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2" sheetId="1" r:id="rId1"/>
    <sheet name="2002" sheetId="2" r:id="rId2"/>
    <sheet name="1997" sheetId="3" r:id="rId3"/>
  </sheets>
  <definedNames>
    <definedName name="_xlnm.Print_Area" localSheetId="2">'1997'!$A$1:$J$74</definedName>
    <definedName name="_xlnm.Print_Area" localSheetId="1">'2002'!$A$1:$J$74</definedName>
    <definedName name="_xlnm.Print_Area" localSheetId="0">'2012'!$A$1:$J$74</definedName>
  </definedNames>
  <calcPr fullCalcOnLoad="1"/>
</workbook>
</file>

<file path=xl/sharedStrings.xml><?xml version="1.0" encoding="utf-8"?>
<sst xmlns="http://schemas.openxmlformats.org/spreadsheetml/2006/main" count="2446" uniqueCount="883">
  <si>
    <t>New York State</t>
  </si>
  <si>
    <t>D  Data withheld to avoid disclosing figures for individual companies.</t>
  </si>
  <si>
    <t>NA</t>
  </si>
  <si>
    <t>f</t>
  </si>
  <si>
    <t>D</t>
  </si>
  <si>
    <t>NA  Not available.</t>
  </si>
  <si>
    <t>a  0-19 employees.</t>
  </si>
  <si>
    <t>b  20-99 employees.</t>
  </si>
  <si>
    <t>c  100-249 employees.</t>
  </si>
  <si>
    <t>d  250-499 employees.</t>
  </si>
  <si>
    <t>f  500-999 employees.</t>
  </si>
  <si>
    <t>g  1,000-2,499 employees.</t>
  </si>
  <si>
    <t>h  2,500-4,999 employees.</t>
  </si>
  <si>
    <t>i  5,000-9,999 employees.</t>
  </si>
  <si>
    <t>j  10,000-24,999 employees.</t>
  </si>
  <si>
    <t>k  25,000-49,999 employees.</t>
  </si>
  <si>
    <t>l  50,000-99,999 employees.</t>
  </si>
  <si>
    <t>NOTE:  Detail may not add to totals due to rounding.</t>
  </si>
  <si>
    <t>h</t>
  </si>
  <si>
    <t>a</t>
  </si>
  <si>
    <t>b</t>
  </si>
  <si>
    <t>c</t>
  </si>
  <si>
    <t>Summary Industrial Data by North American Industry Classification System</t>
  </si>
  <si>
    <t>County</t>
  </si>
  <si>
    <t>g</t>
  </si>
  <si>
    <t>1 State totals have been revised, but the counties have not.</t>
  </si>
  <si>
    <t>Wholesale Trade</t>
  </si>
  <si>
    <t>Retail Trade</t>
  </si>
  <si>
    <t>Health Care and Social Assistance</t>
  </si>
  <si>
    <t>Accommodations and Food Services</t>
  </si>
  <si>
    <t>Arts, Entertainment, and Recreation</t>
  </si>
  <si>
    <t>Real Estate, Rental, and Leasing</t>
  </si>
  <si>
    <t>Professional, Scientific, and Technical Services</t>
  </si>
  <si>
    <t>Administrative and Support, Waste Management, and Remediation Services</t>
  </si>
  <si>
    <t>m 100,000+ employees.</t>
  </si>
  <si>
    <t>2 See Glossary for exclusions.</t>
  </si>
  <si>
    <t>New York State by County — 2012</t>
  </si>
  <si>
    <t>SOURCE:  U.S. Census Bureau, 2012 Economic Census; material compiled by Empire State Development.</t>
  </si>
  <si>
    <t>Footnotes a-m give employee ranges. Not all notes are included in the table.</t>
  </si>
  <si>
    <t>d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</si>
  <si>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</si>
  <si>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</si>
  <si>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</si>
  <si>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</si>
  <si>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</si>
  <si>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</si>
  <si>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</si>
  <si>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</si>
  <si>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</si>
  <si>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</si>
  <si>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</si>
  <si>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</si>
  <si>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</si>
  <si>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</si>
  <si>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</si>
  <si>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</si>
  <si>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</si>
  <si>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</si>
  <si>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</si>
  <si>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</si>
  <si>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</si>
  <si>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</si>
  <si>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</si>
  <si>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</si>
  <si>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</si>
  <si>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</si>
  <si>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</si>
  <si>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</si>
  <si>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</si>
  <si>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</si>
  <si>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</si>
  <si>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</si>
  <si>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</si>
  <si>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</si>
  <si>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</si>
  <si>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</si>
  <si>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</si>
  <si>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</si>
  <si>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</si>
  <si>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</si>
  <si>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</si>
  <si>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</si>
  <si>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</si>
  <si>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</si>
  <si>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</si>
  <si>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</si>
  <si>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</si>
  <si>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</si>
  <si>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</si>
  <si>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</si>
  <si>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</si>
  <si>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</si>
  <si>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</si>
  <si>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</si>
  <si>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</si>
  <si>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</si>
  <si>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</si>
  <si>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</si>
  <si>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</si>
  <si>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</si>
  <si>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</si>
  <si>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</si>
  <si>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</si>
  <si>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</si>
  <si>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r>
      <t>Manufacturing</t>
    </r>
    <r>
      <rPr>
        <vertAlign val="superscript"/>
        <sz val="11"/>
        <rFont val="Arial"/>
        <family val="2"/>
      </rPr>
      <t>1</t>
    </r>
  </si>
  <si>
    <r>
      <t>Information</t>
    </r>
    <r>
      <rPr>
        <vertAlign val="superscript"/>
        <sz val="11"/>
        <rFont val="Arial"/>
        <family val="2"/>
      </rPr>
      <t>2</t>
    </r>
  </si>
  <si>
    <r>
      <t>Educational Services</t>
    </r>
    <r>
      <rPr>
        <vertAlign val="superscript"/>
        <sz val="11"/>
        <rFont val="Arial"/>
        <family val="2"/>
      </rPr>
      <t>2</t>
    </r>
  </si>
  <si>
    <r>
      <t>Other Services (except Public Administration)</t>
    </r>
    <r>
      <rPr>
        <vertAlign val="superscript"/>
        <sz val="11"/>
        <rFont val="Arial"/>
        <family val="2"/>
      </rPr>
      <t>2</t>
    </r>
  </si>
  <si>
    <t>New York State by County — 2002</t>
  </si>
  <si>
    <t>New York City</t>
  </si>
  <si>
    <t xml:space="preserve">  Bronx</t>
  </si>
  <si>
    <t>j</t>
  </si>
  <si>
    <t xml:space="preserve">  Kings</t>
  </si>
  <si>
    <t xml:space="preserve">  New York</t>
  </si>
  <si>
    <t xml:space="preserve">  Queens</t>
  </si>
  <si>
    <t xml:space="preserve">  Richmond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</si>
  <si>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</si>
  <si>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</si>
  <si>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</si>
  <si>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</si>
  <si>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</si>
  <si>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</si>
  <si>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</si>
  <si>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</si>
  <si>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</si>
  <si>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</si>
  <si>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</si>
  <si>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</si>
  <si>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</si>
  <si>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</si>
  <si>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</si>
  <si>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</si>
  <si>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</si>
  <si>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</si>
  <si>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</si>
  <si>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</si>
  <si>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</si>
  <si>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</si>
  <si>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</si>
  <si>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</si>
  <si>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</si>
  <si>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</si>
  <si>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</si>
  <si>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</si>
  <si>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</si>
  <si>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>k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</si>
  <si>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</si>
  <si>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</si>
  <si>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</si>
  <si>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</si>
  <si>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</si>
  <si>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</si>
  <si>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</si>
  <si>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</si>
  <si>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</si>
  <si>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</si>
  <si>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</si>
  <si>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>i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</si>
  <si>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</si>
  <si>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</si>
  <si>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</si>
  <si>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</si>
  <si>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</si>
  <si>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</si>
  <si>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</si>
  <si>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</si>
  <si>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</si>
  <si>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</si>
  <si>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</si>
  <si>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</si>
  <si>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</si>
  <si>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</si>
  <si>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</si>
  <si>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</si>
  <si>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</si>
  <si>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</si>
  <si>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Number of Establishments</t>
  </si>
  <si>
    <t>Number of Employees</t>
  </si>
  <si>
    <t>Annual Payroll (thousands)</t>
  </si>
  <si>
    <t>Shipments/
Sales/Receipts (thousands)</t>
  </si>
  <si>
    <t>1 State totals have been revised, but county totals have not.</t>
  </si>
  <si>
    <t>SOURCE:  U.S. Census Bureau, 2002 Economic Census; material compiled by Empire State Development.</t>
  </si>
  <si>
    <t>New York State by County — 1997</t>
  </si>
  <si>
    <t>581</t>
  </si>
  <si>
    <t>8,866</t>
  </si>
  <si>
    <t>26</t>
  </si>
  <si>
    <t>235</t>
  </si>
  <si>
    <t>261</t>
  </si>
  <si>
    <t>86</t>
  </si>
  <si>
    <t>979</t>
  </si>
  <si>
    <t>78</t>
  </si>
  <si>
    <t>746</t>
  </si>
  <si>
    <t>159</t>
  </si>
  <si>
    <t>2,171</t>
  </si>
  <si>
    <t>107</t>
  </si>
  <si>
    <t>1,667</t>
  </si>
  <si>
    <t>30</t>
  </si>
  <si>
    <t>332</t>
  </si>
  <si>
    <t>115</t>
  </si>
  <si>
    <t>1,515</t>
  </si>
  <si>
    <t>81</t>
  </si>
  <si>
    <t>686</t>
  </si>
  <si>
    <t>35</t>
  </si>
  <si>
    <t>401</t>
  </si>
  <si>
    <t>40</t>
  </si>
  <si>
    <t>278</t>
  </si>
  <si>
    <t>274</t>
  </si>
  <si>
    <t>1,680</t>
  </si>
  <si>
    <t>25,712</t>
  </si>
  <si>
    <t>22</t>
  </si>
  <si>
    <t>178</t>
  </si>
  <si>
    <t>37</t>
  </si>
  <si>
    <t>310</t>
  </si>
  <si>
    <t>763</t>
  </si>
  <si>
    <t>99</t>
  </si>
  <si>
    <t>1,140</t>
  </si>
  <si>
    <t>39</t>
  </si>
  <si>
    <t>516</t>
  </si>
  <si>
    <t>2</t>
  </si>
  <si>
    <t>33</t>
  </si>
  <si>
    <t>93</t>
  </si>
  <si>
    <t>958</t>
  </si>
  <si>
    <t>25</t>
  </si>
  <si>
    <t>186</t>
  </si>
  <si>
    <t>68</t>
  </si>
  <si>
    <t>633</t>
  </si>
  <si>
    <t>63</t>
  </si>
  <si>
    <t>473</t>
  </si>
  <si>
    <t>1,113</t>
  </si>
  <si>
    <t>15,298</t>
  </si>
  <si>
    <t>54</t>
  </si>
  <si>
    <t>561</t>
  </si>
  <si>
    <t>4,124</t>
  </si>
  <si>
    <t>36,401</t>
  </si>
  <si>
    <t>237</t>
  </si>
  <si>
    <t>2,573</t>
  </si>
  <si>
    <t>245</t>
  </si>
  <si>
    <t>992</t>
  </si>
  <si>
    <t>13,949</t>
  </si>
  <si>
    <t>152</t>
  </si>
  <si>
    <t>1,092</t>
  </si>
  <si>
    <t>448</t>
  </si>
  <si>
    <t>205</t>
  </si>
  <si>
    <t>73</t>
  </si>
  <si>
    <t>443</t>
  </si>
  <si>
    <t>50</t>
  </si>
  <si>
    <t>427</t>
  </si>
  <si>
    <t>126</t>
  </si>
  <si>
    <t>729</t>
  </si>
  <si>
    <t>131</t>
  </si>
  <si>
    <t>1,066</t>
  </si>
  <si>
    <t>662</t>
  </si>
  <si>
    <t>5,606</t>
  </si>
  <si>
    <t>74</t>
  </si>
  <si>
    <t>665</t>
  </si>
  <si>
    <t>195</t>
  </si>
  <si>
    <t>2,324</t>
  </si>
  <si>
    <t>121</t>
  </si>
  <si>
    <t>1,733</t>
  </si>
  <si>
    <t>12</t>
  </si>
  <si>
    <t>89</t>
  </si>
  <si>
    <t>14</t>
  </si>
  <si>
    <t>28</t>
  </si>
  <si>
    <t>311</t>
  </si>
  <si>
    <t>46</t>
  </si>
  <si>
    <t>366</t>
  </si>
  <si>
    <t>3,400</t>
  </si>
  <si>
    <t>42,107</t>
  </si>
  <si>
    <t>82</t>
  </si>
  <si>
    <t>688</t>
  </si>
  <si>
    <t>31</t>
  </si>
  <si>
    <t>71</t>
  </si>
  <si>
    <t>432</t>
  </si>
  <si>
    <t>183</t>
  </si>
  <si>
    <t>2,163</t>
  </si>
  <si>
    <t>44</t>
  </si>
  <si>
    <t>745</t>
  </si>
  <si>
    <t>1,947</t>
  </si>
  <si>
    <t>31,486</t>
  </si>
  <si>
    <t>32</t>
  </si>
  <si>
    <t>202</t>
  </si>
  <si>
    <t>21</t>
  </si>
  <si>
    <t>3,110</t>
  </si>
  <si>
    <t>21,641</t>
  </si>
  <si>
    <t>7,435</t>
  </si>
  <si>
    <t>6,994</t>
  </si>
  <si>
    <t>45,941</t>
  </si>
  <si>
    <t>3,230</t>
  </si>
  <si>
    <t>10,872</t>
  </si>
  <si>
    <t>11,222</t>
  </si>
  <si>
    <t>102,965</t>
  </si>
  <si>
    <t>8,510</t>
  </si>
  <si>
    <t>59,793</t>
  </si>
  <si>
    <t>5,933</t>
  </si>
  <si>
    <t>48,425</t>
  </si>
  <si>
    <t>2,385</t>
  </si>
  <si>
    <t>11,853</t>
  </si>
  <si>
    <t>1,197</t>
  </si>
  <si>
    <t>13,522</t>
  </si>
  <si>
    <t>234</t>
  </si>
  <si>
    <t>842</t>
  </si>
  <si>
    <t>1,483</t>
  </si>
  <si>
    <t>21,444</t>
  </si>
  <si>
    <t>343</t>
  </si>
  <si>
    <t>2,535</t>
  </si>
  <si>
    <t>181</t>
  </si>
  <si>
    <t>1,646</t>
  </si>
  <si>
    <t>18</t>
  </si>
  <si>
    <t>57</t>
  </si>
  <si>
    <t>829</t>
  </si>
  <si>
    <t>11,881</t>
  </si>
  <si>
    <t>128</t>
  </si>
  <si>
    <t>613</t>
  </si>
  <si>
    <t>380</t>
  </si>
  <si>
    <t>4,190</t>
  </si>
  <si>
    <t>52</t>
  </si>
  <si>
    <t>182</t>
  </si>
  <si>
    <t>265</t>
  </si>
  <si>
    <t>3,250</t>
  </si>
  <si>
    <t>42</t>
  </si>
  <si>
    <t>187</t>
  </si>
  <si>
    <t>591</t>
  </si>
  <si>
    <t>7,096</t>
  </si>
  <si>
    <t>395</t>
  </si>
  <si>
    <t>412</t>
  </si>
  <si>
    <t>5,963</t>
  </si>
  <si>
    <t>66</t>
  </si>
  <si>
    <t>345</t>
  </si>
  <si>
    <t>204</t>
  </si>
  <si>
    <t>1,793</t>
  </si>
  <si>
    <t>445</t>
  </si>
  <si>
    <t>4,967</t>
  </si>
  <si>
    <t>65</t>
  </si>
  <si>
    <t>219</t>
  </si>
  <si>
    <t>260</t>
  </si>
  <si>
    <t>2,647</t>
  </si>
  <si>
    <t>49</t>
  </si>
  <si>
    <t>200</t>
  </si>
  <si>
    <t>2,658</t>
  </si>
  <si>
    <t>24</t>
  </si>
  <si>
    <t>90</t>
  </si>
  <si>
    <t>243</t>
  </si>
  <si>
    <t>1,810</t>
  </si>
  <si>
    <t>38</t>
  </si>
  <si>
    <t>118</t>
  </si>
  <si>
    <t>1,097</t>
  </si>
  <si>
    <t>13,506</t>
  </si>
  <si>
    <t>256</t>
  </si>
  <si>
    <t>1,502</t>
  </si>
  <si>
    <t>3,628</t>
  </si>
  <si>
    <t>55,286</t>
  </si>
  <si>
    <t>738</t>
  </si>
  <si>
    <t>5,325</t>
  </si>
  <si>
    <t>251</t>
  </si>
  <si>
    <t>1,611</t>
  </si>
  <si>
    <t>34</t>
  </si>
  <si>
    <t>215</t>
  </si>
  <si>
    <t>1,834</t>
  </si>
  <si>
    <t>2,019</t>
  </si>
  <si>
    <t>72</t>
  </si>
  <si>
    <t>231</t>
  </si>
  <si>
    <t>2,649</t>
  </si>
  <si>
    <t>136</t>
  </si>
  <si>
    <t>230</t>
  </si>
  <si>
    <t>1,673</t>
  </si>
  <si>
    <t>122</t>
  </si>
  <si>
    <t>1,760</t>
  </si>
  <si>
    <t>140</t>
  </si>
  <si>
    <t>3</t>
  </si>
  <si>
    <t>254</t>
  </si>
  <si>
    <t>2,183</t>
  </si>
  <si>
    <t>45</t>
  </si>
  <si>
    <t>96</t>
  </si>
  <si>
    <t>514</t>
  </si>
  <si>
    <t>5,679</t>
  </si>
  <si>
    <t>94</t>
  </si>
  <si>
    <t>407</t>
  </si>
  <si>
    <t>743</t>
  </si>
  <si>
    <t>10</t>
  </si>
  <si>
    <t>2,676</t>
  </si>
  <si>
    <t>132</t>
  </si>
  <si>
    <t>2,935</t>
  </si>
  <si>
    <t>48</t>
  </si>
  <si>
    <t>134</t>
  </si>
  <si>
    <t>2,546</t>
  </si>
  <si>
    <t>43,294</t>
  </si>
  <si>
    <t>614</t>
  </si>
  <si>
    <t>5,984</t>
  </si>
  <si>
    <t>222</t>
  </si>
  <si>
    <t>2,381</t>
  </si>
  <si>
    <t>100</t>
  </si>
  <si>
    <t>6,751</t>
  </si>
  <si>
    <t>81,902</t>
  </si>
  <si>
    <t>2,157</t>
  </si>
  <si>
    <t>9,913</t>
  </si>
  <si>
    <t>886</t>
  </si>
  <si>
    <t>11,500</t>
  </si>
  <si>
    <t>111</t>
  </si>
  <si>
    <t>509</t>
  </si>
  <si>
    <t>971</t>
  </si>
  <si>
    <t>12,664</t>
  </si>
  <si>
    <t>163</t>
  </si>
  <si>
    <t>652</t>
  </si>
  <si>
    <t>1,974</t>
  </si>
  <si>
    <t>30,203</t>
  </si>
  <si>
    <t>403</t>
  </si>
  <si>
    <t>4,020</t>
  </si>
  <si>
    <t>520</t>
  </si>
  <si>
    <t>7,791</t>
  </si>
  <si>
    <t>62</t>
  </si>
  <si>
    <t>226</t>
  </si>
  <si>
    <t>1,438</t>
  </si>
  <si>
    <t>17,131</t>
  </si>
  <si>
    <t>1,075</t>
  </si>
  <si>
    <t>139</t>
  </si>
  <si>
    <t>1,371</t>
  </si>
  <si>
    <t>17</t>
  </si>
  <si>
    <t>396</t>
  </si>
  <si>
    <t>4,609</t>
  </si>
  <si>
    <t>60</t>
  </si>
  <si>
    <t>264</t>
  </si>
  <si>
    <t>298</t>
  </si>
  <si>
    <t>3,064</t>
  </si>
  <si>
    <t>36</t>
  </si>
  <si>
    <t>135</t>
  </si>
  <si>
    <t>320</t>
  </si>
  <si>
    <t>2,707</t>
  </si>
  <si>
    <t>440</t>
  </si>
  <si>
    <t>5,814</t>
  </si>
  <si>
    <t>75</t>
  </si>
  <si>
    <t>300</t>
  </si>
  <si>
    <t>1,114</t>
  </si>
  <si>
    <t>11,601</t>
  </si>
  <si>
    <t>338</t>
  </si>
  <si>
    <t>1,260</t>
  </si>
  <si>
    <t>483</t>
  </si>
  <si>
    <t>5,161</t>
  </si>
  <si>
    <t>70</t>
  </si>
  <si>
    <t>203</t>
  </si>
  <si>
    <t>721</t>
  </si>
  <si>
    <t>9,063</t>
  </si>
  <si>
    <t>137</t>
  </si>
  <si>
    <t>666</t>
  </si>
  <si>
    <t>582</t>
  </si>
  <si>
    <t>7,606</t>
  </si>
  <si>
    <t>76</t>
  </si>
  <si>
    <t>461</t>
  </si>
  <si>
    <t>1,364</t>
  </si>
  <si>
    <t>713</t>
  </si>
  <si>
    <t>11</t>
  </si>
  <si>
    <t>174</t>
  </si>
  <si>
    <t>1,560</t>
  </si>
  <si>
    <t>4,526</t>
  </si>
  <si>
    <t>59</t>
  </si>
  <si>
    <t>6,393</t>
  </si>
  <si>
    <t>68,059</t>
  </si>
  <si>
    <t>1,281</t>
  </si>
  <si>
    <t>5,853</t>
  </si>
  <si>
    <t>344</t>
  </si>
  <si>
    <t>2,842</t>
  </si>
  <si>
    <t>145</t>
  </si>
  <si>
    <t>1,205</t>
  </si>
  <si>
    <t>13</t>
  </si>
  <si>
    <t>55</t>
  </si>
  <si>
    <t>373</t>
  </si>
  <si>
    <t>4,367</t>
  </si>
  <si>
    <t>450</t>
  </si>
  <si>
    <t>771</t>
  </si>
  <si>
    <t>8,107</t>
  </si>
  <si>
    <t>418</t>
  </si>
  <si>
    <t>466</t>
  </si>
  <si>
    <t>5,236</t>
  </si>
  <si>
    <t>209</t>
  </si>
  <si>
    <t>1,693</t>
  </si>
  <si>
    <t>296</t>
  </si>
  <si>
    <t>3,569</t>
  </si>
  <si>
    <t>148</t>
  </si>
  <si>
    <t>4,191</t>
  </si>
  <si>
    <t>46,984</t>
  </si>
  <si>
    <t>7,321</t>
  </si>
  <si>
    <t>1,609</t>
  </si>
  <si>
    <t>16</t>
  </si>
  <si>
    <t>739</t>
  </si>
  <si>
    <t>23</t>
  </si>
  <si>
    <t>105</t>
  </si>
  <si>
    <t>391</t>
  </si>
  <si>
    <t>1,980</t>
  </si>
  <si>
    <t>409</t>
  </si>
  <si>
    <t>5,978</t>
  </si>
  <si>
    <t>1,906</t>
  </si>
  <si>
    <t>7,731</t>
  </si>
  <si>
    <t>1,144</t>
  </si>
  <si>
    <t>18,908</t>
  </si>
  <si>
    <t>15,163</t>
  </si>
  <si>
    <t>230,278</t>
  </si>
  <si>
    <t>4,871</t>
  </si>
  <si>
    <t>163,450</t>
  </si>
  <si>
    <t>1,756</t>
  </si>
  <si>
    <t>7,829</t>
  </si>
  <si>
    <t>1,166</t>
  </si>
  <si>
    <t>23,157</t>
  </si>
  <si>
    <t>574</t>
  </si>
  <si>
    <t>2,143</t>
  </si>
  <si>
    <t>285</t>
  </si>
  <si>
    <t>2,863</t>
  </si>
  <si>
    <t>860</t>
  </si>
  <si>
    <t>8,250</t>
  </si>
  <si>
    <t>365</t>
  </si>
  <si>
    <t>9,575</t>
  </si>
  <si>
    <t>9</t>
  </si>
  <si>
    <t>316</t>
  </si>
  <si>
    <t>2,334</t>
  </si>
  <si>
    <t>147</t>
  </si>
  <si>
    <t>3,156</t>
  </si>
  <si>
    <t>79</t>
  </si>
  <si>
    <t>357</t>
  </si>
  <si>
    <t>1,274</t>
  </si>
  <si>
    <t>532</t>
  </si>
  <si>
    <t>47</t>
  </si>
  <si>
    <t>760</t>
  </si>
  <si>
    <t>170</t>
  </si>
  <si>
    <t>67</t>
  </si>
  <si>
    <t>2,209</t>
  </si>
  <si>
    <t>106</t>
  </si>
  <si>
    <t>56</t>
  </si>
  <si>
    <t>1,078</t>
  </si>
  <si>
    <t>267</t>
  </si>
  <si>
    <t>29</t>
  </si>
  <si>
    <t>1,037</t>
  </si>
  <si>
    <t>92</t>
  </si>
  <si>
    <t>328</t>
  </si>
  <si>
    <t>1,394</t>
  </si>
  <si>
    <t>538</t>
  </si>
  <si>
    <t>457</t>
  </si>
  <si>
    <t>368</t>
  </si>
  <si>
    <t>224</t>
  </si>
  <si>
    <t>339</t>
  </si>
  <si>
    <t>596</t>
  </si>
  <si>
    <t>220</t>
  </si>
  <si>
    <t>3,468</t>
  </si>
  <si>
    <t>1,790</t>
  </si>
  <si>
    <t>15,551</t>
  </si>
  <si>
    <t>896</t>
  </si>
  <si>
    <t>25,626</t>
  </si>
  <si>
    <t>53</t>
  </si>
  <si>
    <t>144</t>
  </si>
  <si>
    <t>924</t>
  </si>
  <si>
    <t>715</t>
  </si>
  <si>
    <t>27</t>
  </si>
  <si>
    <t>383</t>
  </si>
  <si>
    <t>58</t>
  </si>
  <si>
    <t>283</t>
  </si>
  <si>
    <t>6</t>
  </si>
  <si>
    <t>192</t>
  </si>
  <si>
    <t>98</t>
  </si>
  <si>
    <t>895</t>
  </si>
  <si>
    <t>20</t>
  </si>
  <si>
    <t>8</t>
  </si>
  <si>
    <t>77</t>
  </si>
  <si>
    <t>196</t>
  </si>
  <si>
    <t>495</t>
  </si>
  <si>
    <t>43</t>
  </si>
  <si>
    <t>2,494</t>
  </si>
  <si>
    <t>1,623</t>
  </si>
  <si>
    <t>15,316</t>
  </si>
  <si>
    <t>678</t>
  </si>
  <si>
    <t>23,478</t>
  </si>
  <si>
    <t>162</t>
  </si>
  <si>
    <t>5,784</t>
  </si>
  <si>
    <t>34,253</t>
  </si>
  <si>
    <t>1,967</t>
  </si>
  <si>
    <t>33,998</t>
  </si>
  <si>
    <t>253</t>
  </si>
  <si>
    <t>1,269</t>
  </si>
  <si>
    <t>2,484</t>
  </si>
  <si>
    <t>2,312</t>
  </si>
  <si>
    <t>167</t>
  </si>
  <si>
    <t>3,060</t>
  </si>
  <si>
    <t>1,057</t>
  </si>
  <si>
    <t>10,334</t>
  </si>
  <si>
    <t>13,746</t>
  </si>
  <si>
    <t>171</t>
  </si>
  <si>
    <t>946</t>
  </si>
  <si>
    <t>1,161</t>
  </si>
  <si>
    <t>609</t>
  </si>
  <si>
    <t>240</t>
  </si>
  <si>
    <t>4,101</t>
  </si>
  <si>
    <t>116</t>
  </si>
  <si>
    <t>108</t>
  </si>
  <si>
    <t>436</t>
  </si>
  <si>
    <t>565</t>
  </si>
  <si>
    <t>84</t>
  </si>
  <si>
    <t>299</t>
  </si>
  <si>
    <t>290</t>
  </si>
  <si>
    <t>248</t>
  </si>
  <si>
    <t>853</t>
  </si>
  <si>
    <t>768</t>
  </si>
  <si>
    <t>1,546</t>
  </si>
  <si>
    <t>2,382</t>
  </si>
  <si>
    <t>923</t>
  </si>
  <si>
    <t>4,197</t>
  </si>
  <si>
    <t>330</t>
  </si>
  <si>
    <t>4,587</t>
  </si>
  <si>
    <t>109</t>
  </si>
  <si>
    <t>526</t>
  </si>
  <si>
    <t>369</t>
  </si>
  <si>
    <t>2,011</t>
  </si>
  <si>
    <t>2,202</t>
  </si>
  <si>
    <t>227</t>
  </si>
  <si>
    <t>3,994</t>
  </si>
  <si>
    <t>1,219</t>
  </si>
  <si>
    <t>197</t>
  </si>
  <si>
    <t>601</t>
  </si>
  <si>
    <t>7</t>
  </si>
  <si>
    <t>97</t>
  </si>
  <si>
    <t>168</t>
  </si>
  <si>
    <t>113</t>
  </si>
  <si>
    <t>550</t>
  </si>
  <si>
    <t>843</t>
  </si>
  <si>
    <t>3,680</t>
  </si>
  <si>
    <t>21,383</t>
  </si>
  <si>
    <t>1,816</t>
  </si>
  <si>
    <t>33,756</t>
  </si>
  <si>
    <t>247</t>
  </si>
  <si>
    <t>417</t>
  </si>
  <si>
    <t>188</t>
  </si>
  <si>
    <t>1,411</t>
  </si>
  <si>
    <t>656</t>
  </si>
  <si>
    <t>321</t>
  </si>
  <si>
    <t>2,013</t>
  </si>
  <si>
    <t>1,224</t>
  </si>
  <si>
    <t>151</t>
  </si>
  <si>
    <t>5,314</t>
  </si>
  <si>
    <t>125</t>
  </si>
  <si>
    <t>213</t>
  </si>
  <si>
    <t>386</t>
  </si>
  <si>
    <t>41</t>
  </si>
  <si>
    <t>3,550</t>
  </si>
  <si>
    <t>20,530</t>
  </si>
  <si>
    <t>1,235</t>
  </si>
  <si>
    <t>24,018</t>
  </si>
  <si>
    <t>143</t>
  </si>
  <si>
    <t>85</t>
  </si>
  <si>
    <t>5</t>
  </si>
  <si>
    <t>295</t>
  </si>
  <si>
    <t>1,050</t>
  </si>
  <si>
    <t>15,530</t>
  </si>
  <si>
    <t>835</t>
  </si>
  <si>
    <t>3,102</t>
  </si>
  <si>
    <t>28,475</t>
  </si>
  <si>
    <t>507</t>
  </si>
  <si>
    <t>6,863</t>
  </si>
  <si>
    <t>5,360</t>
  </si>
  <si>
    <t>39,451</t>
  </si>
  <si>
    <t>189</t>
  </si>
  <si>
    <t>2,284</t>
  </si>
  <si>
    <t>2,966</t>
  </si>
  <si>
    <t>32,874</t>
  </si>
  <si>
    <t>51</t>
  </si>
  <si>
    <t>326</t>
  </si>
  <si>
    <t>732</t>
  </si>
  <si>
    <t>8,746</t>
  </si>
  <si>
    <t>465</t>
  </si>
  <si>
    <t>7,195</t>
  </si>
  <si>
    <t>1,028</t>
  </si>
  <si>
    <t>3,912</t>
  </si>
  <si>
    <t>112</t>
  </si>
  <si>
    <t>1,266</t>
  </si>
  <si>
    <t>1</t>
  </si>
  <si>
    <t>969</t>
  </si>
  <si>
    <t>8463</t>
  </si>
  <si>
    <t>6326</t>
  </si>
  <si>
    <t>69</t>
  </si>
  <si>
    <t>146</t>
  </si>
  <si>
    <t>1,302</t>
  </si>
  <si>
    <t>1,196</t>
  </si>
  <si>
    <t>967</t>
  </si>
  <si>
    <t>797</t>
  </si>
  <si>
    <t>14451</t>
  </si>
  <si>
    <t>101</t>
  </si>
  <si>
    <t>1,001</t>
  </si>
  <si>
    <t>1,916</t>
  </si>
  <si>
    <t>25,392</t>
  </si>
  <si>
    <t>15</t>
  </si>
  <si>
    <t>288</t>
  </si>
  <si>
    <t>354</t>
  </si>
  <si>
    <t>430</t>
  </si>
  <si>
    <t>912</t>
  </si>
  <si>
    <t>444</t>
  </si>
  <si>
    <t>454</t>
  </si>
  <si>
    <t>157</t>
  </si>
  <si>
    <t>1,324</t>
  </si>
  <si>
    <t>449</t>
  </si>
  <si>
    <t>87</t>
  </si>
  <si>
    <t>669</t>
  </si>
  <si>
    <t>882</t>
  </si>
  <si>
    <t>1,299</t>
  </si>
  <si>
    <t>14,414</t>
  </si>
  <si>
    <t>103</t>
  </si>
  <si>
    <t>282</t>
  </si>
  <si>
    <t>1,941</t>
  </si>
  <si>
    <t>4,486</t>
  </si>
  <si>
    <t>45,327</t>
  </si>
  <si>
    <t>359</t>
  </si>
  <si>
    <t>3,906</t>
  </si>
  <si>
    <t>421</t>
  </si>
  <si>
    <t>4,299</t>
  </si>
  <si>
    <t>61</t>
  </si>
  <si>
    <t>410</t>
  </si>
  <si>
    <t>5,427</t>
  </si>
  <si>
    <t>894</t>
  </si>
  <si>
    <t>9,567</t>
  </si>
  <si>
    <t>142</t>
  </si>
  <si>
    <t>1,391</t>
  </si>
  <si>
    <t>13748</t>
  </si>
  <si>
    <t>4</t>
  </si>
  <si>
    <t>119</t>
  </si>
  <si>
    <t>1,103</t>
  </si>
  <si>
    <t>536</t>
  </si>
  <si>
    <t>1,999</t>
  </si>
  <si>
    <t>244</t>
  </si>
  <si>
    <t>2,820</t>
  </si>
  <si>
    <t>194</t>
  </si>
  <si>
    <t>761</t>
  </si>
  <si>
    <t>6,753</t>
  </si>
  <si>
    <t>158</t>
  </si>
  <si>
    <t>1,295</t>
  </si>
  <si>
    <t>286</t>
  </si>
  <si>
    <t>2,050</t>
  </si>
  <si>
    <t>4,202</t>
  </si>
  <si>
    <t>297</t>
  </si>
  <si>
    <t>372</t>
  </si>
  <si>
    <t>172</t>
  </si>
  <si>
    <t>1,282</t>
  </si>
  <si>
    <t>259</t>
  </si>
  <si>
    <t>1,989</t>
  </si>
  <si>
    <t>3,042</t>
  </si>
  <si>
    <t>33,419</t>
  </si>
  <si>
    <t>130</t>
  </si>
  <si>
    <t>322</t>
  </si>
  <si>
    <t>1,307</t>
  </si>
  <si>
    <t>3,292</t>
  </si>
  <si>
    <t>221</t>
  </si>
  <si>
    <t>1,203</t>
  </si>
  <si>
    <t>2,629</t>
  </si>
  <si>
    <t>23,146</t>
  </si>
  <si>
    <t>513</t>
  </si>
  <si>
    <t>1,055</t>
  </si>
  <si>
    <t>1,067</t>
  </si>
  <si>
    <t>8,264</t>
  </si>
  <si>
    <t>1,597</t>
  </si>
  <si>
    <t>2,221</t>
  </si>
  <si>
    <t>15,748</t>
  </si>
  <si>
    <t>2,719</t>
  </si>
  <si>
    <t>26,565</t>
  </si>
  <si>
    <t>7,219</t>
  </si>
  <si>
    <t>127,621</t>
  </si>
  <si>
    <t>217</t>
  </si>
  <si>
    <t>2,690</t>
  </si>
  <si>
    <t>2,666</t>
  </si>
  <si>
    <t>25,321</t>
  </si>
  <si>
    <t>568</t>
  </si>
  <si>
    <t>553</t>
  </si>
  <si>
    <t>1,233</t>
  </si>
  <si>
    <t>841</t>
  </si>
  <si>
    <t>12,586</t>
  </si>
  <si>
    <t>367</t>
  </si>
  <si>
    <t>961</t>
  </si>
  <si>
    <t>575</t>
  </si>
  <si>
    <t>476</t>
  </si>
  <si>
    <t>6,940</t>
  </si>
  <si>
    <t>199</t>
  </si>
  <si>
    <t>3,309</t>
  </si>
  <si>
    <t>169</t>
  </si>
  <si>
    <t>1,688</t>
  </si>
  <si>
    <t>681</t>
  </si>
  <si>
    <t>4,323</t>
  </si>
  <si>
    <t>2,965</t>
  </si>
  <si>
    <t>848</t>
  </si>
  <si>
    <t>2,243</t>
  </si>
  <si>
    <t>1,130</t>
  </si>
  <si>
    <t>588</t>
  </si>
  <si>
    <t>1,845</t>
  </si>
  <si>
    <t>124</t>
  </si>
  <si>
    <t>740</t>
  </si>
  <si>
    <t>558</t>
  </si>
  <si>
    <t>6,243</t>
  </si>
  <si>
    <t>241</t>
  </si>
  <si>
    <t>3,970</t>
  </si>
  <si>
    <t>31,916</t>
  </si>
  <si>
    <t>1,942</t>
  </si>
  <si>
    <t>236</t>
  </si>
  <si>
    <t>127</t>
  </si>
  <si>
    <t>899</t>
  </si>
  <si>
    <t>957</t>
  </si>
  <si>
    <t>334</t>
  </si>
  <si>
    <t>1,770</t>
  </si>
  <si>
    <t>488</t>
  </si>
  <si>
    <t>207</t>
  </si>
  <si>
    <t>1,508</t>
  </si>
  <si>
    <t>153</t>
  </si>
  <si>
    <t>1,225</t>
  </si>
  <si>
    <t>266</t>
  </si>
  <si>
    <t>2,835</t>
  </si>
  <si>
    <t>314</t>
  </si>
  <si>
    <t>138</t>
  </si>
  <si>
    <t>1,399</t>
  </si>
  <si>
    <t>1,948</t>
  </si>
  <si>
    <t>2,026</t>
  </si>
  <si>
    <t>1,439</t>
  </si>
  <si>
    <t>22,914</t>
  </si>
  <si>
    <t>910</t>
  </si>
  <si>
    <t>663</t>
  </si>
  <si>
    <t>12,112</t>
  </si>
  <si>
    <t>2,881</t>
  </si>
  <si>
    <t>35,707</t>
  </si>
  <si>
    <t>592</t>
  </si>
  <si>
    <t>6,876</t>
  </si>
  <si>
    <t>496</t>
  </si>
  <si>
    <t>528</t>
  </si>
  <si>
    <t>5,931</t>
  </si>
  <si>
    <t>1,643</t>
  </si>
  <si>
    <t>1,062</t>
  </si>
  <si>
    <t>16,009</t>
  </si>
  <si>
    <t>262</t>
  </si>
  <si>
    <t>3,516</t>
  </si>
  <si>
    <t>687</t>
  </si>
  <si>
    <t>6,763</t>
  </si>
  <si>
    <t>598</t>
  </si>
  <si>
    <t>114</t>
  </si>
  <si>
    <t>3,128</t>
  </si>
  <si>
    <t>165</t>
  </si>
  <si>
    <t>1,675</t>
  </si>
  <si>
    <t>377</t>
  </si>
  <si>
    <t>1,207</t>
  </si>
  <si>
    <t>269</t>
  </si>
  <si>
    <t>3,092</t>
  </si>
  <si>
    <t>989</t>
  </si>
  <si>
    <t>5,553</t>
  </si>
  <si>
    <t>2,497</t>
  </si>
  <si>
    <t>64</t>
  </si>
  <si>
    <t>637</t>
  </si>
  <si>
    <t>5,431</t>
  </si>
  <si>
    <t>434</t>
  </si>
  <si>
    <t>313</t>
  </si>
  <si>
    <t>3,126</t>
  </si>
  <si>
    <t>547</t>
  </si>
  <si>
    <t>281</t>
  </si>
  <si>
    <t>646</t>
  </si>
  <si>
    <t>211</t>
  </si>
  <si>
    <t>2,332</t>
  </si>
  <si>
    <t>539</t>
  </si>
  <si>
    <t>5,584</t>
  </si>
  <si>
    <t>2,795</t>
  </si>
  <si>
    <t>29,208</t>
  </si>
  <si>
    <t>239</t>
  </si>
  <si>
    <t>246</t>
  </si>
  <si>
    <t>3,607</t>
  </si>
  <si>
    <t>749</t>
  </si>
  <si>
    <t>292</t>
  </si>
  <si>
    <t>312</t>
  </si>
  <si>
    <t>3,477</t>
  </si>
  <si>
    <t>291</t>
  </si>
  <si>
    <t>468</t>
  </si>
  <si>
    <t>5,662</t>
  </si>
  <si>
    <t>4,078</t>
  </si>
  <si>
    <t>584</t>
  </si>
  <si>
    <t>1,473</t>
  </si>
  <si>
    <t>426</t>
  </si>
  <si>
    <t>4,597</t>
  </si>
  <si>
    <t>1,833</t>
  </si>
  <si>
    <t>19,829</t>
  </si>
  <si>
    <t>544</t>
  </si>
  <si>
    <t xml:space="preserve">                    D</t>
  </si>
  <si>
    <t xml:space="preserve">                           D</t>
  </si>
  <si>
    <t>SOURCE:  U.S. Bureau of the Census, 1997 Economic Census; material compiled by Empire State Development.</t>
  </si>
  <si>
    <t>Manufacturing</t>
  </si>
  <si>
    <t>Real Estate, Rental and Leasing</t>
  </si>
  <si>
    <t xml:space="preserve"> Administrative &amp; Support, Waste Management &amp; Remediation Service</t>
  </si>
  <si>
    <t>Educational Services</t>
  </si>
  <si>
    <t xml:space="preserve"> Arts, Entertainment and Recreation</t>
  </si>
  <si>
    <t>Other Services (except Public Administration)</t>
  </si>
  <si>
    <t>Professional, Scientific and Technical Services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</si>
</sst>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  <numFmt numFmtId="166" formatCode="&quot;$&quot;#,##0.00"/>
  </numFmts>
  <fonts count="41">
    <font>
      <sz val="12"/>
      <name val="Century Gothic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i/>
      <sz val="12"/>
      <name val="Clearface Regular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2" fillId="2" borderId="10" xfId="0" applyNumberFormat="1" applyFont="1" applyBorder="1" applyAlignment="1">
      <alignment/>
    </xf>
    <xf numFmtId="3" fontId="2" fillId="2" borderId="0" xfId="0" applyNumberFormat="1" applyFont="1" applyAlignment="1">
      <alignment/>
    </xf>
    <xf numFmtId="3" fontId="2" fillId="2" borderId="10" xfId="0" applyNumberFormat="1" applyFont="1" applyBorder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164" fontId="4" fillId="2" borderId="11" xfId="0" applyNumberFormat="1" applyFont="1" applyBorder="1" applyAlignment="1" quotePrefix="1">
      <alignment horizontal="right"/>
    </xf>
    <xf numFmtId="0" fontId="4" fillId="2" borderId="12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4" fillId="2" borderId="0" xfId="0" applyNumberFormat="1" applyFont="1" applyAlignment="1" applyProtection="1">
      <alignment/>
      <protection locked="0"/>
    </xf>
    <xf numFmtId="3" fontId="4" fillId="2" borderId="0" xfId="0" applyNumberFormat="1" applyFont="1" applyAlignment="1">
      <alignment horizontal="right"/>
    </xf>
    <xf numFmtId="165" fontId="4" fillId="2" borderId="0" xfId="0" applyNumberFormat="1" applyFont="1" applyAlignment="1" quotePrefix="1">
      <alignment horizontal="right"/>
    </xf>
    <xf numFmtId="3" fontId="4" fillId="2" borderId="0" xfId="0" applyNumberFormat="1" applyFont="1" applyBorder="1" applyAlignment="1">
      <alignment horizontal="right" wrapText="1"/>
    </xf>
    <xf numFmtId="3" fontId="4" fillId="2" borderId="0" xfId="0" applyNumberFormat="1" applyFont="1" applyAlignment="1">
      <alignment/>
    </xf>
    <xf numFmtId="165" fontId="4" fillId="2" borderId="0" xfId="0" applyNumberFormat="1" applyFont="1" applyAlignment="1">
      <alignment/>
    </xf>
    <xf numFmtId="3" fontId="4" fillId="2" borderId="0" xfId="0" applyNumberFormat="1" applyFont="1" applyAlignment="1" applyProtection="1">
      <alignment horizontal="right"/>
      <protection locked="0"/>
    </xf>
    <xf numFmtId="3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4" fillId="2" borderId="0" xfId="0" applyFont="1" applyAlignment="1">
      <alignment horizontal="right"/>
    </xf>
    <xf numFmtId="165" fontId="4" fillId="2" borderId="0" xfId="0" applyNumberFormat="1" applyFont="1" applyAlignment="1">
      <alignment horizontal="right"/>
    </xf>
    <xf numFmtId="3" fontId="6" fillId="2" borderId="10" xfId="0" applyNumberFormat="1" applyFont="1" applyBorder="1" applyAlignment="1" quotePrefix="1">
      <alignment/>
    </xf>
    <xf numFmtId="0" fontId="4" fillId="2" borderId="10" xfId="0" applyNumberFormat="1" applyFont="1" applyBorder="1" applyAlignment="1">
      <alignment/>
    </xf>
    <xf numFmtId="164" fontId="4" fillId="2" borderId="0" xfId="0" applyNumberFormat="1" applyFont="1" applyBorder="1" applyAlignment="1">
      <alignment horizontal="right"/>
    </xf>
    <xf numFmtId="164" fontId="4" fillId="2" borderId="0" xfId="0" applyNumberFormat="1" applyFont="1" applyAlignment="1">
      <alignment/>
    </xf>
    <xf numFmtId="3" fontId="4" fillId="2" borderId="0" xfId="0" applyNumberFormat="1" applyFont="1" applyBorder="1" applyAlignment="1" quotePrefix="1">
      <alignment horizontal="right" wrapText="1"/>
    </xf>
    <xf numFmtId="3" fontId="4" fillId="2" borderId="0" xfId="0" applyNumberFormat="1" applyFont="1" applyBorder="1" applyAlignment="1">
      <alignment horizontal="right"/>
    </xf>
    <xf numFmtId="5" fontId="4" fillId="2" borderId="0" xfId="0" applyNumberFormat="1" applyFont="1" applyAlignment="1" applyProtection="1">
      <alignment/>
      <protection locked="0"/>
    </xf>
    <xf numFmtId="5" fontId="4" fillId="2" borderId="0" xfId="0" applyNumberFormat="1" applyFont="1" applyAlignment="1" applyProtection="1">
      <alignment horizontal="left"/>
      <protection locked="0"/>
    </xf>
    <xf numFmtId="37" fontId="4" fillId="2" borderId="11" xfId="0" applyNumberFormat="1" applyFont="1" applyBorder="1" applyAlignment="1">
      <alignment horizontal="right" wrapText="1"/>
    </xf>
    <xf numFmtId="164" fontId="4" fillId="2" borderId="11" xfId="0" applyNumberFormat="1" applyFont="1" applyBorder="1" applyAlignment="1">
      <alignment horizontal="right" wrapText="1"/>
    </xf>
    <xf numFmtId="164" fontId="4" fillId="2" borderId="11" xfId="0" applyNumberFormat="1" applyFont="1" applyBorder="1" applyAlignment="1" quotePrefix="1">
      <alignment horizontal="right" wrapText="1"/>
    </xf>
    <xf numFmtId="3" fontId="3" fillId="2" borderId="10" xfId="0" applyNumberFormat="1" applyFont="1" applyBorder="1" applyAlignment="1" quotePrefix="1">
      <alignment/>
    </xf>
    <xf numFmtId="0" fontId="0" fillId="2" borderId="10" xfId="0" applyNumberFormat="1" applyBorder="1" applyAlignment="1">
      <alignment/>
    </xf>
    <xf numFmtId="0" fontId="4" fillId="2" borderId="0" xfId="0" applyFont="1" applyBorder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7"/>
  <sheetViews>
    <sheetView tabSelected="1" zoomScalePageLayoutView="0" workbookViewId="0" topLeftCell="A1">
      <selection activeCell="A1" sqref="A1"/>
    </sheetView>
  </sheetViews>
  <sheetFormatPr defaultColWidth="15.77734375" defaultRowHeight="17.25"/>
  <cols>
    <col min="1" max="1" width="16.77734375" style="1" customWidth="1"/>
    <col min="2" max="5" width="14.77734375" style="1" customWidth="1"/>
    <col min="6" max="6" width="2.77734375" style="1" customWidth="1"/>
    <col min="7" max="10" width="14.77734375" style="1" customWidth="1"/>
    <col min="11" max="11" width="2.77734375" style="1" customWidth="1"/>
    <col min="12" max="15" width="15.77734375" style="1" customWidth="1"/>
    <col min="16" max="16" width="2.77734375" style="1" customWidth="1"/>
    <col min="17" max="20" width="15.77734375" style="1" customWidth="1"/>
    <col min="21" max="21" width="2.77734375" style="1" customWidth="1"/>
    <col min="22" max="25" width="15.77734375" style="1" customWidth="1"/>
    <col min="26" max="26" width="2.77734375" style="1" customWidth="1"/>
    <col min="27" max="30" width="15.77734375" style="1" customWidth="1"/>
    <col min="31" max="31" width="2.77734375" style="1" customWidth="1"/>
    <col min="32" max="35" width="15.77734375" style="1" customWidth="1"/>
    <col min="36" max="36" width="2.77734375" style="1" customWidth="1"/>
    <col min="37" max="40" width="15.77734375" style="1" customWidth="1"/>
    <col min="41" max="41" width="2.77734375" style="1" customWidth="1"/>
    <col min="42" max="45" width="15.77734375" style="1" customWidth="1"/>
    <col min="46" max="46" width="2.77734375" style="1" customWidth="1"/>
    <col min="47" max="50" width="15.77734375" style="1" customWidth="1"/>
    <col min="51" max="51" width="2.77734375" style="1" customWidth="1"/>
    <col min="52" max="55" width="15.77734375" style="1" customWidth="1"/>
    <col min="56" max="56" width="2.77734375" style="1" customWidth="1"/>
    <col min="57" max="16384" width="15.77734375" style="1" customWidth="1"/>
  </cols>
  <sheetData>
    <row r="1" spans="1:51" s="5" customFormat="1" ht="20.25">
      <c r="A1" s="20" t="s">
        <v>22</v>
      </c>
      <c r="AY1" s="17"/>
    </row>
    <row r="2" s="5" customFormat="1" ht="20.25">
      <c r="A2" s="20" t="s">
        <v>36</v>
      </c>
    </row>
    <row r="3" s="5" customFormat="1" ht="14.25"/>
    <row r="4" spans="1:60" s="5" customFormat="1" ht="16.5">
      <c r="A4" s="6"/>
      <c r="B4" s="37" t="s">
        <v>104</v>
      </c>
      <c r="C4" s="37"/>
      <c r="D4" s="37"/>
      <c r="E4" s="37"/>
      <c r="F4" s="6"/>
      <c r="G4" s="37" t="s">
        <v>26</v>
      </c>
      <c r="H4" s="37"/>
      <c r="I4" s="37"/>
      <c r="J4" s="37"/>
      <c r="K4" s="6"/>
      <c r="L4" s="37" t="s">
        <v>27</v>
      </c>
      <c r="M4" s="37"/>
      <c r="N4" s="37"/>
      <c r="O4" s="37"/>
      <c r="P4" s="6"/>
      <c r="Q4" s="37" t="s">
        <v>105</v>
      </c>
      <c r="R4" s="37"/>
      <c r="S4" s="37"/>
      <c r="T4" s="37"/>
      <c r="U4" s="6"/>
      <c r="V4" s="37" t="s">
        <v>31</v>
      </c>
      <c r="W4" s="37"/>
      <c r="X4" s="37"/>
      <c r="Y4" s="37"/>
      <c r="Z4" s="6"/>
      <c r="AA4" s="37" t="s">
        <v>32</v>
      </c>
      <c r="AB4" s="37"/>
      <c r="AC4" s="37"/>
      <c r="AD4" s="37"/>
      <c r="AE4" s="6"/>
      <c r="AF4" s="37" t="s">
        <v>33</v>
      </c>
      <c r="AG4" s="37"/>
      <c r="AH4" s="37"/>
      <c r="AI4" s="37"/>
      <c r="AJ4" s="6"/>
      <c r="AK4" s="37" t="s">
        <v>106</v>
      </c>
      <c r="AL4" s="37"/>
      <c r="AM4" s="37"/>
      <c r="AN4" s="37"/>
      <c r="AO4" s="6"/>
      <c r="AP4" s="37" t="s">
        <v>28</v>
      </c>
      <c r="AQ4" s="37"/>
      <c r="AR4" s="37"/>
      <c r="AS4" s="37"/>
      <c r="AT4" s="6"/>
      <c r="AU4" s="37" t="s">
        <v>30</v>
      </c>
      <c r="AV4" s="37"/>
      <c r="AW4" s="37"/>
      <c r="AX4" s="37"/>
      <c r="AY4" s="6"/>
      <c r="AZ4" s="37" t="s">
        <v>29</v>
      </c>
      <c r="BA4" s="37"/>
      <c r="BB4" s="37"/>
      <c r="BC4" s="37"/>
      <c r="BD4" s="6"/>
      <c r="BE4" s="37" t="s">
        <v>107</v>
      </c>
      <c r="BF4" s="37"/>
      <c r="BG4" s="37"/>
      <c r="BH4" s="37"/>
    </row>
    <row r="5" spans="1:60" s="5" customFormat="1" ht="42.75">
      <c r="A5" s="8" t="s">
        <v>23</v>
      </c>
      <c r="B5" s="31" t="s">
        <v>176</v>
      </c>
      <c r="C5" s="32" t="s">
        <v>177</v>
      </c>
      <c r="D5" s="33" t="s">
        <v>178</v>
      </c>
      <c r="E5" s="33" t="s">
        <v>179</v>
      </c>
      <c r="F5" s="10"/>
      <c r="G5" s="31" t="s">
        <v>176</v>
      </c>
      <c r="H5" s="32" t="s">
        <v>177</v>
      </c>
      <c r="I5" s="33" t="s">
        <v>178</v>
      </c>
      <c r="J5" s="33" t="s">
        <v>179</v>
      </c>
      <c r="K5" s="10"/>
      <c r="L5" s="31" t="s">
        <v>176</v>
      </c>
      <c r="M5" s="32" t="s">
        <v>177</v>
      </c>
      <c r="N5" s="33" t="s">
        <v>178</v>
      </c>
      <c r="O5" s="33" t="s">
        <v>179</v>
      </c>
      <c r="P5" s="10"/>
      <c r="Q5" s="31" t="s">
        <v>176</v>
      </c>
      <c r="R5" s="32" t="s">
        <v>177</v>
      </c>
      <c r="S5" s="33" t="s">
        <v>178</v>
      </c>
      <c r="T5" s="33" t="s">
        <v>179</v>
      </c>
      <c r="U5" s="10"/>
      <c r="V5" s="31" t="s">
        <v>176</v>
      </c>
      <c r="W5" s="32" t="s">
        <v>177</v>
      </c>
      <c r="X5" s="33" t="s">
        <v>178</v>
      </c>
      <c r="Y5" s="33" t="s">
        <v>179</v>
      </c>
      <c r="Z5" s="10"/>
      <c r="AA5" s="31" t="s">
        <v>176</v>
      </c>
      <c r="AB5" s="32" t="s">
        <v>177</v>
      </c>
      <c r="AC5" s="33" t="s">
        <v>178</v>
      </c>
      <c r="AD5" s="33" t="s">
        <v>179</v>
      </c>
      <c r="AE5" s="10"/>
      <c r="AF5" s="31" t="s">
        <v>176</v>
      </c>
      <c r="AG5" s="32" t="s">
        <v>177</v>
      </c>
      <c r="AH5" s="33" t="s">
        <v>178</v>
      </c>
      <c r="AI5" s="33" t="s">
        <v>179</v>
      </c>
      <c r="AJ5" s="10"/>
      <c r="AK5" s="31" t="s">
        <v>176</v>
      </c>
      <c r="AL5" s="32" t="s">
        <v>177</v>
      </c>
      <c r="AM5" s="33" t="s">
        <v>178</v>
      </c>
      <c r="AN5" s="33" t="s">
        <v>179</v>
      </c>
      <c r="AO5" s="10"/>
      <c r="AP5" s="31" t="s">
        <v>176</v>
      </c>
      <c r="AQ5" s="32" t="s">
        <v>177</v>
      </c>
      <c r="AR5" s="33" t="s">
        <v>178</v>
      </c>
      <c r="AS5" s="33" t="s">
        <v>179</v>
      </c>
      <c r="AT5" s="10"/>
      <c r="AU5" s="31" t="s">
        <v>176</v>
      </c>
      <c r="AV5" s="32" t="s">
        <v>177</v>
      </c>
      <c r="AW5" s="33" t="s">
        <v>178</v>
      </c>
      <c r="AX5" s="33" t="s">
        <v>179</v>
      </c>
      <c r="AY5" s="10"/>
      <c r="AZ5" s="31" t="s">
        <v>176</v>
      </c>
      <c r="BA5" s="32" t="s">
        <v>177</v>
      </c>
      <c r="BB5" s="33" t="s">
        <v>178</v>
      </c>
      <c r="BC5" s="33" t="s">
        <v>179</v>
      </c>
      <c r="BD5" s="9"/>
      <c r="BE5" s="31" t="s">
        <v>176</v>
      </c>
      <c r="BF5" s="32" t="s">
        <v>177</v>
      </c>
      <c r="BG5" s="33" t="s">
        <v>178</v>
      </c>
      <c r="BH5" s="33" t="s">
        <v>179</v>
      </c>
    </row>
    <row r="6" spans="2:60" s="5" customFormat="1" ht="14.25">
      <c r="B6" s="11"/>
      <c r="C6" s="11"/>
      <c r="D6" s="11"/>
      <c r="E6" s="11"/>
      <c r="G6" s="11"/>
      <c r="H6" s="11"/>
      <c r="I6" s="11"/>
      <c r="J6" s="11"/>
      <c r="X6" s="14"/>
      <c r="Y6" s="14"/>
      <c r="BE6" s="11"/>
      <c r="BF6" s="26"/>
      <c r="BG6" s="26"/>
      <c r="BH6" s="26"/>
    </row>
    <row r="7" spans="1:60" s="5" customFormat="1" ht="14.25">
      <c r="A7" s="12" t="s">
        <v>0</v>
      </c>
      <c r="B7" s="13">
        <v>16475</v>
      </c>
      <c r="C7" s="13">
        <v>426621</v>
      </c>
      <c r="D7" s="22">
        <v>22073336</v>
      </c>
      <c r="E7" s="22">
        <v>148879931</v>
      </c>
      <c r="F7" s="15"/>
      <c r="G7" s="13">
        <v>32704</v>
      </c>
      <c r="H7" s="13">
        <v>368966</v>
      </c>
      <c r="I7" s="22">
        <v>23106420</v>
      </c>
      <c r="J7" s="22">
        <v>434353687</v>
      </c>
      <c r="K7" s="16"/>
      <c r="L7" s="13">
        <v>77463</v>
      </c>
      <c r="M7" s="13">
        <v>905325</v>
      </c>
      <c r="N7" s="17">
        <v>23641241</v>
      </c>
      <c r="O7" s="17">
        <v>251167736</v>
      </c>
      <c r="P7" s="15"/>
      <c r="Q7" s="13">
        <v>11335</v>
      </c>
      <c r="R7" s="13">
        <v>286744</v>
      </c>
      <c r="S7" s="17">
        <v>25031824</v>
      </c>
      <c r="T7" s="21" t="s">
        <v>2</v>
      </c>
      <c r="V7" s="13">
        <v>32033</v>
      </c>
      <c r="W7" s="13">
        <v>166315</v>
      </c>
      <c r="X7" s="22">
        <v>8654394</v>
      </c>
      <c r="Y7" s="22">
        <v>56409756</v>
      </c>
      <c r="Z7" s="15"/>
      <c r="AA7" s="13">
        <v>59302</v>
      </c>
      <c r="AB7" s="13">
        <v>588820</v>
      </c>
      <c r="AC7" s="22">
        <v>49200255</v>
      </c>
      <c r="AD7" s="22">
        <v>133638802</v>
      </c>
      <c r="AF7" s="13">
        <v>25642</v>
      </c>
      <c r="AG7" s="13">
        <v>544193</v>
      </c>
      <c r="AH7" s="22">
        <v>23856467</v>
      </c>
      <c r="AI7" s="22">
        <v>48434621</v>
      </c>
      <c r="AJ7" s="15"/>
      <c r="AK7" s="13">
        <v>5485</v>
      </c>
      <c r="AL7" s="13">
        <v>64810</v>
      </c>
      <c r="AM7" s="22">
        <v>1840883</v>
      </c>
      <c r="AN7" s="22">
        <v>5660233</v>
      </c>
      <c r="AP7" s="13">
        <v>56734</v>
      </c>
      <c r="AQ7" s="13">
        <v>1468987</v>
      </c>
      <c r="AR7" s="17">
        <v>65180007</v>
      </c>
      <c r="AS7" s="17">
        <v>155666053</v>
      </c>
      <c r="AT7" s="15"/>
      <c r="AU7" s="13">
        <v>11615</v>
      </c>
      <c r="AV7" s="13">
        <v>162729</v>
      </c>
      <c r="AW7" s="22">
        <v>6899657</v>
      </c>
      <c r="AX7" s="22">
        <v>21929061</v>
      </c>
      <c r="AZ7" s="13">
        <v>49731</v>
      </c>
      <c r="BA7" s="13">
        <v>679146</v>
      </c>
      <c r="BB7" s="17">
        <v>13734260</v>
      </c>
      <c r="BC7" s="17">
        <v>49285508</v>
      </c>
      <c r="BD7" s="27"/>
      <c r="BE7" s="13">
        <v>45646</v>
      </c>
      <c r="BF7" s="13">
        <v>271689</v>
      </c>
      <c r="BG7" s="17">
        <v>9395063</v>
      </c>
      <c r="BH7" s="17">
        <v>39709205</v>
      </c>
    </row>
    <row r="8" spans="2:60" s="5" customFormat="1" ht="14.25">
      <c r="B8" s="16"/>
      <c r="C8" s="16"/>
      <c r="D8" s="22"/>
      <c r="E8" s="22"/>
      <c r="F8" s="15"/>
      <c r="G8" s="16"/>
      <c r="H8" s="16"/>
      <c r="I8" s="22"/>
      <c r="J8" s="22"/>
      <c r="K8" s="16"/>
      <c r="L8" s="16"/>
      <c r="M8" s="16"/>
      <c r="N8" s="17"/>
      <c r="O8" s="17"/>
      <c r="P8" s="15"/>
      <c r="Q8" s="16"/>
      <c r="R8" s="16"/>
      <c r="S8" s="17"/>
      <c r="T8" s="21"/>
      <c r="V8" s="16"/>
      <c r="W8" s="16"/>
      <c r="X8" s="22"/>
      <c r="Y8" s="22"/>
      <c r="Z8" s="15"/>
      <c r="AA8" s="16"/>
      <c r="AB8" s="16"/>
      <c r="AC8" s="22"/>
      <c r="AD8" s="22"/>
      <c r="AF8" s="16"/>
      <c r="AG8" s="16"/>
      <c r="AH8" s="22"/>
      <c r="AI8" s="22"/>
      <c r="AJ8" s="15"/>
      <c r="AK8" s="16"/>
      <c r="AL8" s="16"/>
      <c r="AM8" s="22"/>
      <c r="AN8" s="22"/>
      <c r="AP8" s="16"/>
      <c r="AQ8" s="16"/>
      <c r="AR8" s="17"/>
      <c r="AS8" s="17"/>
      <c r="AT8" s="15"/>
      <c r="AU8" s="16"/>
      <c r="AV8" s="16"/>
      <c r="AW8" s="22"/>
      <c r="AX8" s="22"/>
      <c r="AZ8" s="16"/>
      <c r="BA8" s="16"/>
      <c r="BB8" s="17"/>
      <c r="BC8" s="17"/>
      <c r="BD8" s="15"/>
      <c r="BE8" s="16"/>
      <c r="BF8" s="16"/>
      <c r="BG8" s="17"/>
      <c r="BH8" s="17"/>
    </row>
    <row r="9" spans="1:60" s="5" customFormat="1" ht="14.25">
      <c r="A9" s="12" t="s">
        <v>40</v>
      </c>
      <c r="B9" s="13">
        <v>5572</v>
      </c>
      <c r="C9" s="13">
        <v>68952</v>
      </c>
      <c r="D9" s="22">
        <v>2898820</v>
      </c>
      <c r="E9" s="22">
        <v>14816322</v>
      </c>
      <c r="F9" s="15"/>
      <c r="G9" s="13">
        <v>15124</v>
      </c>
      <c r="H9" s="13">
        <v>148956</v>
      </c>
      <c r="I9" s="22">
        <v>9474603</v>
      </c>
      <c r="J9" s="22">
        <v>173797846</v>
      </c>
      <c r="K9" s="16"/>
      <c r="L9" s="13">
        <v>34215</v>
      </c>
      <c r="M9" s="13">
        <v>318004</v>
      </c>
      <c r="N9" s="17">
        <v>9163755</v>
      </c>
      <c r="O9" s="17">
        <v>92265000</v>
      </c>
      <c r="P9" s="15"/>
      <c r="Q9" s="13">
        <v>6215</v>
      </c>
      <c r="R9" s="13">
        <v>182826</v>
      </c>
      <c r="S9" s="17">
        <v>18471819</v>
      </c>
      <c r="T9" s="13" t="s">
        <v>2</v>
      </c>
      <c r="V9" s="13">
        <v>19341</v>
      </c>
      <c r="W9" s="13">
        <v>107333</v>
      </c>
      <c r="X9" s="22">
        <v>6213174</v>
      </c>
      <c r="Y9" s="22">
        <v>42465920</v>
      </c>
      <c r="Z9" s="13"/>
      <c r="AA9" s="13">
        <v>26642</v>
      </c>
      <c r="AB9" s="13">
        <v>333026</v>
      </c>
      <c r="AC9" s="22">
        <v>33789726</v>
      </c>
      <c r="AD9" s="22">
        <v>94702464</v>
      </c>
      <c r="AF9" s="13">
        <v>8570</v>
      </c>
      <c r="AG9" s="13">
        <v>283713</v>
      </c>
      <c r="AH9" s="22">
        <v>15129790</v>
      </c>
      <c r="AI9" s="22">
        <v>27756544</v>
      </c>
      <c r="AJ9" s="13"/>
      <c r="AK9" s="13">
        <v>2479</v>
      </c>
      <c r="AL9" s="13">
        <v>39778</v>
      </c>
      <c r="AM9" s="22">
        <v>1282478</v>
      </c>
      <c r="AN9" s="22">
        <v>4001450</v>
      </c>
      <c r="AP9" s="13">
        <v>23000</v>
      </c>
      <c r="AQ9" s="13">
        <v>688569</v>
      </c>
      <c r="AR9" s="17">
        <v>31402492</v>
      </c>
      <c r="AS9" s="17">
        <v>76165547</v>
      </c>
      <c r="AT9" s="13"/>
      <c r="AU9" s="13">
        <v>5697</v>
      </c>
      <c r="AV9" s="13">
        <v>82892</v>
      </c>
      <c r="AW9" s="22">
        <v>4637274</v>
      </c>
      <c r="AX9" s="22">
        <v>14875899</v>
      </c>
      <c r="AZ9" s="28">
        <v>21506</v>
      </c>
      <c r="BA9" s="28">
        <v>304855</v>
      </c>
      <c r="BB9" s="17">
        <v>7757820</v>
      </c>
      <c r="BC9" s="17">
        <v>27452861</v>
      </c>
      <c r="BD9" s="28"/>
      <c r="BE9" s="28">
        <v>21724</v>
      </c>
      <c r="BF9" s="28">
        <v>142379</v>
      </c>
      <c r="BG9" s="17">
        <v>5813527</v>
      </c>
      <c r="BH9" s="17">
        <v>26456678</v>
      </c>
    </row>
    <row r="10" spans="1:60" s="5" customFormat="1" ht="14.25">
      <c r="A10" s="12" t="s">
        <v>41</v>
      </c>
      <c r="B10" s="13">
        <v>323</v>
      </c>
      <c r="C10" s="13">
        <v>6197</v>
      </c>
      <c r="D10" s="22">
        <v>251477</v>
      </c>
      <c r="E10" s="22">
        <v>1477909</v>
      </c>
      <c r="F10" s="18"/>
      <c r="G10" s="13">
        <v>676</v>
      </c>
      <c r="H10" s="13">
        <v>10510</v>
      </c>
      <c r="I10" s="22">
        <v>587408</v>
      </c>
      <c r="J10" s="22">
        <v>10994538</v>
      </c>
      <c r="K10" s="16"/>
      <c r="L10" s="13">
        <v>3932</v>
      </c>
      <c r="M10" s="13">
        <v>27777</v>
      </c>
      <c r="N10" s="17">
        <v>616351</v>
      </c>
      <c r="O10" s="17">
        <v>6872806</v>
      </c>
      <c r="P10" s="18"/>
      <c r="Q10" s="13">
        <v>186</v>
      </c>
      <c r="R10" s="13">
        <v>3924</v>
      </c>
      <c r="S10" s="17">
        <v>241397</v>
      </c>
      <c r="T10" s="13" t="s">
        <v>2</v>
      </c>
      <c r="V10" s="13">
        <v>2235</v>
      </c>
      <c r="W10" s="13">
        <v>8856</v>
      </c>
      <c r="X10" s="22">
        <v>302079</v>
      </c>
      <c r="Y10" s="22">
        <v>1899702</v>
      </c>
      <c r="Z10" s="13"/>
      <c r="AA10" s="13">
        <v>671</v>
      </c>
      <c r="AB10" s="13">
        <v>3704</v>
      </c>
      <c r="AC10" s="22">
        <v>147022</v>
      </c>
      <c r="AD10" s="22">
        <v>376881</v>
      </c>
      <c r="AF10" s="13">
        <v>423</v>
      </c>
      <c r="AG10" s="13">
        <v>6830</v>
      </c>
      <c r="AH10" s="22">
        <v>209672</v>
      </c>
      <c r="AI10" s="22">
        <v>525157</v>
      </c>
      <c r="AJ10" s="13"/>
      <c r="AK10" s="13">
        <v>124</v>
      </c>
      <c r="AL10" s="13">
        <v>1391</v>
      </c>
      <c r="AM10" s="22">
        <v>26102</v>
      </c>
      <c r="AN10" s="22">
        <v>59877</v>
      </c>
      <c r="AP10" s="13">
        <v>2145</v>
      </c>
      <c r="AQ10" s="13">
        <v>98945</v>
      </c>
      <c r="AR10" s="17">
        <v>4584137</v>
      </c>
      <c r="AS10" s="17">
        <v>10001272</v>
      </c>
      <c r="AT10" s="13"/>
      <c r="AU10" s="13">
        <v>141</v>
      </c>
      <c r="AV10" s="13">
        <v>3698</v>
      </c>
      <c r="AW10" s="22">
        <v>387401</v>
      </c>
      <c r="AX10" s="22">
        <v>846769</v>
      </c>
      <c r="AZ10" s="28">
        <v>1735</v>
      </c>
      <c r="BA10" s="28">
        <v>15924</v>
      </c>
      <c r="BB10" s="17">
        <v>250415</v>
      </c>
      <c r="BC10" s="17">
        <v>1005143</v>
      </c>
      <c r="BD10" s="28"/>
      <c r="BE10" s="28">
        <v>1757</v>
      </c>
      <c r="BF10" s="28">
        <v>8242</v>
      </c>
      <c r="BG10" s="17">
        <v>224004</v>
      </c>
      <c r="BH10" s="17">
        <v>782390</v>
      </c>
    </row>
    <row r="11" spans="1:60" s="5" customFormat="1" ht="14.25">
      <c r="A11" s="12" t="s">
        <v>42</v>
      </c>
      <c r="B11" s="13">
        <v>1756</v>
      </c>
      <c r="C11" s="13">
        <v>18296</v>
      </c>
      <c r="D11" s="22">
        <v>730979</v>
      </c>
      <c r="E11" s="22">
        <v>3644086</v>
      </c>
      <c r="F11" s="18"/>
      <c r="G11" s="13">
        <v>3457</v>
      </c>
      <c r="H11" s="13">
        <v>28586</v>
      </c>
      <c r="I11" s="22">
        <v>1176788</v>
      </c>
      <c r="J11" s="22">
        <v>16522942</v>
      </c>
      <c r="K11" s="16"/>
      <c r="L11" s="13">
        <v>9931</v>
      </c>
      <c r="M11" s="13">
        <v>65979</v>
      </c>
      <c r="N11" s="17">
        <v>1623707</v>
      </c>
      <c r="O11" s="17">
        <v>20533079</v>
      </c>
      <c r="P11" s="18"/>
      <c r="Q11" s="13">
        <v>895</v>
      </c>
      <c r="R11" s="13">
        <v>9307</v>
      </c>
      <c r="S11" s="17">
        <v>622517</v>
      </c>
      <c r="T11" s="13" t="s">
        <v>2</v>
      </c>
      <c r="V11" s="13">
        <v>4327</v>
      </c>
      <c r="W11" s="13">
        <v>15248</v>
      </c>
      <c r="X11" s="22">
        <v>530570</v>
      </c>
      <c r="Y11" s="22">
        <v>3765453</v>
      </c>
      <c r="Z11" s="13"/>
      <c r="AA11" s="13">
        <v>4346</v>
      </c>
      <c r="AB11" s="13">
        <v>23391</v>
      </c>
      <c r="AC11" s="22">
        <v>1312821</v>
      </c>
      <c r="AD11" s="22">
        <v>3467892</v>
      </c>
      <c r="AF11" s="13">
        <v>1615</v>
      </c>
      <c r="AG11" s="13">
        <v>43561</v>
      </c>
      <c r="AH11" s="22">
        <v>1642797</v>
      </c>
      <c r="AI11" s="22">
        <v>2999724</v>
      </c>
      <c r="AJ11" s="13"/>
      <c r="AK11" s="13">
        <v>558</v>
      </c>
      <c r="AL11" s="13">
        <v>6109</v>
      </c>
      <c r="AM11" s="22">
        <v>150389</v>
      </c>
      <c r="AN11" s="22">
        <v>356228</v>
      </c>
      <c r="AP11" s="13">
        <v>6394</v>
      </c>
      <c r="AQ11" s="13">
        <v>184851</v>
      </c>
      <c r="AR11" s="17">
        <v>7123593</v>
      </c>
      <c r="AS11" s="17">
        <v>16419598</v>
      </c>
      <c r="AT11" s="13"/>
      <c r="AU11" s="13">
        <v>739</v>
      </c>
      <c r="AV11" s="13">
        <v>7454</v>
      </c>
      <c r="AW11" s="22">
        <v>319157</v>
      </c>
      <c r="AX11" s="22">
        <v>851461</v>
      </c>
      <c r="AZ11" s="28">
        <v>4809</v>
      </c>
      <c r="BA11" s="28">
        <v>34099</v>
      </c>
      <c r="BB11" s="17">
        <v>615494</v>
      </c>
      <c r="BC11" s="17">
        <v>2453405</v>
      </c>
      <c r="BD11" s="28"/>
      <c r="BE11" s="28">
        <v>4675</v>
      </c>
      <c r="BF11" s="28">
        <v>18153</v>
      </c>
      <c r="BG11" s="17">
        <v>431444</v>
      </c>
      <c r="BH11" s="17">
        <v>1622492</v>
      </c>
    </row>
    <row r="12" spans="1:60" s="5" customFormat="1" ht="14.25">
      <c r="A12" s="12" t="s">
        <v>43</v>
      </c>
      <c r="B12" s="13">
        <v>2063</v>
      </c>
      <c r="C12" s="13">
        <v>21220</v>
      </c>
      <c r="D12" s="22">
        <v>899083</v>
      </c>
      <c r="E12" s="22">
        <v>4970920</v>
      </c>
      <c r="F12" s="18"/>
      <c r="G12" s="13">
        <v>7678</v>
      </c>
      <c r="H12" s="13">
        <v>84273</v>
      </c>
      <c r="I12" s="22">
        <v>6385016</v>
      </c>
      <c r="J12" s="22">
        <v>128760891</v>
      </c>
      <c r="K12" s="16"/>
      <c r="L12" s="13">
        <v>11691</v>
      </c>
      <c r="M12" s="13">
        <v>148493</v>
      </c>
      <c r="N12" s="17">
        <v>5027831</v>
      </c>
      <c r="O12" s="17">
        <v>44039957</v>
      </c>
      <c r="P12" s="18"/>
      <c r="Q12" s="13">
        <v>4540</v>
      </c>
      <c r="R12" s="13">
        <v>160097</v>
      </c>
      <c r="S12" s="17">
        <v>17037182</v>
      </c>
      <c r="T12" s="13" t="s">
        <v>2</v>
      </c>
      <c r="V12" s="13">
        <v>9627</v>
      </c>
      <c r="W12" s="13">
        <v>70399</v>
      </c>
      <c r="X12" s="22">
        <v>4826904</v>
      </c>
      <c r="Y12" s="22">
        <v>33322994</v>
      </c>
      <c r="Z12" s="13"/>
      <c r="AA12" s="13">
        <v>17504</v>
      </c>
      <c r="AB12" s="13">
        <v>289103</v>
      </c>
      <c r="AC12" s="22">
        <v>31491577</v>
      </c>
      <c r="AD12" s="22">
        <v>88609593</v>
      </c>
      <c r="AF12" s="13">
        <v>4444</v>
      </c>
      <c r="AG12" s="13">
        <v>199782</v>
      </c>
      <c r="AH12" s="22">
        <v>12188319</v>
      </c>
      <c r="AI12" s="22">
        <v>21798339</v>
      </c>
      <c r="AJ12" s="13"/>
      <c r="AK12" s="13">
        <v>1230</v>
      </c>
      <c r="AL12" s="13">
        <v>26447</v>
      </c>
      <c r="AM12" s="22">
        <v>965102</v>
      </c>
      <c r="AN12" s="22">
        <v>3250214</v>
      </c>
      <c r="AP12" s="13">
        <v>8106</v>
      </c>
      <c r="AQ12" s="13">
        <v>251513</v>
      </c>
      <c r="AR12" s="17">
        <v>13322490</v>
      </c>
      <c r="AS12" s="17">
        <v>34680452</v>
      </c>
      <c r="AT12" s="13"/>
      <c r="AU12" s="13">
        <v>4253</v>
      </c>
      <c r="AV12" s="13">
        <v>62572</v>
      </c>
      <c r="AW12" s="22">
        <v>3585413</v>
      </c>
      <c r="AX12" s="22">
        <v>12045529</v>
      </c>
      <c r="AZ12" s="28">
        <v>9634</v>
      </c>
      <c r="BA12" s="28">
        <v>206517</v>
      </c>
      <c r="BB12" s="17">
        <v>6032229</v>
      </c>
      <c r="BC12" s="17">
        <v>20382622</v>
      </c>
      <c r="BD12" s="28"/>
      <c r="BE12" s="28">
        <v>9778</v>
      </c>
      <c r="BF12" s="28">
        <v>92777</v>
      </c>
      <c r="BG12" s="17">
        <v>4572576</v>
      </c>
      <c r="BH12" s="17">
        <v>21846121</v>
      </c>
    </row>
    <row r="13" spans="1:60" s="5" customFormat="1" ht="14.25">
      <c r="A13" s="12" t="s">
        <v>44</v>
      </c>
      <c r="B13" s="13">
        <v>1294</v>
      </c>
      <c r="C13" s="13">
        <v>22240</v>
      </c>
      <c r="D13" s="22">
        <v>972468</v>
      </c>
      <c r="E13" s="22">
        <v>4438082</v>
      </c>
      <c r="F13" s="18"/>
      <c r="G13" s="13">
        <v>2971</v>
      </c>
      <c r="H13" s="13">
        <v>24171</v>
      </c>
      <c r="I13" s="22">
        <v>1250343</v>
      </c>
      <c r="J13" s="22">
        <v>16059427</v>
      </c>
      <c r="K13" s="16"/>
      <c r="L13" s="13">
        <v>7388</v>
      </c>
      <c r="M13" s="13">
        <v>59829</v>
      </c>
      <c r="N13" s="17">
        <v>1542376</v>
      </c>
      <c r="O13" s="17">
        <v>17003207</v>
      </c>
      <c r="P13" s="18"/>
      <c r="Q13" s="13">
        <v>492</v>
      </c>
      <c r="R13" s="13">
        <v>7607</v>
      </c>
      <c r="S13" s="17">
        <v>465415</v>
      </c>
      <c r="T13" s="13" t="s">
        <v>2</v>
      </c>
      <c r="V13" s="13">
        <v>2840</v>
      </c>
      <c r="W13" s="13">
        <v>11679</v>
      </c>
      <c r="X13" s="22">
        <v>509857</v>
      </c>
      <c r="Y13" s="22">
        <v>3100258</v>
      </c>
      <c r="Z13" s="13"/>
      <c r="AA13" s="13">
        <v>3248</v>
      </c>
      <c r="AB13" s="13">
        <v>13293</v>
      </c>
      <c r="AC13" s="22">
        <v>669110</v>
      </c>
      <c r="AD13" s="22">
        <v>1585140</v>
      </c>
      <c r="AF13" s="13">
        <v>1654</v>
      </c>
      <c r="AG13" s="13">
        <v>29855</v>
      </c>
      <c r="AH13" s="22">
        <v>973211</v>
      </c>
      <c r="AI13" s="22">
        <v>2083348</v>
      </c>
      <c r="AJ13" s="13"/>
      <c r="AK13" s="13">
        <v>468</v>
      </c>
      <c r="AL13" s="13">
        <v>4477</v>
      </c>
      <c r="AM13" s="22">
        <v>116364</v>
      </c>
      <c r="AN13" s="22">
        <v>283140</v>
      </c>
      <c r="AP13" s="13">
        <v>5047</v>
      </c>
      <c r="AQ13" s="13">
        <v>122646</v>
      </c>
      <c r="AR13" s="17">
        <v>5098162</v>
      </c>
      <c r="AS13" s="17">
        <v>12103525</v>
      </c>
      <c r="AT13" s="13"/>
      <c r="AU13" s="13">
        <v>435</v>
      </c>
      <c r="AV13" s="13">
        <v>7623</v>
      </c>
      <c r="AW13" s="22">
        <v>318241</v>
      </c>
      <c r="AX13" s="22">
        <v>1043127</v>
      </c>
      <c r="AZ13" s="28">
        <v>4558</v>
      </c>
      <c r="BA13" s="28">
        <v>40510</v>
      </c>
      <c r="BB13" s="17">
        <v>749908</v>
      </c>
      <c r="BC13" s="17">
        <v>3139120</v>
      </c>
      <c r="BD13" s="28"/>
      <c r="BE13" s="28">
        <v>4645</v>
      </c>
      <c r="BF13" s="28">
        <v>19428</v>
      </c>
      <c r="BG13" s="17">
        <v>499967</v>
      </c>
      <c r="BH13" s="17">
        <v>1863361</v>
      </c>
    </row>
    <row r="14" spans="1:60" s="5" customFormat="1" ht="14.25">
      <c r="A14" s="12" t="s">
        <v>45</v>
      </c>
      <c r="B14" s="13">
        <v>136</v>
      </c>
      <c r="C14" s="13">
        <v>999</v>
      </c>
      <c r="D14" s="22">
        <v>44813</v>
      </c>
      <c r="E14" s="22">
        <v>285325</v>
      </c>
      <c r="F14" s="18"/>
      <c r="G14" s="13">
        <v>342</v>
      </c>
      <c r="H14" s="13">
        <v>1416</v>
      </c>
      <c r="I14" s="22">
        <v>75048</v>
      </c>
      <c r="J14" s="22">
        <v>1460048</v>
      </c>
      <c r="K14" s="16"/>
      <c r="L14" s="13">
        <v>1273</v>
      </c>
      <c r="M14" s="13">
        <v>15926</v>
      </c>
      <c r="N14" s="17">
        <v>353490</v>
      </c>
      <c r="O14" s="17">
        <v>3815951</v>
      </c>
      <c r="P14" s="18"/>
      <c r="Q14" s="13">
        <v>102</v>
      </c>
      <c r="R14" s="13">
        <v>1891</v>
      </c>
      <c r="S14" s="17">
        <v>105308</v>
      </c>
      <c r="T14" s="13" t="s">
        <v>2</v>
      </c>
      <c r="V14" s="13">
        <v>312</v>
      </c>
      <c r="W14" s="13">
        <v>1151</v>
      </c>
      <c r="X14" s="22">
        <v>43764</v>
      </c>
      <c r="Y14" s="22">
        <v>377513</v>
      </c>
      <c r="Z14" s="13"/>
      <c r="AA14" s="13">
        <v>873</v>
      </c>
      <c r="AB14" s="13">
        <v>3535</v>
      </c>
      <c r="AC14" s="22">
        <v>169196</v>
      </c>
      <c r="AD14" s="22">
        <v>662958</v>
      </c>
      <c r="AF14" s="13">
        <v>434</v>
      </c>
      <c r="AG14" s="13">
        <v>3685</v>
      </c>
      <c r="AH14" s="22">
        <v>115791</v>
      </c>
      <c r="AI14" s="22">
        <v>349976</v>
      </c>
      <c r="AJ14" s="13"/>
      <c r="AK14" s="13">
        <v>99</v>
      </c>
      <c r="AL14" s="13">
        <v>1354</v>
      </c>
      <c r="AM14" s="22">
        <v>24521</v>
      </c>
      <c r="AN14" s="22">
        <v>51991</v>
      </c>
      <c r="AP14" s="13">
        <v>1308</v>
      </c>
      <c r="AQ14" s="13">
        <v>30614</v>
      </c>
      <c r="AR14" s="17">
        <v>1274110</v>
      </c>
      <c r="AS14" s="17">
        <v>2960700</v>
      </c>
      <c r="AT14" s="13"/>
      <c r="AU14" s="13">
        <v>129</v>
      </c>
      <c r="AV14" s="13">
        <v>1545</v>
      </c>
      <c r="AW14" s="22">
        <v>27062</v>
      </c>
      <c r="AX14" s="22">
        <v>89013</v>
      </c>
      <c r="AZ14" s="28">
        <v>770</v>
      </c>
      <c r="BA14" s="28">
        <v>7805</v>
      </c>
      <c r="BB14" s="17">
        <v>109774</v>
      </c>
      <c r="BC14" s="17">
        <v>472571</v>
      </c>
      <c r="BD14" s="28"/>
      <c r="BE14" s="28">
        <v>869</v>
      </c>
      <c r="BF14" s="28">
        <v>3779</v>
      </c>
      <c r="BG14" s="17">
        <v>85536</v>
      </c>
      <c r="BH14" s="17">
        <v>342314</v>
      </c>
    </row>
    <row r="15" spans="2:60" s="5" customFormat="1" ht="14.25">
      <c r="B15" s="13"/>
      <c r="C15" s="13"/>
      <c r="D15" s="22"/>
      <c r="E15" s="22"/>
      <c r="F15" s="15"/>
      <c r="G15" s="13"/>
      <c r="H15" s="13"/>
      <c r="I15" s="22"/>
      <c r="J15" s="22"/>
      <c r="K15" s="16"/>
      <c r="L15" s="13"/>
      <c r="M15" s="13"/>
      <c r="N15" s="17"/>
      <c r="O15" s="17"/>
      <c r="P15" s="15"/>
      <c r="Q15" s="13"/>
      <c r="R15" s="13"/>
      <c r="S15" s="17"/>
      <c r="T15" s="13"/>
      <c r="V15" s="13"/>
      <c r="W15" s="13"/>
      <c r="X15" s="22"/>
      <c r="Y15" s="22"/>
      <c r="Z15" s="13"/>
      <c r="AA15" s="13"/>
      <c r="AB15" s="13"/>
      <c r="AC15" s="22"/>
      <c r="AD15" s="22"/>
      <c r="AF15" s="13"/>
      <c r="AG15" s="13"/>
      <c r="AH15" s="22"/>
      <c r="AI15" s="22"/>
      <c r="AJ15" s="13"/>
      <c r="AK15" s="13"/>
      <c r="AL15" s="13"/>
      <c r="AM15" s="22"/>
      <c r="AN15" s="22"/>
      <c r="AP15" s="13"/>
      <c r="AQ15" s="13"/>
      <c r="AR15" s="17"/>
      <c r="AS15" s="17"/>
      <c r="AT15" s="13"/>
      <c r="AU15" s="13"/>
      <c r="AV15" s="13"/>
      <c r="AW15" s="22"/>
      <c r="AX15" s="22"/>
      <c r="AZ15" s="28"/>
      <c r="BA15" s="28"/>
      <c r="BB15" s="17"/>
      <c r="BC15" s="17"/>
      <c r="BD15" s="28"/>
      <c r="BE15" s="28"/>
      <c r="BF15" s="28"/>
      <c r="BG15" s="17"/>
      <c r="BH15" s="17"/>
    </row>
    <row r="16" spans="1:60" s="5" customFormat="1" ht="14.25">
      <c r="A16" s="12" t="s">
        <v>46</v>
      </c>
      <c r="B16" s="13">
        <v>10903</v>
      </c>
      <c r="C16" s="13">
        <v>357669</v>
      </c>
      <c r="D16" s="22">
        <v>19174516</v>
      </c>
      <c r="E16" s="22">
        <v>134063609</v>
      </c>
      <c r="F16" s="15"/>
      <c r="G16" s="13">
        <v>17580</v>
      </c>
      <c r="H16" s="13">
        <v>220010</v>
      </c>
      <c r="I16" s="22">
        <v>13631817</v>
      </c>
      <c r="J16" s="22">
        <v>260555841</v>
      </c>
      <c r="K16" s="16"/>
      <c r="L16" s="13">
        <v>43248</v>
      </c>
      <c r="M16" s="13">
        <v>587321</v>
      </c>
      <c r="N16" s="17">
        <v>14477486</v>
      </c>
      <c r="O16" s="17">
        <v>158902736</v>
      </c>
      <c r="P16" s="15"/>
      <c r="Q16" s="13">
        <v>5120</v>
      </c>
      <c r="R16" s="13">
        <v>103918</v>
      </c>
      <c r="S16" s="17">
        <v>6560005</v>
      </c>
      <c r="T16" s="13" t="s">
        <v>2</v>
      </c>
      <c r="V16" s="13">
        <v>12692</v>
      </c>
      <c r="W16" s="13">
        <v>58982</v>
      </c>
      <c r="X16" s="22">
        <v>2441220</v>
      </c>
      <c r="Y16" s="22">
        <v>13943836</v>
      </c>
      <c r="Z16" s="13"/>
      <c r="AA16" s="13">
        <v>32660</v>
      </c>
      <c r="AB16" s="13">
        <v>255794</v>
      </c>
      <c r="AC16" s="22">
        <v>15410529</v>
      </c>
      <c r="AD16" s="22">
        <v>38936338</v>
      </c>
      <c r="AF16" s="13">
        <v>17072</v>
      </c>
      <c r="AG16" s="13">
        <v>260480</v>
      </c>
      <c r="AH16" s="22">
        <v>8726677</v>
      </c>
      <c r="AI16" s="22">
        <v>20678077</v>
      </c>
      <c r="AJ16" s="13"/>
      <c r="AK16" s="13">
        <v>3006</v>
      </c>
      <c r="AL16" s="13">
        <v>25032</v>
      </c>
      <c r="AM16" s="22">
        <v>558405</v>
      </c>
      <c r="AN16" s="22">
        <v>1658783</v>
      </c>
      <c r="AP16" s="13">
        <v>33734</v>
      </c>
      <c r="AQ16" s="13">
        <v>780418</v>
      </c>
      <c r="AR16" s="17">
        <v>33777515</v>
      </c>
      <c r="AS16" s="17">
        <v>79500506</v>
      </c>
      <c r="AT16" s="13"/>
      <c r="AU16" s="13">
        <v>5918</v>
      </c>
      <c r="AV16" s="13">
        <v>79837</v>
      </c>
      <c r="AW16" s="22">
        <v>2262383</v>
      </c>
      <c r="AX16" s="22">
        <v>7053162</v>
      </c>
      <c r="AZ16" s="28">
        <v>28225</v>
      </c>
      <c r="BA16" s="28">
        <v>374291</v>
      </c>
      <c r="BB16" s="17">
        <v>5976440</v>
      </c>
      <c r="BC16" s="17">
        <v>21832647</v>
      </c>
      <c r="BD16" s="28"/>
      <c r="BE16" s="28">
        <v>23922</v>
      </c>
      <c r="BF16" s="28">
        <v>129310</v>
      </c>
      <c r="BG16" s="17">
        <v>3581536</v>
      </c>
      <c r="BH16" s="17">
        <v>13252527</v>
      </c>
    </row>
    <row r="17" spans="1:60" s="5" customFormat="1" ht="14.25">
      <c r="A17" s="12" t="s">
        <v>47</v>
      </c>
      <c r="B17" s="13">
        <v>231</v>
      </c>
      <c r="C17" s="13">
        <v>7327</v>
      </c>
      <c r="D17" s="22">
        <v>423530</v>
      </c>
      <c r="E17" s="22">
        <v>3547362</v>
      </c>
      <c r="F17" s="15"/>
      <c r="G17" s="13">
        <v>394</v>
      </c>
      <c r="H17" s="13">
        <v>4810</v>
      </c>
      <c r="I17" s="22">
        <v>252920</v>
      </c>
      <c r="J17" s="22">
        <v>4329619</v>
      </c>
      <c r="K17" s="16"/>
      <c r="L17" s="13">
        <v>1305</v>
      </c>
      <c r="M17" s="13">
        <v>21436</v>
      </c>
      <c r="N17" s="17">
        <v>538609</v>
      </c>
      <c r="O17" s="17">
        <v>5762775</v>
      </c>
      <c r="P17" s="15"/>
      <c r="Q17" s="13">
        <v>221</v>
      </c>
      <c r="R17" s="13">
        <v>5725</v>
      </c>
      <c r="S17" s="17">
        <v>355278</v>
      </c>
      <c r="T17" s="13" t="s">
        <v>2</v>
      </c>
      <c r="V17" s="13">
        <v>412</v>
      </c>
      <c r="W17" s="13">
        <v>2637</v>
      </c>
      <c r="X17" s="22">
        <v>101617</v>
      </c>
      <c r="Y17" s="22">
        <v>565510</v>
      </c>
      <c r="Z17" s="13"/>
      <c r="AA17" s="13">
        <v>1116</v>
      </c>
      <c r="AB17" s="13">
        <v>14737</v>
      </c>
      <c r="AC17" s="22">
        <v>1023265</v>
      </c>
      <c r="AD17" s="22">
        <v>3110287</v>
      </c>
      <c r="AF17" s="13">
        <v>468</v>
      </c>
      <c r="AG17" s="13">
        <v>13049</v>
      </c>
      <c r="AH17" s="22">
        <v>399681</v>
      </c>
      <c r="AI17" s="22">
        <v>829380</v>
      </c>
      <c r="AJ17" s="13"/>
      <c r="AK17" s="13">
        <v>105</v>
      </c>
      <c r="AL17" s="13">
        <v>1187</v>
      </c>
      <c r="AM17" s="22">
        <v>27947</v>
      </c>
      <c r="AN17" s="22">
        <v>74754</v>
      </c>
      <c r="AP17" s="13">
        <v>1017</v>
      </c>
      <c r="AQ17" s="13">
        <v>33297</v>
      </c>
      <c r="AR17" s="17">
        <v>1396712</v>
      </c>
      <c r="AS17" s="17">
        <v>3522456</v>
      </c>
      <c r="AT17" s="13"/>
      <c r="AU17" s="13">
        <v>127</v>
      </c>
      <c r="AV17" s="13">
        <v>2662</v>
      </c>
      <c r="AW17" s="22">
        <v>38638</v>
      </c>
      <c r="AX17" s="22">
        <v>118304</v>
      </c>
      <c r="AZ17" s="28">
        <v>1011</v>
      </c>
      <c r="BA17" s="28">
        <v>15417</v>
      </c>
      <c r="BB17" s="17">
        <v>240796</v>
      </c>
      <c r="BC17" s="17">
        <v>866586</v>
      </c>
      <c r="BD17" s="28"/>
      <c r="BE17" s="28">
        <v>810</v>
      </c>
      <c r="BF17" s="28">
        <v>5994</v>
      </c>
      <c r="BG17" s="17">
        <v>220460</v>
      </c>
      <c r="BH17" s="17">
        <v>691911</v>
      </c>
    </row>
    <row r="18" spans="1:60" s="5" customFormat="1" ht="14.25">
      <c r="A18" s="12" t="s">
        <v>48</v>
      </c>
      <c r="B18" s="13">
        <v>46</v>
      </c>
      <c r="C18" s="13">
        <v>2433</v>
      </c>
      <c r="D18" s="22">
        <v>108791</v>
      </c>
      <c r="E18" s="22">
        <v>841770</v>
      </c>
      <c r="F18" s="15"/>
      <c r="G18" s="13">
        <v>18</v>
      </c>
      <c r="H18" s="13">
        <v>131</v>
      </c>
      <c r="I18" s="22">
        <v>4472</v>
      </c>
      <c r="J18" s="22">
        <v>94850</v>
      </c>
      <c r="K18" s="16"/>
      <c r="L18" s="13">
        <v>145</v>
      </c>
      <c r="M18" s="13">
        <v>1396</v>
      </c>
      <c r="N18" s="17">
        <v>26770</v>
      </c>
      <c r="O18" s="17">
        <v>271076</v>
      </c>
      <c r="P18" s="15"/>
      <c r="Q18" s="13">
        <v>30</v>
      </c>
      <c r="R18" s="13">
        <v>120</v>
      </c>
      <c r="S18" s="17">
        <v>2901</v>
      </c>
      <c r="T18" s="13" t="s">
        <v>2</v>
      </c>
      <c r="V18" s="13">
        <v>19</v>
      </c>
      <c r="W18" s="13">
        <v>34</v>
      </c>
      <c r="X18" s="22">
        <v>1250</v>
      </c>
      <c r="Y18" s="22">
        <v>6115</v>
      </c>
      <c r="Z18" s="13"/>
      <c r="AA18" s="13">
        <v>49</v>
      </c>
      <c r="AB18" s="13">
        <v>199</v>
      </c>
      <c r="AC18" s="22">
        <v>7172</v>
      </c>
      <c r="AD18" s="22">
        <v>20415</v>
      </c>
      <c r="AF18" s="13">
        <v>23</v>
      </c>
      <c r="AG18" s="13">
        <v>140</v>
      </c>
      <c r="AH18" s="22">
        <v>4106</v>
      </c>
      <c r="AI18" s="22">
        <v>10597</v>
      </c>
      <c r="AJ18" s="13"/>
      <c r="AK18" s="13">
        <v>2</v>
      </c>
      <c r="AL18" s="13" t="s">
        <v>20</v>
      </c>
      <c r="AM18" s="22" t="s">
        <v>4</v>
      </c>
      <c r="AN18" s="22" t="s">
        <v>4</v>
      </c>
      <c r="AP18" s="13">
        <v>100</v>
      </c>
      <c r="AQ18" s="13">
        <v>1793</v>
      </c>
      <c r="AR18" s="17">
        <v>50712</v>
      </c>
      <c r="AS18" s="17">
        <v>119771</v>
      </c>
      <c r="AT18" s="13"/>
      <c r="AU18" s="13">
        <v>14</v>
      </c>
      <c r="AV18" s="13" t="s">
        <v>20</v>
      </c>
      <c r="AW18" s="22" t="s">
        <v>4</v>
      </c>
      <c r="AX18" s="22" t="s">
        <v>4</v>
      </c>
      <c r="AZ18" s="28">
        <v>92</v>
      </c>
      <c r="BA18" s="28">
        <v>1175</v>
      </c>
      <c r="BB18" s="17">
        <v>12389</v>
      </c>
      <c r="BC18" s="17">
        <v>50027</v>
      </c>
      <c r="BD18" s="28"/>
      <c r="BE18" s="28">
        <v>75</v>
      </c>
      <c r="BF18" s="28">
        <v>263</v>
      </c>
      <c r="BG18" s="17">
        <v>4370</v>
      </c>
      <c r="BH18" s="17">
        <v>19987</v>
      </c>
    </row>
    <row r="19" spans="1:60" s="5" customFormat="1" ht="14.25">
      <c r="A19" s="12" t="s">
        <v>49</v>
      </c>
      <c r="B19" s="13">
        <v>173</v>
      </c>
      <c r="C19" s="13">
        <v>7718</v>
      </c>
      <c r="D19" s="22">
        <v>403146</v>
      </c>
      <c r="E19" s="22">
        <v>2200835</v>
      </c>
      <c r="F19" s="15"/>
      <c r="G19" s="13">
        <v>196</v>
      </c>
      <c r="H19" s="13">
        <v>3870</v>
      </c>
      <c r="I19" s="22">
        <v>163510</v>
      </c>
      <c r="J19" s="22">
        <v>2968817</v>
      </c>
      <c r="K19" s="16"/>
      <c r="L19" s="13">
        <v>719</v>
      </c>
      <c r="M19" s="13">
        <v>11290</v>
      </c>
      <c r="N19" s="17">
        <v>246170</v>
      </c>
      <c r="O19" s="17">
        <v>2741198</v>
      </c>
      <c r="P19" s="15"/>
      <c r="Q19" s="13">
        <v>82</v>
      </c>
      <c r="R19" s="13">
        <v>2253</v>
      </c>
      <c r="S19" s="17">
        <v>91866</v>
      </c>
      <c r="T19" s="13" t="s">
        <v>2</v>
      </c>
      <c r="V19" s="13">
        <v>160</v>
      </c>
      <c r="W19" s="13">
        <v>834</v>
      </c>
      <c r="X19" s="22">
        <v>27543</v>
      </c>
      <c r="Y19" s="22">
        <v>180253</v>
      </c>
      <c r="Z19" s="13"/>
      <c r="AA19" s="13">
        <v>312</v>
      </c>
      <c r="AB19" s="13" t="s">
        <v>18</v>
      </c>
      <c r="AC19" s="22" t="s">
        <v>4</v>
      </c>
      <c r="AD19" s="22" t="s">
        <v>4</v>
      </c>
      <c r="AF19" s="13">
        <v>194</v>
      </c>
      <c r="AG19" s="13">
        <v>4373</v>
      </c>
      <c r="AH19" s="22">
        <v>121667</v>
      </c>
      <c r="AI19" s="22">
        <v>283618</v>
      </c>
      <c r="AJ19" s="13"/>
      <c r="AK19" s="13">
        <v>33</v>
      </c>
      <c r="AL19" s="13">
        <v>247</v>
      </c>
      <c r="AM19" s="22">
        <v>3546</v>
      </c>
      <c r="AN19" s="22">
        <v>7888</v>
      </c>
      <c r="AP19" s="13">
        <v>435</v>
      </c>
      <c r="AQ19" s="13">
        <v>14852</v>
      </c>
      <c r="AR19" s="17">
        <v>612642</v>
      </c>
      <c r="AS19" s="17">
        <v>1527754</v>
      </c>
      <c r="AT19" s="13"/>
      <c r="AU19" s="13">
        <v>70</v>
      </c>
      <c r="AV19" s="13">
        <v>899</v>
      </c>
      <c r="AW19" s="22">
        <v>13479</v>
      </c>
      <c r="AX19" s="22">
        <v>46629</v>
      </c>
      <c r="AZ19" s="28">
        <v>522</v>
      </c>
      <c r="BA19" s="28">
        <v>7985</v>
      </c>
      <c r="BB19" s="17">
        <v>104520</v>
      </c>
      <c r="BC19" s="17">
        <v>387437</v>
      </c>
      <c r="BD19" s="28"/>
      <c r="BE19" s="28">
        <v>341</v>
      </c>
      <c r="BF19" s="28">
        <v>1937</v>
      </c>
      <c r="BG19" s="17">
        <v>43641</v>
      </c>
      <c r="BH19" s="17">
        <v>151101</v>
      </c>
    </row>
    <row r="20" spans="1:60" s="5" customFormat="1" ht="14.25">
      <c r="A20" s="12" t="s">
        <v>50</v>
      </c>
      <c r="B20" s="13">
        <v>74</v>
      </c>
      <c r="C20" s="13">
        <v>4669</v>
      </c>
      <c r="D20" s="22">
        <v>286051</v>
      </c>
      <c r="E20" s="22">
        <v>1558645</v>
      </c>
      <c r="F20" s="15"/>
      <c r="G20" s="13">
        <v>49</v>
      </c>
      <c r="H20" s="13">
        <v>709</v>
      </c>
      <c r="I20" s="22">
        <v>26432</v>
      </c>
      <c r="J20" s="22">
        <v>637700</v>
      </c>
      <c r="K20" s="16"/>
      <c r="L20" s="13">
        <v>339</v>
      </c>
      <c r="M20" s="13">
        <v>4084</v>
      </c>
      <c r="N20" s="17">
        <v>90357</v>
      </c>
      <c r="O20" s="17">
        <v>1091488</v>
      </c>
      <c r="P20" s="15"/>
      <c r="Q20" s="13">
        <v>32</v>
      </c>
      <c r="R20" s="13">
        <v>334</v>
      </c>
      <c r="S20" s="17">
        <v>10929</v>
      </c>
      <c r="T20" s="13" t="s">
        <v>2</v>
      </c>
      <c r="V20" s="13">
        <v>45</v>
      </c>
      <c r="W20" s="13">
        <v>257</v>
      </c>
      <c r="X20" s="22">
        <v>7684</v>
      </c>
      <c r="Y20" s="22">
        <v>29050</v>
      </c>
      <c r="Z20" s="13"/>
      <c r="AA20" s="13">
        <v>96</v>
      </c>
      <c r="AB20" s="13">
        <v>518</v>
      </c>
      <c r="AC20" s="22">
        <v>23795</v>
      </c>
      <c r="AD20" s="22">
        <v>67817</v>
      </c>
      <c r="AF20" s="13">
        <v>62</v>
      </c>
      <c r="AG20" s="13">
        <v>699</v>
      </c>
      <c r="AH20" s="22">
        <v>29808</v>
      </c>
      <c r="AI20" s="22">
        <v>88593</v>
      </c>
      <c r="AJ20" s="13"/>
      <c r="AK20" s="13">
        <v>7</v>
      </c>
      <c r="AL20" s="13">
        <v>36</v>
      </c>
      <c r="AM20" s="22">
        <v>465</v>
      </c>
      <c r="AN20" s="22">
        <v>1652</v>
      </c>
      <c r="AP20" s="13">
        <v>175</v>
      </c>
      <c r="AQ20" s="13">
        <v>3585</v>
      </c>
      <c r="AR20" s="17">
        <v>123054</v>
      </c>
      <c r="AS20" s="17">
        <v>324516</v>
      </c>
      <c r="AT20" s="13"/>
      <c r="AU20" s="13">
        <v>26</v>
      </c>
      <c r="AV20" s="13" t="s">
        <v>39</v>
      </c>
      <c r="AW20" s="22" t="s">
        <v>4</v>
      </c>
      <c r="AX20" s="22" t="s">
        <v>4</v>
      </c>
      <c r="AZ20" s="28">
        <v>213</v>
      </c>
      <c r="BA20" s="28">
        <v>2835</v>
      </c>
      <c r="BB20" s="17">
        <v>36368</v>
      </c>
      <c r="BC20" s="17">
        <v>128626</v>
      </c>
      <c r="BD20" s="28"/>
      <c r="BE20" s="28">
        <v>123</v>
      </c>
      <c r="BF20" s="28">
        <v>666</v>
      </c>
      <c r="BG20" s="17">
        <v>13704</v>
      </c>
      <c r="BH20" s="17">
        <v>53804</v>
      </c>
    </row>
    <row r="21" spans="1:60" s="5" customFormat="1" ht="14.25">
      <c r="A21" s="12" t="s">
        <v>51</v>
      </c>
      <c r="B21" s="13">
        <v>88</v>
      </c>
      <c r="C21" s="13">
        <v>3143</v>
      </c>
      <c r="D21" s="22">
        <v>155125</v>
      </c>
      <c r="E21" s="22">
        <v>1065669</v>
      </c>
      <c r="F21" s="15"/>
      <c r="G21" s="13">
        <v>63</v>
      </c>
      <c r="H21" s="13">
        <v>912</v>
      </c>
      <c r="I21" s="22">
        <v>43620</v>
      </c>
      <c r="J21" s="22">
        <v>623431</v>
      </c>
      <c r="K21" s="16"/>
      <c r="L21" s="13">
        <v>260</v>
      </c>
      <c r="M21" s="13">
        <v>3535</v>
      </c>
      <c r="N21" s="17">
        <v>78474</v>
      </c>
      <c r="O21" s="17">
        <v>874692</v>
      </c>
      <c r="P21" s="15"/>
      <c r="Q21" s="13">
        <v>33</v>
      </c>
      <c r="R21" s="13">
        <v>507</v>
      </c>
      <c r="S21" s="17">
        <v>29414</v>
      </c>
      <c r="T21" s="13" t="s">
        <v>2</v>
      </c>
      <c r="V21" s="13">
        <v>59</v>
      </c>
      <c r="W21" s="13">
        <v>178</v>
      </c>
      <c r="X21" s="22">
        <v>4371</v>
      </c>
      <c r="Y21" s="22">
        <v>29119</v>
      </c>
      <c r="Z21" s="13"/>
      <c r="AA21" s="13">
        <v>92</v>
      </c>
      <c r="AB21" s="13">
        <v>477</v>
      </c>
      <c r="AC21" s="22">
        <v>19860</v>
      </c>
      <c r="AD21" s="22">
        <v>44396</v>
      </c>
      <c r="AF21" s="13">
        <v>49</v>
      </c>
      <c r="AG21" s="13">
        <v>959</v>
      </c>
      <c r="AH21" s="22">
        <v>12538</v>
      </c>
      <c r="AI21" s="22">
        <v>26499</v>
      </c>
      <c r="AJ21" s="13"/>
      <c r="AK21" s="13">
        <v>7</v>
      </c>
      <c r="AL21" s="13">
        <v>34</v>
      </c>
      <c r="AM21" s="22">
        <v>418</v>
      </c>
      <c r="AN21" s="22">
        <v>1072</v>
      </c>
      <c r="AP21" s="13">
        <v>198</v>
      </c>
      <c r="AQ21" s="13">
        <v>4036</v>
      </c>
      <c r="AR21" s="17">
        <v>136833</v>
      </c>
      <c r="AS21" s="17">
        <v>302361</v>
      </c>
      <c r="AT21" s="13"/>
      <c r="AU21" s="13">
        <v>47</v>
      </c>
      <c r="AV21" s="13">
        <v>553</v>
      </c>
      <c r="AW21" s="22">
        <v>8609</v>
      </c>
      <c r="AX21" s="22">
        <v>25319</v>
      </c>
      <c r="AZ21" s="28">
        <v>182</v>
      </c>
      <c r="BA21" s="28">
        <v>1977</v>
      </c>
      <c r="BB21" s="17">
        <v>25497</v>
      </c>
      <c r="BC21" s="17">
        <v>89502</v>
      </c>
      <c r="BD21" s="28"/>
      <c r="BE21" s="28">
        <v>131</v>
      </c>
      <c r="BF21" s="28">
        <v>518</v>
      </c>
      <c r="BG21" s="17">
        <v>9767</v>
      </c>
      <c r="BH21" s="17">
        <v>41063</v>
      </c>
    </row>
    <row r="22" spans="1:60" s="5" customFormat="1" ht="14.25">
      <c r="A22" s="12" t="s">
        <v>52</v>
      </c>
      <c r="B22" s="13">
        <v>197</v>
      </c>
      <c r="C22" s="13">
        <v>9474</v>
      </c>
      <c r="D22" s="22">
        <v>428628</v>
      </c>
      <c r="E22" s="22">
        <v>5107494</v>
      </c>
      <c r="F22" s="15"/>
      <c r="G22" s="13">
        <v>109</v>
      </c>
      <c r="H22" s="13">
        <v>1405</v>
      </c>
      <c r="I22" s="22">
        <v>58849</v>
      </c>
      <c r="J22" s="22">
        <v>693237</v>
      </c>
      <c r="K22" s="16"/>
      <c r="L22" s="13">
        <v>508</v>
      </c>
      <c r="M22" s="13">
        <v>6313</v>
      </c>
      <c r="N22" s="17">
        <v>132289</v>
      </c>
      <c r="O22" s="17">
        <v>1437908</v>
      </c>
      <c r="P22" s="15"/>
      <c r="Q22" s="13">
        <v>57</v>
      </c>
      <c r="R22" s="13">
        <v>607</v>
      </c>
      <c r="S22" s="17">
        <v>19002</v>
      </c>
      <c r="T22" s="13" t="s">
        <v>2</v>
      </c>
      <c r="V22" s="13">
        <v>88</v>
      </c>
      <c r="W22" s="13">
        <v>560</v>
      </c>
      <c r="X22" s="22">
        <v>19864</v>
      </c>
      <c r="Y22" s="22">
        <v>447531</v>
      </c>
      <c r="Z22" s="13"/>
      <c r="AA22" s="13">
        <v>194</v>
      </c>
      <c r="AB22" s="13">
        <v>1108</v>
      </c>
      <c r="AC22" s="22">
        <v>33258</v>
      </c>
      <c r="AD22" s="22">
        <v>87498</v>
      </c>
      <c r="AF22" s="13">
        <v>102</v>
      </c>
      <c r="AG22" s="13">
        <v>1583</v>
      </c>
      <c r="AH22" s="22">
        <v>34935</v>
      </c>
      <c r="AI22" s="22">
        <v>79447</v>
      </c>
      <c r="AJ22" s="13"/>
      <c r="AK22" s="13">
        <v>17</v>
      </c>
      <c r="AL22" s="13">
        <v>119</v>
      </c>
      <c r="AM22" s="22">
        <v>1538</v>
      </c>
      <c r="AN22" s="22">
        <v>3854</v>
      </c>
      <c r="AP22" s="13">
        <v>279</v>
      </c>
      <c r="AQ22" s="13">
        <v>8791</v>
      </c>
      <c r="AR22" s="17">
        <v>263548</v>
      </c>
      <c r="AS22" s="17">
        <v>623863</v>
      </c>
      <c r="AT22" s="13"/>
      <c r="AU22" s="13">
        <v>70</v>
      </c>
      <c r="AV22" s="13">
        <v>642</v>
      </c>
      <c r="AW22" s="22">
        <v>18706</v>
      </c>
      <c r="AX22" s="22">
        <v>51422</v>
      </c>
      <c r="AZ22" s="28">
        <v>347</v>
      </c>
      <c r="BA22" s="28">
        <v>4735</v>
      </c>
      <c r="BB22" s="17">
        <v>57733</v>
      </c>
      <c r="BC22" s="17">
        <v>208720</v>
      </c>
      <c r="BD22" s="28"/>
      <c r="BE22" s="28">
        <v>253</v>
      </c>
      <c r="BF22" s="28">
        <v>1448</v>
      </c>
      <c r="BG22" s="17">
        <v>24144</v>
      </c>
      <c r="BH22" s="17">
        <v>105685</v>
      </c>
    </row>
    <row r="23" spans="1:60" s="5" customFormat="1" ht="14.25">
      <c r="A23" s="12" t="s">
        <v>53</v>
      </c>
      <c r="B23" s="13">
        <v>85</v>
      </c>
      <c r="C23" s="13">
        <v>5495</v>
      </c>
      <c r="D23" s="22">
        <v>278802</v>
      </c>
      <c r="E23" s="22">
        <v>1246970</v>
      </c>
      <c r="F23" s="15"/>
      <c r="G23" s="13">
        <v>85</v>
      </c>
      <c r="H23" s="13">
        <v>1193</v>
      </c>
      <c r="I23" s="22">
        <v>51482</v>
      </c>
      <c r="J23" s="22">
        <v>765046</v>
      </c>
      <c r="K23" s="16"/>
      <c r="L23" s="13">
        <v>350</v>
      </c>
      <c r="M23" s="13">
        <v>5044</v>
      </c>
      <c r="N23" s="17">
        <v>115834</v>
      </c>
      <c r="O23" s="17">
        <v>1174752</v>
      </c>
      <c r="P23" s="15"/>
      <c r="Q23" s="13">
        <v>28</v>
      </c>
      <c r="R23" s="13">
        <v>443</v>
      </c>
      <c r="S23" s="17">
        <v>18670</v>
      </c>
      <c r="T23" s="13" t="s">
        <v>2</v>
      </c>
      <c r="V23" s="13">
        <v>84</v>
      </c>
      <c r="W23" s="13">
        <v>382</v>
      </c>
      <c r="X23" s="22">
        <v>16998</v>
      </c>
      <c r="Y23" s="22">
        <v>106647</v>
      </c>
      <c r="Z23" s="13"/>
      <c r="AA23" s="13">
        <v>111</v>
      </c>
      <c r="AB23" s="13">
        <v>774</v>
      </c>
      <c r="AC23" s="22">
        <v>36117</v>
      </c>
      <c r="AD23" s="22">
        <v>83467</v>
      </c>
      <c r="AF23" s="13">
        <v>73</v>
      </c>
      <c r="AG23" s="13">
        <v>2785</v>
      </c>
      <c r="AH23" s="22">
        <v>62872</v>
      </c>
      <c r="AI23" s="22">
        <v>129880</v>
      </c>
      <c r="AJ23" s="13"/>
      <c r="AK23" s="13">
        <v>6</v>
      </c>
      <c r="AL23" s="13" t="s">
        <v>20</v>
      </c>
      <c r="AM23" s="22" t="s">
        <v>4</v>
      </c>
      <c r="AN23" s="22" t="s">
        <v>4</v>
      </c>
      <c r="AP23" s="13">
        <v>211</v>
      </c>
      <c r="AQ23" s="13">
        <v>6421</v>
      </c>
      <c r="AR23" s="17">
        <v>293998</v>
      </c>
      <c r="AS23" s="17">
        <v>621559</v>
      </c>
      <c r="AT23" s="13"/>
      <c r="AU23" s="13">
        <v>35</v>
      </c>
      <c r="AV23" s="13">
        <v>383</v>
      </c>
      <c r="AW23" s="22">
        <v>5376</v>
      </c>
      <c r="AX23" s="22">
        <v>19369</v>
      </c>
      <c r="AZ23" s="28">
        <v>202</v>
      </c>
      <c r="BA23" s="28">
        <v>3534</v>
      </c>
      <c r="BB23" s="17">
        <v>43342</v>
      </c>
      <c r="BC23" s="17">
        <v>154458</v>
      </c>
      <c r="BD23" s="28"/>
      <c r="BE23" s="28">
        <v>128</v>
      </c>
      <c r="BF23" s="28">
        <v>670</v>
      </c>
      <c r="BG23" s="17">
        <v>15583</v>
      </c>
      <c r="BH23" s="17">
        <v>57323</v>
      </c>
    </row>
    <row r="24" spans="1:60" s="5" customFormat="1" ht="14.25">
      <c r="A24" s="12" t="s">
        <v>54</v>
      </c>
      <c r="B24" s="13">
        <v>74</v>
      </c>
      <c r="C24" s="13">
        <v>3443</v>
      </c>
      <c r="D24" s="22">
        <v>165319</v>
      </c>
      <c r="E24" s="22">
        <v>1661388</v>
      </c>
      <c r="F24" s="15"/>
      <c r="G24" s="13">
        <v>24</v>
      </c>
      <c r="H24" s="13" t="s">
        <v>21</v>
      </c>
      <c r="I24" s="22" t="s">
        <v>4</v>
      </c>
      <c r="J24" s="22" t="s">
        <v>4</v>
      </c>
      <c r="K24" s="16"/>
      <c r="L24" s="13">
        <v>170</v>
      </c>
      <c r="M24" s="13">
        <v>1953</v>
      </c>
      <c r="N24" s="17">
        <v>41679</v>
      </c>
      <c r="O24" s="17">
        <v>512817</v>
      </c>
      <c r="P24" s="15"/>
      <c r="Q24" s="13">
        <v>22</v>
      </c>
      <c r="R24" s="13">
        <v>509</v>
      </c>
      <c r="S24" s="17">
        <v>23823</v>
      </c>
      <c r="T24" s="13" t="s">
        <v>2</v>
      </c>
      <c r="V24" s="13">
        <v>24</v>
      </c>
      <c r="W24" s="13" t="s">
        <v>20</v>
      </c>
      <c r="X24" s="22" t="s">
        <v>4</v>
      </c>
      <c r="Y24" s="22" t="s">
        <v>4</v>
      </c>
      <c r="Z24" s="13"/>
      <c r="AA24" s="13">
        <v>64</v>
      </c>
      <c r="AB24" s="13">
        <v>316</v>
      </c>
      <c r="AC24" s="22">
        <v>8815</v>
      </c>
      <c r="AD24" s="22">
        <v>26307</v>
      </c>
      <c r="AF24" s="13">
        <v>30</v>
      </c>
      <c r="AG24" s="13">
        <v>507</v>
      </c>
      <c r="AH24" s="22">
        <v>21021</v>
      </c>
      <c r="AI24" s="22">
        <v>54537</v>
      </c>
      <c r="AJ24" s="13"/>
      <c r="AK24" s="13">
        <v>5</v>
      </c>
      <c r="AL24" s="13" t="s">
        <v>20</v>
      </c>
      <c r="AM24" s="22" t="s">
        <v>4</v>
      </c>
      <c r="AN24" s="22" t="s">
        <v>4</v>
      </c>
      <c r="AP24" s="13">
        <v>107</v>
      </c>
      <c r="AQ24" s="13">
        <v>2025</v>
      </c>
      <c r="AR24" s="17">
        <v>65313</v>
      </c>
      <c r="AS24" s="17">
        <v>158556</v>
      </c>
      <c r="AT24" s="13"/>
      <c r="AU24" s="13">
        <v>27</v>
      </c>
      <c r="AV24" s="13">
        <v>191</v>
      </c>
      <c r="AW24" s="22">
        <v>2394</v>
      </c>
      <c r="AX24" s="22">
        <v>9293</v>
      </c>
      <c r="AZ24" s="28">
        <v>94</v>
      </c>
      <c r="BA24" s="28">
        <v>769</v>
      </c>
      <c r="BB24" s="17">
        <v>9973</v>
      </c>
      <c r="BC24" s="17">
        <v>34655</v>
      </c>
      <c r="BD24" s="28"/>
      <c r="BE24" s="28">
        <v>77</v>
      </c>
      <c r="BF24" s="28">
        <v>256</v>
      </c>
      <c r="BG24" s="17">
        <v>6449</v>
      </c>
      <c r="BH24" s="17">
        <v>22461</v>
      </c>
    </row>
    <row r="25" spans="1:60" s="5" customFormat="1" ht="14.25">
      <c r="A25" s="12" t="s">
        <v>55</v>
      </c>
      <c r="B25" s="13">
        <v>78</v>
      </c>
      <c r="C25" s="13">
        <v>3161</v>
      </c>
      <c r="D25" s="22">
        <v>138527</v>
      </c>
      <c r="E25" s="22">
        <v>1279423</v>
      </c>
      <c r="F25" s="15"/>
      <c r="G25" s="13">
        <v>90</v>
      </c>
      <c r="H25" s="13">
        <v>1293</v>
      </c>
      <c r="I25" s="22">
        <v>56408</v>
      </c>
      <c r="J25" s="22">
        <v>709142</v>
      </c>
      <c r="K25" s="16"/>
      <c r="L25" s="13">
        <v>368</v>
      </c>
      <c r="M25" s="13">
        <v>5354</v>
      </c>
      <c r="N25" s="17">
        <v>115258</v>
      </c>
      <c r="O25" s="17">
        <v>1385341</v>
      </c>
      <c r="P25" s="15"/>
      <c r="Q25" s="13">
        <v>34</v>
      </c>
      <c r="R25" s="13">
        <v>469</v>
      </c>
      <c r="S25" s="17">
        <v>18623</v>
      </c>
      <c r="T25" s="13" t="s">
        <v>2</v>
      </c>
      <c r="V25" s="13">
        <v>76</v>
      </c>
      <c r="W25" s="13">
        <v>280</v>
      </c>
      <c r="X25" s="22">
        <v>8423</v>
      </c>
      <c r="Y25" s="22">
        <v>45042</v>
      </c>
      <c r="Z25" s="13"/>
      <c r="AA25" s="13">
        <v>128</v>
      </c>
      <c r="AB25" s="13">
        <v>734</v>
      </c>
      <c r="AC25" s="22">
        <v>26740</v>
      </c>
      <c r="AD25" s="22">
        <v>67103</v>
      </c>
      <c r="AF25" s="13">
        <v>74</v>
      </c>
      <c r="AG25" s="13">
        <v>1137</v>
      </c>
      <c r="AH25" s="22">
        <v>25053</v>
      </c>
      <c r="AI25" s="22">
        <v>60186</v>
      </c>
      <c r="AJ25" s="13"/>
      <c r="AK25" s="13">
        <v>7</v>
      </c>
      <c r="AL25" s="13">
        <v>17</v>
      </c>
      <c r="AM25" s="22">
        <v>208</v>
      </c>
      <c r="AN25" s="22">
        <v>773</v>
      </c>
      <c r="AP25" s="13">
        <v>239</v>
      </c>
      <c r="AQ25" s="13">
        <v>5147</v>
      </c>
      <c r="AR25" s="17">
        <v>231641</v>
      </c>
      <c r="AS25" s="17">
        <v>499712</v>
      </c>
      <c r="AT25" s="13"/>
      <c r="AU25" s="13">
        <v>27</v>
      </c>
      <c r="AV25" s="13">
        <v>258</v>
      </c>
      <c r="AW25" s="22">
        <v>4386</v>
      </c>
      <c r="AX25" s="22">
        <v>16955</v>
      </c>
      <c r="AZ25" s="28">
        <v>187</v>
      </c>
      <c r="BA25" s="28">
        <v>2648</v>
      </c>
      <c r="BB25" s="17">
        <v>38273</v>
      </c>
      <c r="BC25" s="17">
        <v>139172</v>
      </c>
      <c r="BD25" s="28"/>
      <c r="BE25" s="28">
        <v>116</v>
      </c>
      <c r="BF25" s="28">
        <v>560</v>
      </c>
      <c r="BG25" s="17">
        <v>13025</v>
      </c>
      <c r="BH25" s="17">
        <v>50106</v>
      </c>
    </row>
    <row r="26" spans="1:60" s="5" customFormat="1" ht="14.25">
      <c r="A26" s="12" t="s">
        <v>56</v>
      </c>
      <c r="B26" s="13">
        <v>73</v>
      </c>
      <c r="C26" s="13">
        <v>1290</v>
      </c>
      <c r="D26" s="22">
        <v>53676</v>
      </c>
      <c r="E26" s="22">
        <v>462642</v>
      </c>
      <c r="F26" s="15"/>
      <c r="G26" s="13">
        <v>53</v>
      </c>
      <c r="H26" s="13">
        <v>729</v>
      </c>
      <c r="I26" s="22">
        <v>30078</v>
      </c>
      <c r="J26" s="22">
        <v>306062</v>
      </c>
      <c r="K26" s="16"/>
      <c r="L26" s="13">
        <v>267</v>
      </c>
      <c r="M26" s="13">
        <v>2770</v>
      </c>
      <c r="N26" s="17">
        <v>67946</v>
      </c>
      <c r="O26" s="17">
        <v>748848</v>
      </c>
      <c r="P26" s="15"/>
      <c r="Q26" s="13">
        <v>44</v>
      </c>
      <c r="R26" s="13">
        <v>292</v>
      </c>
      <c r="S26" s="17">
        <v>11813</v>
      </c>
      <c r="T26" s="13" t="s">
        <v>2</v>
      </c>
      <c r="V26" s="13">
        <v>58</v>
      </c>
      <c r="W26" s="13">
        <v>181</v>
      </c>
      <c r="X26" s="22">
        <v>4168</v>
      </c>
      <c r="Y26" s="22">
        <v>21682</v>
      </c>
      <c r="Z26" s="13"/>
      <c r="AA26" s="13">
        <v>175</v>
      </c>
      <c r="AB26" s="13">
        <v>562</v>
      </c>
      <c r="AC26" s="22">
        <v>27504</v>
      </c>
      <c r="AD26" s="22">
        <v>73494</v>
      </c>
      <c r="AF26" s="13">
        <v>104</v>
      </c>
      <c r="AG26" s="13">
        <v>431</v>
      </c>
      <c r="AH26" s="22">
        <v>11473</v>
      </c>
      <c r="AI26" s="22">
        <v>43091</v>
      </c>
      <c r="AJ26" s="13"/>
      <c r="AK26" s="13">
        <v>18</v>
      </c>
      <c r="AL26" s="13">
        <v>47</v>
      </c>
      <c r="AM26" s="22">
        <v>1779</v>
      </c>
      <c r="AN26" s="22">
        <v>5823</v>
      </c>
      <c r="AP26" s="13">
        <v>153</v>
      </c>
      <c r="AQ26" s="13">
        <v>3929</v>
      </c>
      <c r="AR26" s="17">
        <v>150466</v>
      </c>
      <c r="AS26" s="17">
        <v>330458</v>
      </c>
      <c r="AT26" s="13"/>
      <c r="AU26" s="13">
        <v>61</v>
      </c>
      <c r="AV26" s="13">
        <v>245</v>
      </c>
      <c r="AW26" s="22">
        <v>12501</v>
      </c>
      <c r="AX26" s="22">
        <v>57946</v>
      </c>
      <c r="AZ26" s="28">
        <v>161</v>
      </c>
      <c r="BA26" s="28">
        <v>1419</v>
      </c>
      <c r="BB26" s="17">
        <v>20759</v>
      </c>
      <c r="BC26" s="17">
        <v>72656</v>
      </c>
      <c r="BD26" s="28"/>
      <c r="BE26" s="28">
        <v>99</v>
      </c>
      <c r="BF26" s="28">
        <v>335</v>
      </c>
      <c r="BG26" s="17">
        <v>9505</v>
      </c>
      <c r="BH26" s="17">
        <v>35170</v>
      </c>
    </row>
    <row r="27" spans="1:60" s="5" customFormat="1" ht="14.25">
      <c r="A27" s="12" t="s">
        <v>57</v>
      </c>
      <c r="B27" s="13">
        <v>66</v>
      </c>
      <c r="C27" s="13">
        <v>3163</v>
      </c>
      <c r="D27" s="22">
        <v>146455</v>
      </c>
      <c r="E27" s="22">
        <v>711373</v>
      </c>
      <c r="F27" s="15"/>
      <c r="G27" s="13">
        <v>33</v>
      </c>
      <c r="H27" s="13" t="s">
        <v>21</v>
      </c>
      <c r="I27" s="22" t="s">
        <v>4</v>
      </c>
      <c r="J27" s="22" t="s">
        <v>4</v>
      </c>
      <c r="K27" s="16"/>
      <c r="L27" s="13">
        <v>177</v>
      </c>
      <c r="M27" s="13">
        <v>2415</v>
      </c>
      <c r="N27" s="17">
        <v>53959</v>
      </c>
      <c r="O27" s="17">
        <v>694401</v>
      </c>
      <c r="P27" s="15"/>
      <c r="Q27" s="13">
        <v>16</v>
      </c>
      <c r="R27" s="13">
        <v>123</v>
      </c>
      <c r="S27" s="17">
        <v>3606</v>
      </c>
      <c r="T27" s="13" t="s">
        <v>2</v>
      </c>
      <c r="V27" s="13">
        <v>40</v>
      </c>
      <c r="W27" s="13">
        <v>146</v>
      </c>
      <c r="X27" s="22">
        <v>4167</v>
      </c>
      <c r="Y27" s="22">
        <v>24434</v>
      </c>
      <c r="Z27" s="13"/>
      <c r="AA27" s="13">
        <v>82</v>
      </c>
      <c r="AB27" s="13">
        <v>1036</v>
      </c>
      <c r="AC27" s="22">
        <v>51071</v>
      </c>
      <c r="AD27" s="22">
        <v>99675</v>
      </c>
      <c r="AF27" s="13">
        <v>38</v>
      </c>
      <c r="AG27" s="13">
        <v>448</v>
      </c>
      <c r="AH27" s="22">
        <v>10380</v>
      </c>
      <c r="AI27" s="22">
        <v>20147</v>
      </c>
      <c r="AJ27" s="13"/>
      <c r="AK27" s="13">
        <v>5</v>
      </c>
      <c r="AL27" s="13" t="s">
        <v>20</v>
      </c>
      <c r="AM27" s="22" t="s">
        <v>4</v>
      </c>
      <c r="AN27" s="22" t="s">
        <v>4</v>
      </c>
      <c r="AP27" s="13">
        <v>127</v>
      </c>
      <c r="AQ27" s="13">
        <v>3591</v>
      </c>
      <c r="AR27" s="17">
        <v>106103</v>
      </c>
      <c r="AS27" s="17">
        <v>231622</v>
      </c>
      <c r="AT27" s="13"/>
      <c r="AU27" s="13">
        <v>30</v>
      </c>
      <c r="AV27" s="13">
        <v>1123</v>
      </c>
      <c r="AW27" s="22">
        <v>7726</v>
      </c>
      <c r="AX27" s="22">
        <v>21623</v>
      </c>
      <c r="AZ27" s="28">
        <v>134</v>
      </c>
      <c r="BA27" s="28">
        <v>2574</v>
      </c>
      <c r="BB27" s="17">
        <v>28704</v>
      </c>
      <c r="BC27" s="17">
        <v>100992</v>
      </c>
      <c r="BD27" s="28"/>
      <c r="BE27" s="28">
        <v>93</v>
      </c>
      <c r="BF27" s="28">
        <v>401</v>
      </c>
      <c r="BG27" s="17">
        <v>9020</v>
      </c>
      <c r="BH27" s="17">
        <v>35240</v>
      </c>
    </row>
    <row r="28" spans="1:60" s="5" customFormat="1" ht="14.25">
      <c r="A28" s="12" t="s">
        <v>58</v>
      </c>
      <c r="B28" s="13">
        <v>36</v>
      </c>
      <c r="C28" s="13">
        <v>3593</v>
      </c>
      <c r="D28" s="22">
        <v>195675</v>
      </c>
      <c r="E28" s="22">
        <v>1557247</v>
      </c>
      <c r="F28" s="15"/>
      <c r="G28" s="13">
        <v>30</v>
      </c>
      <c r="H28" s="13">
        <v>573</v>
      </c>
      <c r="I28" s="22">
        <v>29598</v>
      </c>
      <c r="J28" s="22">
        <v>256843</v>
      </c>
      <c r="K28" s="16"/>
      <c r="L28" s="13">
        <v>183</v>
      </c>
      <c r="M28" s="13">
        <v>1784</v>
      </c>
      <c r="N28" s="17">
        <v>39122</v>
      </c>
      <c r="O28" s="17">
        <v>472704</v>
      </c>
      <c r="P28" s="15"/>
      <c r="Q28" s="13">
        <v>32</v>
      </c>
      <c r="R28" s="13">
        <v>204</v>
      </c>
      <c r="S28" s="17">
        <v>8472</v>
      </c>
      <c r="T28" s="13" t="s">
        <v>2</v>
      </c>
      <c r="V28" s="13">
        <v>30</v>
      </c>
      <c r="W28" s="13">
        <v>75</v>
      </c>
      <c r="X28" s="22">
        <v>1766</v>
      </c>
      <c r="Y28" s="22">
        <v>10732</v>
      </c>
      <c r="Z28" s="13"/>
      <c r="AA28" s="13">
        <v>75</v>
      </c>
      <c r="AB28" s="13">
        <v>219</v>
      </c>
      <c r="AC28" s="22">
        <v>5792</v>
      </c>
      <c r="AD28" s="22">
        <v>21243</v>
      </c>
      <c r="AF28" s="13">
        <v>39</v>
      </c>
      <c r="AG28" s="13">
        <v>58</v>
      </c>
      <c r="AH28" s="22">
        <v>1449</v>
      </c>
      <c r="AI28" s="22">
        <v>7541</v>
      </c>
      <c r="AJ28" s="13"/>
      <c r="AK28" s="13">
        <v>4</v>
      </c>
      <c r="AL28" s="13" t="s">
        <v>19</v>
      </c>
      <c r="AM28" s="22" t="s">
        <v>4</v>
      </c>
      <c r="AN28" s="22" t="s">
        <v>4</v>
      </c>
      <c r="AP28" s="13">
        <v>114</v>
      </c>
      <c r="AQ28" s="13">
        <v>2167</v>
      </c>
      <c r="AR28" s="17">
        <v>63282</v>
      </c>
      <c r="AS28" s="17">
        <v>152148</v>
      </c>
      <c r="AT28" s="13"/>
      <c r="AU28" s="13">
        <v>27</v>
      </c>
      <c r="AV28" s="13">
        <v>136</v>
      </c>
      <c r="AW28" s="22">
        <v>1971</v>
      </c>
      <c r="AX28" s="22">
        <v>7988</v>
      </c>
      <c r="AZ28" s="28">
        <v>124</v>
      </c>
      <c r="BA28" s="28">
        <v>1060</v>
      </c>
      <c r="BB28" s="17">
        <v>12429</v>
      </c>
      <c r="BC28" s="17">
        <v>44617</v>
      </c>
      <c r="BD28" s="28"/>
      <c r="BE28" s="28">
        <v>83</v>
      </c>
      <c r="BF28" s="28">
        <v>417</v>
      </c>
      <c r="BG28" s="17">
        <v>10520</v>
      </c>
      <c r="BH28" s="17">
        <v>75091</v>
      </c>
    </row>
    <row r="29" spans="1:60" s="5" customFormat="1" ht="14.25">
      <c r="A29" s="12" t="s">
        <v>59</v>
      </c>
      <c r="B29" s="13">
        <v>198</v>
      </c>
      <c r="C29" s="13">
        <v>8544</v>
      </c>
      <c r="D29" s="22">
        <v>668241</v>
      </c>
      <c r="E29" s="22">
        <v>2481946</v>
      </c>
      <c r="F29" s="15"/>
      <c r="G29" s="13">
        <v>214</v>
      </c>
      <c r="H29" s="13">
        <v>1909</v>
      </c>
      <c r="I29" s="22">
        <v>130799</v>
      </c>
      <c r="J29" s="22">
        <v>4342065</v>
      </c>
      <c r="K29" s="16"/>
      <c r="L29" s="13">
        <v>1046</v>
      </c>
      <c r="M29" s="13">
        <v>14155</v>
      </c>
      <c r="N29" s="17">
        <v>349947</v>
      </c>
      <c r="O29" s="17">
        <v>3792719</v>
      </c>
      <c r="P29" s="15"/>
      <c r="Q29" s="13">
        <v>141</v>
      </c>
      <c r="R29" s="13">
        <v>1584</v>
      </c>
      <c r="S29" s="17">
        <v>73684</v>
      </c>
      <c r="T29" s="13" t="s">
        <v>2</v>
      </c>
      <c r="V29" s="13">
        <v>325</v>
      </c>
      <c r="W29" s="13">
        <v>1324</v>
      </c>
      <c r="X29" s="22">
        <v>45672</v>
      </c>
      <c r="Y29" s="22">
        <v>246261</v>
      </c>
      <c r="Z29" s="13"/>
      <c r="AA29" s="13">
        <v>775</v>
      </c>
      <c r="AB29" s="13">
        <v>4010</v>
      </c>
      <c r="AC29" s="22">
        <v>224061</v>
      </c>
      <c r="AD29" s="22">
        <v>624658</v>
      </c>
      <c r="AF29" s="13">
        <v>399</v>
      </c>
      <c r="AG29" s="13">
        <v>6169</v>
      </c>
      <c r="AH29" s="22">
        <v>228992</v>
      </c>
      <c r="AI29" s="22">
        <v>459788</v>
      </c>
      <c r="AJ29" s="13"/>
      <c r="AK29" s="13">
        <v>89</v>
      </c>
      <c r="AL29" s="13">
        <v>595</v>
      </c>
      <c r="AM29" s="22">
        <v>16095</v>
      </c>
      <c r="AN29" s="22">
        <v>50537</v>
      </c>
      <c r="AP29" s="13">
        <v>901</v>
      </c>
      <c r="AQ29" s="13">
        <v>18607</v>
      </c>
      <c r="AR29" s="17">
        <v>847018</v>
      </c>
      <c r="AS29" s="17">
        <v>2004641</v>
      </c>
      <c r="AT29" s="13"/>
      <c r="AU29" s="13">
        <v>162</v>
      </c>
      <c r="AV29" s="13">
        <v>1659</v>
      </c>
      <c r="AW29" s="22">
        <v>33107</v>
      </c>
      <c r="AX29" s="22">
        <v>120587</v>
      </c>
      <c r="AZ29" s="28">
        <v>784</v>
      </c>
      <c r="BA29" s="28">
        <v>9107</v>
      </c>
      <c r="BB29" s="17">
        <v>135983</v>
      </c>
      <c r="BC29" s="17">
        <v>499518</v>
      </c>
      <c r="BD29" s="28"/>
      <c r="BE29" s="28">
        <v>591</v>
      </c>
      <c r="BF29" s="28">
        <v>2592</v>
      </c>
      <c r="BG29" s="17">
        <v>73273</v>
      </c>
      <c r="BH29" s="17">
        <v>279199</v>
      </c>
    </row>
    <row r="30" spans="1:60" s="5" customFormat="1" ht="14.25">
      <c r="A30" s="12" t="s">
        <v>60</v>
      </c>
      <c r="B30" s="13">
        <v>1008</v>
      </c>
      <c r="C30" s="13">
        <v>42606</v>
      </c>
      <c r="D30" s="22">
        <v>2250189</v>
      </c>
      <c r="E30" s="22">
        <v>15835448</v>
      </c>
      <c r="F30" s="15"/>
      <c r="G30" s="13">
        <v>998</v>
      </c>
      <c r="H30" s="13">
        <v>18454</v>
      </c>
      <c r="I30" s="22">
        <v>1011223</v>
      </c>
      <c r="J30" s="22">
        <v>19343197</v>
      </c>
      <c r="K30" s="16"/>
      <c r="L30" s="13">
        <v>3343</v>
      </c>
      <c r="M30" s="13">
        <v>52423</v>
      </c>
      <c r="N30" s="17">
        <v>1139265</v>
      </c>
      <c r="O30" s="17">
        <v>12106065</v>
      </c>
      <c r="P30" s="15"/>
      <c r="Q30" s="13">
        <v>349</v>
      </c>
      <c r="R30" s="13">
        <v>7347</v>
      </c>
      <c r="S30" s="17">
        <v>380240</v>
      </c>
      <c r="T30" s="13" t="s">
        <v>2</v>
      </c>
      <c r="V30" s="13">
        <v>785</v>
      </c>
      <c r="W30" s="13">
        <v>5883</v>
      </c>
      <c r="X30" s="22">
        <v>190944</v>
      </c>
      <c r="Y30" s="22">
        <v>862193</v>
      </c>
      <c r="Z30" s="13"/>
      <c r="AA30" s="13">
        <v>2138</v>
      </c>
      <c r="AB30" s="13">
        <v>28912</v>
      </c>
      <c r="AC30" s="22">
        <v>1656111</v>
      </c>
      <c r="AD30" s="22">
        <v>3598243</v>
      </c>
      <c r="AF30" s="13">
        <v>1476</v>
      </c>
      <c r="AG30" s="13">
        <v>32193</v>
      </c>
      <c r="AH30" s="22">
        <v>962434</v>
      </c>
      <c r="AI30" s="22">
        <v>2343832</v>
      </c>
      <c r="AJ30" s="13"/>
      <c r="AK30" s="13">
        <v>196</v>
      </c>
      <c r="AL30" s="13">
        <v>1920</v>
      </c>
      <c r="AM30" s="22">
        <v>22525</v>
      </c>
      <c r="AN30" s="22">
        <v>62693</v>
      </c>
      <c r="AP30" s="13">
        <v>2675</v>
      </c>
      <c r="AQ30" s="13">
        <v>74944</v>
      </c>
      <c r="AR30" s="17">
        <v>3154437</v>
      </c>
      <c r="AS30" s="17">
        <v>7532495</v>
      </c>
      <c r="AT30" s="13"/>
      <c r="AU30" s="13">
        <v>356</v>
      </c>
      <c r="AV30" s="13">
        <v>6631</v>
      </c>
      <c r="AW30" s="22">
        <v>367131</v>
      </c>
      <c r="AX30" s="22">
        <v>790597</v>
      </c>
      <c r="AZ30" s="28">
        <v>2279</v>
      </c>
      <c r="BA30" s="28">
        <v>41143</v>
      </c>
      <c r="BB30" s="17">
        <v>551535</v>
      </c>
      <c r="BC30" s="17">
        <v>1871900</v>
      </c>
      <c r="BD30" s="28"/>
      <c r="BE30" s="28">
        <v>1752</v>
      </c>
      <c r="BF30" s="28">
        <v>11023</v>
      </c>
      <c r="BG30" s="17">
        <v>283493</v>
      </c>
      <c r="BH30" s="17">
        <v>1059915</v>
      </c>
    </row>
    <row r="31" spans="1:60" s="5" customFormat="1" ht="14.25">
      <c r="A31" s="12" t="s">
        <v>61</v>
      </c>
      <c r="B31" s="13">
        <v>28</v>
      </c>
      <c r="C31" s="13">
        <v>782</v>
      </c>
      <c r="D31" s="22">
        <v>56563</v>
      </c>
      <c r="E31" s="22">
        <v>213119</v>
      </c>
      <c r="F31" s="15"/>
      <c r="G31" s="13">
        <v>15</v>
      </c>
      <c r="H31" s="13">
        <v>169</v>
      </c>
      <c r="I31" s="22">
        <v>4940</v>
      </c>
      <c r="J31" s="22">
        <v>82540</v>
      </c>
      <c r="K31" s="16"/>
      <c r="L31" s="13">
        <v>214</v>
      </c>
      <c r="M31" s="13">
        <v>2192</v>
      </c>
      <c r="N31" s="17">
        <v>49240</v>
      </c>
      <c r="O31" s="17">
        <v>514005</v>
      </c>
      <c r="P31" s="15"/>
      <c r="Q31" s="13">
        <v>29</v>
      </c>
      <c r="R31" s="13">
        <v>177</v>
      </c>
      <c r="S31" s="17">
        <v>6793</v>
      </c>
      <c r="T31" s="13" t="s">
        <v>2</v>
      </c>
      <c r="V31" s="13">
        <v>31</v>
      </c>
      <c r="W31" s="13" t="s">
        <v>20</v>
      </c>
      <c r="X31" s="22" t="s">
        <v>4</v>
      </c>
      <c r="Y31" s="22" t="s">
        <v>4</v>
      </c>
      <c r="Z31" s="13"/>
      <c r="AA31" s="13">
        <v>71</v>
      </c>
      <c r="AB31" s="13" t="s">
        <v>21</v>
      </c>
      <c r="AC31" s="22" t="s">
        <v>4</v>
      </c>
      <c r="AD31" s="22" t="s">
        <v>4</v>
      </c>
      <c r="AF31" s="13">
        <v>44</v>
      </c>
      <c r="AG31" s="13">
        <v>93</v>
      </c>
      <c r="AH31" s="22">
        <v>3045</v>
      </c>
      <c r="AI31" s="22">
        <v>12281</v>
      </c>
      <c r="AJ31" s="13"/>
      <c r="AK31" s="13">
        <v>13</v>
      </c>
      <c r="AL31" s="13" t="s">
        <v>21</v>
      </c>
      <c r="AM31" s="22" t="s">
        <v>4</v>
      </c>
      <c r="AN31" s="22" t="s">
        <v>4</v>
      </c>
      <c r="AP31" s="13">
        <v>151</v>
      </c>
      <c r="AQ31" s="13">
        <v>1978</v>
      </c>
      <c r="AR31" s="17">
        <v>61591</v>
      </c>
      <c r="AS31" s="17">
        <v>140281</v>
      </c>
      <c r="AT31" s="13"/>
      <c r="AU31" s="13">
        <v>48</v>
      </c>
      <c r="AV31" s="13">
        <v>229</v>
      </c>
      <c r="AW31" s="22">
        <v>7525</v>
      </c>
      <c r="AX31" s="22">
        <v>25961</v>
      </c>
      <c r="AZ31" s="28">
        <v>201</v>
      </c>
      <c r="BA31" s="28">
        <v>2360</v>
      </c>
      <c r="BB31" s="17">
        <v>47188</v>
      </c>
      <c r="BC31" s="17">
        <v>150253</v>
      </c>
      <c r="BD31" s="28"/>
      <c r="BE31" s="28">
        <v>67</v>
      </c>
      <c r="BF31" s="28">
        <v>282</v>
      </c>
      <c r="BG31" s="17">
        <v>7414</v>
      </c>
      <c r="BH31" s="17">
        <v>29416</v>
      </c>
    </row>
    <row r="32" spans="1:60" s="5" customFormat="1" ht="14.25">
      <c r="A32" s="12" t="s">
        <v>62</v>
      </c>
      <c r="B32" s="13">
        <v>28</v>
      </c>
      <c r="C32" s="13">
        <v>460</v>
      </c>
      <c r="D32" s="22">
        <v>19858</v>
      </c>
      <c r="E32" s="22">
        <v>250230</v>
      </c>
      <c r="F32" s="15"/>
      <c r="G32" s="13">
        <v>23</v>
      </c>
      <c r="H32" s="13">
        <v>203</v>
      </c>
      <c r="I32" s="22">
        <v>6822</v>
      </c>
      <c r="J32" s="22">
        <v>149162</v>
      </c>
      <c r="K32" s="16"/>
      <c r="L32" s="13">
        <v>185</v>
      </c>
      <c r="M32" s="13">
        <v>1855</v>
      </c>
      <c r="N32" s="17">
        <v>45182</v>
      </c>
      <c r="O32" s="17">
        <v>501766</v>
      </c>
      <c r="P32" s="15"/>
      <c r="Q32" s="13">
        <v>18</v>
      </c>
      <c r="R32" s="13">
        <v>135</v>
      </c>
      <c r="S32" s="17">
        <v>5637</v>
      </c>
      <c r="T32" s="13" t="s">
        <v>2</v>
      </c>
      <c r="V32" s="13">
        <v>33</v>
      </c>
      <c r="W32" s="13">
        <v>94</v>
      </c>
      <c r="X32" s="22">
        <v>2345</v>
      </c>
      <c r="Y32" s="22">
        <v>12649</v>
      </c>
      <c r="Z32" s="13"/>
      <c r="AA32" s="13">
        <v>65</v>
      </c>
      <c r="AB32" s="13">
        <v>410</v>
      </c>
      <c r="AC32" s="22">
        <v>17282</v>
      </c>
      <c r="AD32" s="22">
        <v>33359</v>
      </c>
      <c r="AF32" s="13">
        <v>32</v>
      </c>
      <c r="AG32" s="13">
        <v>265</v>
      </c>
      <c r="AH32" s="22">
        <v>11513</v>
      </c>
      <c r="AI32" s="22">
        <v>25772</v>
      </c>
      <c r="AJ32" s="13"/>
      <c r="AK32" s="13" t="s">
        <v>2</v>
      </c>
      <c r="AL32" s="13" t="s">
        <v>2</v>
      </c>
      <c r="AM32" s="22" t="s">
        <v>2</v>
      </c>
      <c r="AN32" s="22" t="s">
        <v>2</v>
      </c>
      <c r="AP32" s="13">
        <v>170</v>
      </c>
      <c r="AQ32" s="13">
        <v>3276</v>
      </c>
      <c r="AR32" s="17">
        <v>126029</v>
      </c>
      <c r="AS32" s="17">
        <v>284959</v>
      </c>
      <c r="AT32" s="13"/>
      <c r="AU32" s="13">
        <v>24</v>
      </c>
      <c r="AV32" s="13">
        <v>243</v>
      </c>
      <c r="AW32" s="22">
        <v>7260</v>
      </c>
      <c r="AX32" s="22">
        <v>25087</v>
      </c>
      <c r="AZ32" s="28">
        <v>115</v>
      </c>
      <c r="BA32" s="28">
        <v>846</v>
      </c>
      <c r="BB32" s="17">
        <v>12987</v>
      </c>
      <c r="BC32" s="17">
        <v>51231</v>
      </c>
      <c r="BD32" s="28"/>
      <c r="BE32" s="28">
        <v>72</v>
      </c>
      <c r="BF32" s="28">
        <v>225</v>
      </c>
      <c r="BG32" s="17">
        <v>4980</v>
      </c>
      <c r="BH32" s="17">
        <v>19544</v>
      </c>
    </row>
    <row r="33" spans="1:60" s="5" customFormat="1" ht="14.25">
      <c r="A33" s="12" t="s">
        <v>63</v>
      </c>
      <c r="B33" s="13">
        <v>71</v>
      </c>
      <c r="C33" s="13">
        <v>1724</v>
      </c>
      <c r="D33" s="22">
        <v>66253</v>
      </c>
      <c r="E33" s="22">
        <v>712203</v>
      </c>
      <c r="F33" s="15"/>
      <c r="G33" s="13">
        <v>50</v>
      </c>
      <c r="H33" s="13">
        <v>465</v>
      </c>
      <c r="I33" s="22">
        <v>21176</v>
      </c>
      <c r="J33" s="22">
        <v>244924</v>
      </c>
      <c r="K33" s="16"/>
      <c r="L33" s="13">
        <v>205</v>
      </c>
      <c r="M33" s="13">
        <v>2382</v>
      </c>
      <c r="N33" s="17">
        <v>57389</v>
      </c>
      <c r="O33" s="17">
        <v>675261</v>
      </c>
      <c r="P33" s="15"/>
      <c r="Q33" s="13">
        <v>13</v>
      </c>
      <c r="R33" s="13" t="s">
        <v>39</v>
      </c>
      <c r="S33" s="17" t="s">
        <v>4</v>
      </c>
      <c r="T33" s="13" t="s">
        <v>2</v>
      </c>
      <c r="V33" s="13">
        <v>30</v>
      </c>
      <c r="W33" s="13">
        <v>118</v>
      </c>
      <c r="X33" s="22">
        <v>3633</v>
      </c>
      <c r="Y33" s="22">
        <v>18177</v>
      </c>
      <c r="Z33" s="13"/>
      <c r="AA33" s="13">
        <v>77</v>
      </c>
      <c r="AB33" s="13">
        <v>300</v>
      </c>
      <c r="AC33" s="22">
        <v>8921</v>
      </c>
      <c r="AD33" s="22">
        <v>26209</v>
      </c>
      <c r="AF33" s="13">
        <v>34</v>
      </c>
      <c r="AG33" s="13">
        <v>216</v>
      </c>
      <c r="AH33" s="22">
        <v>4344</v>
      </c>
      <c r="AI33" s="22">
        <v>12745</v>
      </c>
      <c r="AJ33" s="13"/>
      <c r="AK33" s="13">
        <v>4</v>
      </c>
      <c r="AL33" s="13">
        <v>6</v>
      </c>
      <c r="AM33" s="22">
        <v>95</v>
      </c>
      <c r="AN33" s="22">
        <v>393</v>
      </c>
      <c r="AP33" s="13">
        <v>182</v>
      </c>
      <c r="AQ33" s="13">
        <v>4128</v>
      </c>
      <c r="AR33" s="17">
        <v>113653</v>
      </c>
      <c r="AS33" s="17">
        <v>260436</v>
      </c>
      <c r="AT33" s="13"/>
      <c r="AU33" s="13">
        <v>28</v>
      </c>
      <c r="AV33" s="13">
        <v>262</v>
      </c>
      <c r="AW33" s="22">
        <v>2617</v>
      </c>
      <c r="AX33" s="22">
        <v>9155</v>
      </c>
      <c r="AZ33" s="28">
        <v>131</v>
      </c>
      <c r="BA33" s="28">
        <v>1209</v>
      </c>
      <c r="BB33" s="17">
        <v>15809</v>
      </c>
      <c r="BC33" s="17">
        <v>56107</v>
      </c>
      <c r="BD33" s="28"/>
      <c r="BE33" s="28">
        <v>85</v>
      </c>
      <c r="BF33" s="28">
        <v>486</v>
      </c>
      <c r="BG33" s="17">
        <v>11483</v>
      </c>
      <c r="BH33" s="17">
        <v>38539</v>
      </c>
    </row>
    <row r="34" spans="1:60" s="5" customFormat="1" ht="13.5" customHeight="1">
      <c r="A34" s="12" t="s">
        <v>64</v>
      </c>
      <c r="B34" s="13">
        <v>95</v>
      </c>
      <c r="C34" s="13">
        <v>2632</v>
      </c>
      <c r="D34" s="22">
        <v>125802</v>
      </c>
      <c r="E34" s="22">
        <v>982987</v>
      </c>
      <c r="F34" s="15"/>
      <c r="G34" s="13">
        <v>76</v>
      </c>
      <c r="H34" s="13">
        <v>1165</v>
      </c>
      <c r="I34" s="22">
        <v>51607</v>
      </c>
      <c r="J34" s="22">
        <v>1187111</v>
      </c>
      <c r="K34" s="16"/>
      <c r="L34" s="13">
        <v>219</v>
      </c>
      <c r="M34" s="13">
        <v>2561</v>
      </c>
      <c r="N34" s="17">
        <v>59133</v>
      </c>
      <c r="O34" s="17">
        <v>785765</v>
      </c>
      <c r="P34" s="15"/>
      <c r="Q34" s="13">
        <v>24</v>
      </c>
      <c r="R34" s="13">
        <v>170</v>
      </c>
      <c r="S34" s="17">
        <v>6280</v>
      </c>
      <c r="T34" s="13" t="s">
        <v>2</v>
      </c>
      <c r="V34" s="13">
        <v>29</v>
      </c>
      <c r="W34" s="13">
        <v>150</v>
      </c>
      <c r="X34" s="22">
        <v>5070</v>
      </c>
      <c r="Y34" s="22">
        <v>25179</v>
      </c>
      <c r="Z34" s="13"/>
      <c r="AA34" s="13">
        <v>76</v>
      </c>
      <c r="AB34" s="13">
        <v>322</v>
      </c>
      <c r="AC34" s="22">
        <v>11540</v>
      </c>
      <c r="AD34" s="22">
        <v>28304</v>
      </c>
      <c r="AF34" s="13">
        <v>45</v>
      </c>
      <c r="AG34" s="13">
        <v>785</v>
      </c>
      <c r="AH34" s="22">
        <v>36699</v>
      </c>
      <c r="AI34" s="22">
        <v>74015</v>
      </c>
      <c r="AJ34" s="13"/>
      <c r="AK34" s="13">
        <v>13</v>
      </c>
      <c r="AL34" s="13" t="s">
        <v>20</v>
      </c>
      <c r="AM34" s="22" t="s">
        <v>4</v>
      </c>
      <c r="AN34" s="22" t="s">
        <v>4</v>
      </c>
      <c r="AP34" s="13">
        <v>141</v>
      </c>
      <c r="AQ34" s="13">
        <v>3053</v>
      </c>
      <c r="AR34" s="17">
        <v>98668</v>
      </c>
      <c r="AS34" s="17">
        <v>221637</v>
      </c>
      <c r="AT34" s="13"/>
      <c r="AU34" s="13">
        <v>31</v>
      </c>
      <c r="AV34" s="13">
        <v>634</v>
      </c>
      <c r="AW34" s="22">
        <v>13448</v>
      </c>
      <c r="AX34" s="22">
        <v>54143</v>
      </c>
      <c r="AZ34" s="28">
        <v>144</v>
      </c>
      <c r="BA34" s="28">
        <v>1910</v>
      </c>
      <c r="BB34" s="17">
        <v>25152</v>
      </c>
      <c r="BC34" s="17">
        <v>89947</v>
      </c>
      <c r="BD34" s="28"/>
      <c r="BE34" s="28">
        <v>100</v>
      </c>
      <c r="BF34" s="28">
        <v>626</v>
      </c>
      <c r="BG34" s="17">
        <v>15031</v>
      </c>
      <c r="BH34" s="17">
        <v>51812</v>
      </c>
    </row>
    <row r="35" spans="1:60" s="5" customFormat="1" ht="14.25">
      <c r="A35" s="12" t="s">
        <v>65</v>
      </c>
      <c r="B35" s="13">
        <v>29</v>
      </c>
      <c r="C35" s="13">
        <v>735</v>
      </c>
      <c r="D35" s="22" t="s">
        <v>4</v>
      </c>
      <c r="E35" s="22">
        <v>339770</v>
      </c>
      <c r="F35" s="15"/>
      <c r="G35" s="13">
        <v>27</v>
      </c>
      <c r="H35" s="13">
        <v>1007</v>
      </c>
      <c r="I35" s="22">
        <v>63036</v>
      </c>
      <c r="J35" s="22">
        <v>724633</v>
      </c>
      <c r="K35" s="16"/>
      <c r="L35" s="13">
        <v>198</v>
      </c>
      <c r="M35" s="13">
        <v>2329</v>
      </c>
      <c r="N35" s="17">
        <v>53779</v>
      </c>
      <c r="O35" s="17">
        <v>610423</v>
      </c>
      <c r="P35" s="15"/>
      <c r="Q35" s="13">
        <v>20</v>
      </c>
      <c r="R35" s="13">
        <v>228</v>
      </c>
      <c r="S35" s="17">
        <v>9510</v>
      </c>
      <c r="T35" s="13" t="s">
        <v>2</v>
      </c>
      <c r="V35" s="13">
        <v>43</v>
      </c>
      <c r="W35" s="13">
        <v>181</v>
      </c>
      <c r="X35" s="22">
        <v>7741</v>
      </c>
      <c r="Y35" s="22">
        <v>27116</v>
      </c>
      <c r="Z35" s="13"/>
      <c r="AA35" s="13">
        <v>76</v>
      </c>
      <c r="AB35" s="13">
        <v>258</v>
      </c>
      <c r="AC35" s="22">
        <v>9858</v>
      </c>
      <c r="AD35" s="22">
        <v>27483</v>
      </c>
      <c r="AF35" s="13">
        <v>47</v>
      </c>
      <c r="AG35" s="13">
        <v>204</v>
      </c>
      <c r="AH35" s="22">
        <v>5099</v>
      </c>
      <c r="AI35" s="22">
        <v>22441</v>
      </c>
      <c r="AJ35" s="13"/>
      <c r="AK35" s="13">
        <v>7</v>
      </c>
      <c r="AL35" s="13">
        <v>23</v>
      </c>
      <c r="AM35" s="22">
        <v>661</v>
      </c>
      <c r="AN35" s="22">
        <v>1951</v>
      </c>
      <c r="AP35" s="13">
        <v>94</v>
      </c>
      <c r="AQ35" s="13">
        <v>1254</v>
      </c>
      <c r="AR35" s="17">
        <v>38766</v>
      </c>
      <c r="AS35" s="17">
        <v>88127</v>
      </c>
      <c r="AT35" s="13"/>
      <c r="AU35" s="13">
        <v>38</v>
      </c>
      <c r="AV35" s="13">
        <v>641</v>
      </c>
      <c r="AW35" s="22">
        <v>8001</v>
      </c>
      <c r="AX35" s="22">
        <v>27195</v>
      </c>
      <c r="AZ35" s="28">
        <v>191</v>
      </c>
      <c r="BA35" s="28">
        <v>2675</v>
      </c>
      <c r="BB35" s="17">
        <v>29374</v>
      </c>
      <c r="BC35" s="17">
        <v>99229</v>
      </c>
      <c r="BD35" s="28"/>
      <c r="BE35" s="28">
        <v>83</v>
      </c>
      <c r="BF35" s="28">
        <v>373</v>
      </c>
      <c r="BG35" s="17">
        <v>8179</v>
      </c>
      <c r="BH35" s="17">
        <v>32727</v>
      </c>
    </row>
    <row r="36" spans="1:60" s="5" customFormat="1" ht="14.25">
      <c r="A36" s="12" t="s">
        <v>66</v>
      </c>
      <c r="B36" s="13">
        <v>3</v>
      </c>
      <c r="C36" s="13">
        <v>8</v>
      </c>
      <c r="D36" s="22" t="s">
        <v>4</v>
      </c>
      <c r="E36" s="22" t="s">
        <v>4</v>
      </c>
      <c r="F36" s="15"/>
      <c r="G36" s="13" t="s">
        <v>2</v>
      </c>
      <c r="H36" s="13" t="s">
        <v>2</v>
      </c>
      <c r="I36" s="22" t="s">
        <v>2</v>
      </c>
      <c r="J36" s="22" t="s">
        <v>2</v>
      </c>
      <c r="K36" s="16"/>
      <c r="L36" s="13">
        <v>33</v>
      </c>
      <c r="M36" s="13">
        <v>169</v>
      </c>
      <c r="N36" s="17">
        <v>4338</v>
      </c>
      <c r="O36" s="17">
        <v>41602</v>
      </c>
      <c r="P36" s="15"/>
      <c r="Q36" s="13">
        <v>4</v>
      </c>
      <c r="R36" s="13">
        <v>12</v>
      </c>
      <c r="S36" s="17">
        <v>205</v>
      </c>
      <c r="T36" s="13" t="s">
        <v>2</v>
      </c>
      <c r="V36" s="13">
        <v>7</v>
      </c>
      <c r="W36" s="13">
        <v>8</v>
      </c>
      <c r="X36" s="22">
        <v>209</v>
      </c>
      <c r="Y36" s="22">
        <v>944</v>
      </c>
      <c r="Z36" s="13"/>
      <c r="AA36" s="13">
        <v>2</v>
      </c>
      <c r="AB36" s="13" t="s">
        <v>19</v>
      </c>
      <c r="AC36" s="22" t="s">
        <v>4</v>
      </c>
      <c r="AD36" s="22" t="s">
        <v>4</v>
      </c>
      <c r="AF36" s="13">
        <v>6</v>
      </c>
      <c r="AG36" s="13" t="s">
        <v>19</v>
      </c>
      <c r="AH36" s="22" t="s">
        <v>4</v>
      </c>
      <c r="AI36" s="22" t="s">
        <v>4</v>
      </c>
      <c r="AJ36" s="13"/>
      <c r="AK36" s="13" t="s">
        <v>2</v>
      </c>
      <c r="AL36" s="13" t="s">
        <v>2</v>
      </c>
      <c r="AM36" s="22" t="s">
        <v>2</v>
      </c>
      <c r="AN36" s="22" t="s">
        <v>2</v>
      </c>
      <c r="AP36" s="13">
        <v>6</v>
      </c>
      <c r="AQ36" s="13">
        <v>25</v>
      </c>
      <c r="AR36" s="17">
        <v>834</v>
      </c>
      <c r="AS36" s="17">
        <v>1747</v>
      </c>
      <c r="AT36" s="13"/>
      <c r="AU36" s="13">
        <v>15</v>
      </c>
      <c r="AV36" s="13" t="s">
        <v>20</v>
      </c>
      <c r="AW36" s="22" t="s">
        <v>4</v>
      </c>
      <c r="AX36" s="22" t="s">
        <v>4</v>
      </c>
      <c r="AZ36" s="28">
        <v>57</v>
      </c>
      <c r="BA36" s="28">
        <v>234</v>
      </c>
      <c r="BB36" s="17">
        <v>4816</v>
      </c>
      <c r="BC36" s="17">
        <v>22752</v>
      </c>
      <c r="BD36" s="28"/>
      <c r="BE36" s="28">
        <v>7</v>
      </c>
      <c r="BF36" s="28" t="s">
        <v>19</v>
      </c>
      <c r="BG36" s="17" t="s">
        <v>4</v>
      </c>
      <c r="BH36" s="17" t="s">
        <v>4</v>
      </c>
    </row>
    <row r="37" spans="1:60" s="5" customFormat="1" ht="14.25">
      <c r="A37" s="12" t="s">
        <v>67</v>
      </c>
      <c r="B37" s="13">
        <v>60</v>
      </c>
      <c r="C37" s="13">
        <v>2561</v>
      </c>
      <c r="D37" s="22">
        <v>119415</v>
      </c>
      <c r="E37" s="22">
        <v>666152</v>
      </c>
      <c r="F37" s="15"/>
      <c r="G37" s="13">
        <v>30</v>
      </c>
      <c r="H37" s="13">
        <v>545</v>
      </c>
      <c r="I37" s="22">
        <v>25295</v>
      </c>
      <c r="J37" s="22">
        <v>162100</v>
      </c>
      <c r="K37" s="16"/>
      <c r="L37" s="13">
        <v>187</v>
      </c>
      <c r="M37" s="13">
        <v>2016</v>
      </c>
      <c r="N37" s="17">
        <v>44885</v>
      </c>
      <c r="O37" s="17">
        <v>543919</v>
      </c>
      <c r="P37" s="15"/>
      <c r="Q37" s="13">
        <v>17</v>
      </c>
      <c r="R37" s="13">
        <v>102</v>
      </c>
      <c r="S37" s="17">
        <v>5184</v>
      </c>
      <c r="T37" s="13" t="s">
        <v>2</v>
      </c>
      <c r="V37" s="13">
        <v>34</v>
      </c>
      <c r="W37" s="13">
        <v>113</v>
      </c>
      <c r="X37" s="22">
        <v>2406</v>
      </c>
      <c r="Y37" s="22">
        <v>15013</v>
      </c>
      <c r="Z37" s="13"/>
      <c r="AA37" s="13">
        <v>61</v>
      </c>
      <c r="AB37" s="13">
        <v>184</v>
      </c>
      <c r="AC37" s="22">
        <v>5902</v>
      </c>
      <c r="AD37" s="22">
        <v>18309</v>
      </c>
      <c r="AF37" s="13">
        <v>36</v>
      </c>
      <c r="AG37" s="13">
        <v>207</v>
      </c>
      <c r="AH37" s="22">
        <v>7109</v>
      </c>
      <c r="AI37" s="22">
        <v>26947</v>
      </c>
      <c r="AJ37" s="13"/>
      <c r="AK37" s="13">
        <v>4</v>
      </c>
      <c r="AL37" s="13">
        <v>34</v>
      </c>
      <c r="AM37" s="22">
        <v>318</v>
      </c>
      <c r="AN37" s="22">
        <v>1417</v>
      </c>
      <c r="AP37" s="13">
        <v>109</v>
      </c>
      <c r="AQ37" s="13">
        <v>2334</v>
      </c>
      <c r="AR37" s="17">
        <v>70542</v>
      </c>
      <c r="AS37" s="17">
        <v>184147</v>
      </c>
      <c r="AT37" s="13"/>
      <c r="AU37" s="13">
        <v>29</v>
      </c>
      <c r="AV37" s="13">
        <v>149</v>
      </c>
      <c r="AW37" s="22">
        <v>5572</v>
      </c>
      <c r="AX37" s="22">
        <v>15446</v>
      </c>
      <c r="AZ37" s="28">
        <v>168</v>
      </c>
      <c r="BA37" s="28">
        <v>1469</v>
      </c>
      <c r="BB37" s="17">
        <v>19949</v>
      </c>
      <c r="BC37" s="17">
        <v>71284</v>
      </c>
      <c r="BD37" s="28"/>
      <c r="BE37" s="28">
        <v>94</v>
      </c>
      <c r="BF37" s="28">
        <v>552</v>
      </c>
      <c r="BG37" s="17">
        <v>8318</v>
      </c>
      <c r="BH37" s="17">
        <v>32134</v>
      </c>
    </row>
    <row r="38" spans="1:60" s="5" customFormat="1" ht="14.25">
      <c r="A38" s="12" t="s">
        <v>68</v>
      </c>
      <c r="B38" s="13">
        <v>66</v>
      </c>
      <c r="C38" s="13">
        <v>2247</v>
      </c>
      <c r="D38" s="22">
        <v>102552</v>
      </c>
      <c r="E38" s="22">
        <v>770537</v>
      </c>
      <c r="F38" s="15"/>
      <c r="G38" s="13">
        <v>67</v>
      </c>
      <c r="H38" s="13">
        <v>870</v>
      </c>
      <c r="I38" s="22">
        <v>34689</v>
      </c>
      <c r="J38" s="22">
        <v>345196</v>
      </c>
      <c r="K38" s="16"/>
      <c r="L38" s="13">
        <v>476</v>
      </c>
      <c r="M38" s="13">
        <v>6849</v>
      </c>
      <c r="N38" s="17">
        <v>161351</v>
      </c>
      <c r="O38" s="17">
        <v>1937924</v>
      </c>
      <c r="P38" s="15"/>
      <c r="Q38" s="13">
        <v>47</v>
      </c>
      <c r="R38" s="13">
        <v>741</v>
      </c>
      <c r="S38" s="17">
        <v>28103</v>
      </c>
      <c r="T38" s="13" t="s">
        <v>2</v>
      </c>
      <c r="V38" s="13">
        <v>119</v>
      </c>
      <c r="W38" s="13">
        <v>588</v>
      </c>
      <c r="X38" s="22">
        <v>17826</v>
      </c>
      <c r="Y38" s="22">
        <v>103897</v>
      </c>
      <c r="Z38" s="13"/>
      <c r="AA38" s="13">
        <v>142</v>
      </c>
      <c r="AB38" s="13">
        <v>1092</v>
      </c>
      <c r="AC38" s="22">
        <v>45390</v>
      </c>
      <c r="AD38" s="22">
        <v>115936</v>
      </c>
      <c r="AF38" s="13">
        <v>93</v>
      </c>
      <c r="AG38" s="13">
        <v>1538</v>
      </c>
      <c r="AH38" s="22">
        <v>35019</v>
      </c>
      <c r="AI38" s="22">
        <v>71126</v>
      </c>
      <c r="AJ38" s="13"/>
      <c r="AK38" s="13">
        <v>9</v>
      </c>
      <c r="AL38" s="13">
        <v>30</v>
      </c>
      <c r="AM38" s="22">
        <v>592</v>
      </c>
      <c r="AN38" s="22">
        <v>1074</v>
      </c>
      <c r="AP38" s="13">
        <v>277</v>
      </c>
      <c r="AQ38" s="13">
        <v>6183</v>
      </c>
      <c r="AR38" s="17">
        <v>247509</v>
      </c>
      <c r="AS38" s="17">
        <v>536820</v>
      </c>
      <c r="AT38" s="13"/>
      <c r="AU38" s="13">
        <v>69</v>
      </c>
      <c r="AV38" s="13">
        <v>236</v>
      </c>
      <c r="AW38" s="22">
        <v>6033</v>
      </c>
      <c r="AX38" s="22">
        <v>27350</v>
      </c>
      <c r="AZ38" s="28">
        <v>335</v>
      </c>
      <c r="BA38" s="28">
        <v>4117</v>
      </c>
      <c r="BB38" s="17">
        <v>57001</v>
      </c>
      <c r="BC38" s="17">
        <v>198838</v>
      </c>
      <c r="BD38" s="28"/>
      <c r="BE38" s="28">
        <v>187</v>
      </c>
      <c r="BF38" s="28">
        <v>912</v>
      </c>
      <c r="BG38" s="17">
        <v>20981</v>
      </c>
      <c r="BH38" s="17">
        <v>83340</v>
      </c>
    </row>
    <row r="39" spans="1:60" s="5" customFormat="1" ht="14.25">
      <c r="A39" s="12" t="s">
        <v>69</v>
      </c>
      <c r="B39" s="13">
        <v>25</v>
      </c>
      <c r="C39" s="13">
        <v>1371</v>
      </c>
      <c r="D39" s="22">
        <v>58076</v>
      </c>
      <c r="E39" s="22">
        <v>532658</v>
      </c>
      <c r="F39" s="15"/>
      <c r="G39" s="13">
        <v>7</v>
      </c>
      <c r="H39" s="13" t="s">
        <v>20</v>
      </c>
      <c r="I39" s="22" t="s">
        <v>4</v>
      </c>
      <c r="J39" s="22" t="s">
        <v>4</v>
      </c>
      <c r="K39" s="16"/>
      <c r="L39" s="13">
        <v>74</v>
      </c>
      <c r="M39" s="13">
        <v>792</v>
      </c>
      <c r="N39" s="17">
        <v>19821</v>
      </c>
      <c r="O39" s="17">
        <v>258687</v>
      </c>
      <c r="P39" s="15"/>
      <c r="Q39" s="13">
        <v>13</v>
      </c>
      <c r="R39" s="13">
        <v>44</v>
      </c>
      <c r="S39" s="17">
        <v>784</v>
      </c>
      <c r="T39" s="13" t="s">
        <v>2</v>
      </c>
      <c r="V39" s="13">
        <v>12</v>
      </c>
      <c r="W39" s="13" t="s">
        <v>20</v>
      </c>
      <c r="X39" s="22" t="s">
        <v>4</v>
      </c>
      <c r="Y39" s="22" t="s">
        <v>4</v>
      </c>
      <c r="Z39" s="13"/>
      <c r="AA39" s="13">
        <v>23</v>
      </c>
      <c r="AB39" s="13">
        <v>82</v>
      </c>
      <c r="AC39" s="22">
        <v>2478</v>
      </c>
      <c r="AD39" s="22">
        <v>9477</v>
      </c>
      <c r="AF39" s="13">
        <v>16</v>
      </c>
      <c r="AG39" s="13" t="s">
        <v>20</v>
      </c>
      <c r="AH39" s="22" t="s">
        <v>4</v>
      </c>
      <c r="AI39" s="22" t="s">
        <v>4</v>
      </c>
      <c r="AJ39" s="13"/>
      <c r="AK39" s="13">
        <v>1</v>
      </c>
      <c r="AL39" s="13" t="s">
        <v>19</v>
      </c>
      <c r="AM39" s="22" t="s">
        <v>4</v>
      </c>
      <c r="AN39" s="22" t="s">
        <v>4</v>
      </c>
      <c r="AP39" s="13">
        <v>49</v>
      </c>
      <c r="AQ39" s="13">
        <v>1071</v>
      </c>
      <c r="AR39" s="17">
        <v>41402</v>
      </c>
      <c r="AS39" s="17">
        <v>83241</v>
      </c>
      <c r="AT39" s="13"/>
      <c r="AU39" s="13">
        <v>18</v>
      </c>
      <c r="AV39" s="13" t="s">
        <v>20</v>
      </c>
      <c r="AW39" s="22" t="s">
        <v>4</v>
      </c>
      <c r="AX39" s="22" t="s">
        <v>4</v>
      </c>
      <c r="AZ39" s="28">
        <v>64</v>
      </c>
      <c r="BA39" s="28">
        <v>480</v>
      </c>
      <c r="BB39" s="17">
        <v>5459</v>
      </c>
      <c r="BC39" s="17">
        <v>19061</v>
      </c>
      <c r="BD39" s="28"/>
      <c r="BE39" s="28">
        <v>43</v>
      </c>
      <c r="BF39" s="28">
        <v>164</v>
      </c>
      <c r="BG39" s="17">
        <v>4695</v>
      </c>
      <c r="BH39" s="17">
        <v>21090</v>
      </c>
    </row>
    <row r="40" spans="1:60" s="5" customFormat="1" ht="14.25">
      <c r="A40" s="12" t="s">
        <v>70</v>
      </c>
      <c r="B40" s="13">
        <v>55</v>
      </c>
      <c r="C40" s="13">
        <v>2106</v>
      </c>
      <c r="D40" s="22">
        <v>91103</v>
      </c>
      <c r="E40" s="22">
        <v>635936</v>
      </c>
      <c r="F40" s="15"/>
      <c r="G40" s="13">
        <v>51</v>
      </c>
      <c r="H40" s="13">
        <v>560</v>
      </c>
      <c r="I40" s="22">
        <v>24030</v>
      </c>
      <c r="J40" s="22">
        <v>458901</v>
      </c>
      <c r="K40" s="16"/>
      <c r="L40" s="13">
        <v>219</v>
      </c>
      <c r="M40" s="13">
        <v>2501</v>
      </c>
      <c r="N40" s="17">
        <v>54997</v>
      </c>
      <c r="O40" s="17">
        <v>633605</v>
      </c>
      <c r="P40" s="15"/>
      <c r="Q40" s="13">
        <v>26</v>
      </c>
      <c r="R40" s="13">
        <v>248</v>
      </c>
      <c r="S40" s="17">
        <v>7321</v>
      </c>
      <c r="T40" s="13" t="s">
        <v>2</v>
      </c>
      <c r="V40" s="13">
        <v>40</v>
      </c>
      <c r="W40" s="13">
        <v>206</v>
      </c>
      <c r="X40" s="22">
        <v>5806</v>
      </c>
      <c r="Y40" s="22">
        <v>22878</v>
      </c>
      <c r="Z40" s="13"/>
      <c r="AA40" s="13">
        <v>98</v>
      </c>
      <c r="AB40" s="13">
        <v>374</v>
      </c>
      <c r="AC40" s="22">
        <v>10894</v>
      </c>
      <c r="AD40" s="22">
        <v>31726</v>
      </c>
      <c r="AF40" s="13">
        <v>58</v>
      </c>
      <c r="AG40" s="13">
        <v>232</v>
      </c>
      <c r="AH40" s="22">
        <v>6741</v>
      </c>
      <c r="AI40" s="22">
        <v>46809</v>
      </c>
      <c r="AJ40" s="13"/>
      <c r="AK40" s="13">
        <v>3</v>
      </c>
      <c r="AL40" s="13" t="s">
        <v>19</v>
      </c>
      <c r="AM40" s="22" t="s">
        <v>4</v>
      </c>
      <c r="AN40" s="22" t="s">
        <v>4</v>
      </c>
      <c r="AP40" s="13">
        <v>143</v>
      </c>
      <c r="AQ40" s="13">
        <v>2019</v>
      </c>
      <c r="AR40" s="17">
        <v>61230</v>
      </c>
      <c r="AS40" s="17">
        <v>140179</v>
      </c>
      <c r="AT40" s="13"/>
      <c r="AU40" s="13">
        <v>31</v>
      </c>
      <c r="AV40" s="13">
        <v>110</v>
      </c>
      <c r="AW40" s="22">
        <v>1653</v>
      </c>
      <c r="AX40" s="22">
        <v>6745</v>
      </c>
      <c r="AZ40" s="28">
        <v>142</v>
      </c>
      <c r="BA40" s="28">
        <v>2123</v>
      </c>
      <c r="BB40" s="17">
        <v>23383</v>
      </c>
      <c r="BC40" s="17">
        <v>80444</v>
      </c>
      <c r="BD40" s="28"/>
      <c r="BE40" s="28">
        <v>88</v>
      </c>
      <c r="BF40" s="28">
        <v>337</v>
      </c>
      <c r="BG40" s="17">
        <v>8565</v>
      </c>
      <c r="BH40" s="17">
        <v>39255</v>
      </c>
    </row>
    <row r="41" spans="1:60" s="5" customFormat="1" ht="14.25">
      <c r="A41" s="12" t="s">
        <v>71</v>
      </c>
      <c r="B41" s="13">
        <v>58</v>
      </c>
      <c r="C41" s="13">
        <v>2407</v>
      </c>
      <c r="D41" s="22">
        <v>109173</v>
      </c>
      <c r="E41" s="22">
        <v>885470</v>
      </c>
      <c r="F41" s="15"/>
      <c r="G41" s="13">
        <v>36</v>
      </c>
      <c r="H41" s="13">
        <v>434</v>
      </c>
      <c r="I41" s="22">
        <v>16855</v>
      </c>
      <c r="J41" s="22">
        <v>150953</v>
      </c>
      <c r="K41" s="16"/>
      <c r="L41" s="13">
        <v>222</v>
      </c>
      <c r="M41" s="13">
        <v>2688</v>
      </c>
      <c r="N41" s="17">
        <v>61897</v>
      </c>
      <c r="O41" s="17">
        <v>745482</v>
      </c>
      <c r="P41" s="15"/>
      <c r="Q41" s="13">
        <v>16</v>
      </c>
      <c r="R41" s="13">
        <v>152</v>
      </c>
      <c r="S41" s="17">
        <v>3790</v>
      </c>
      <c r="T41" s="13" t="s">
        <v>2</v>
      </c>
      <c r="V41" s="13">
        <v>43</v>
      </c>
      <c r="W41" s="13">
        <v>148</v>
      </c>
      <c r="X41" s="22">
        <v>3495</v>
      </c>
      <c r="Y41" s="22">
        <v>12079</v>
      </c>
      <c r="Z41" s="13"/>
      <c r="AA41" s="13">
        <v>121</v>
      </c>
      <c r="AB41" s="13">
        <v>681</v>
      </c>
      <c r="AC41" s="22">
        <v>27657</v>
      </c>
      <c r="AD41" s="22">
        <v>66458</v>
      </c>
      <c r="AF41" s="13">
        <v>73</v>
      </c>
      <c r="AG41" s="13">
        <v>459</v>
      </c>
      <c r="AH41" s="22">
        <v>17746</v>
      </c>
      <c r="AI41" s="22">
        <v>45169</v>
      </c>
      <c r="AJ41" s="13"/>
      <c r="AK41" s="13">
        <v>10</v>
      </c>
      <c r="AL41" s="13">
        <v>43</v>
      </c>
      <c r="AM41" s="22">
        <v>1594</v>
      </c>
      <c r="AN41" s="22">
        <v>3292</v>
      </c>
      <c r="AP41" s="13">
        <v>166</v>
      </c>
      <c r="AQ41" s="13">
        <v>3027</v>
      </c>
      <c r="AR41" s="17">
        <v>110720</v>
      </c>
      <c r="AS41" s="17">
        <v>272935</v>
      </c>
      <c r="AT41" s="13"/>
      <c r="AU41" s="13">
        <v>37</v>
      </c>
      <c r="AV41" s="13">
        <v>257</v>
      </c>
      <c r="AW41" s="22">
        <v>4386</v>
      </c>
      <c r="AX41" s="22">
        <v>12986</v>
      </c>
      <c r="AZ41" s="28">
        <v>164</v>
      </c>
      <c r="BA41" s="28">
        <v>2024</v>
      </c>
      <c r="BB41" s="17">
        <v>23815</v>
      </c>
      <c r="BC41" s="17">
        <v>86433</v>
      </c>
      <c r="BD41" s="28"/>
      <c r="BE41" s="28">
        <v>98</v>
      </c>
      <c r="BF41" s="28">
        <v>349</v>
      </c>
      <c r="BG41" s="17">
        <v>7136</v>
      </c>
      <c r="BH41" s="17">
        <v>30567</v>
      </c>
    </row>
    <row r="42" spans="1:60" s="5" customFormat="1" ht="14.25">
      <c r="A42" s="12" t="s">
        <v>72</v>
      </c>
      <c r="B42" s="13">
        <v>887</v>
      </c>
      <c r="C42" s="13">
        <v>38958</v>
      </c>
      <c r="D42" s="22">
        <v>2315477</v>
      </c>
      <c r="E42" s="22">
        <v>14610337</v>
      </c>
      <c r="F42" s="15"/>
      <c r="G42" s="13">
        <v>788</v>
      </c>
      <c r="H42" s="13">
        <v>10459</v>
      </c>
      <c r="I42" s="22">
        <v>562035</v>
      </c>
      <c r="J42" s="22">
        <v>6131557</v>
      </c>
      <c r="K42" s="16"/>
      <c r="L42" s="13">
        <v>2349</v>
      </c>
      <c r="M42" s="13">
        <v>40491</v>
      </c>
      <c r="N42" s="17">
        <v>902029</v>
      </c>
      <c r="O42" s="17">
        <v>9494134</v>
      </c>
      <c r="P42" s="15"/>
      <c r="Q42" s="13">
        <v>355</v>
      </c>
      <c r="R42" s="13">
        <v>10170</v>
      </c>
      <c r="S42" s="17">
        <v>617423</v>
      </c>
      <c r="T42" s="13" t="s">
        <v>2</v>
      </c>
      <c r="V42" s="13">
        <v>835</v>
      </c>
      <c r="W42" s="13">
        <v>6237</v>
      </c>
      <c r="X42" s="22">
        <v>233427</v>
      </c>
      <c r="Y42" s="22">
        <v>1091223</v>
      </c>
      <c r="Z42" s="13"/>
      <c r="AA42" s="13">
        <v>1973</v>
      </c>
      <c r="AB42" s="13">
        <v>21387</v>
      </c>
      <c r="AC42" s="22">
        <v>1263904</v>
      </c>
      <c r="AD42" s="22">
        <v>3187062</v>
      </c>
      <c r="AF42" s="13">
        <v>951</v>
      </c>
      <c r="AG42" s="13">
        <v>26044</v>
      </c>
      <c r="AH42" s="22">
        <v>771046</v>
      </c>
      <c r="AI42" s="22">
        <v>1646773</v>
      </c>
      <c r="AJ42" s="13"/>
      <c r="AK42" s="13">
        <v>228</v>
      </c>
      <c r="AL42" s="13">
        <v>2898</v>
      </c>
      <c r="AM42" s="22">
        <v>71514</v>
      </c>
      <c r="AN42" s="22">
        <v>249242</v>
      </c>
      <c r="AP42" s="13">
        <v>1949</v>
      </c>
      <c r="AQ42" s="13">
        <v>63159</v>
      </c>
      <c r="AR42" s="17">
        <v>2425330</v>
      </c>
      <c r="AS42" s="17">
        <v>5819836</v>
      </c>
      <c r="AT42" s="13"/>
      <c r="AU42" s="13">
        <v>311</v>
      </c>
      <c r="AV42" s="13">
        <v>7242</v>
      </c>
      <c r="AW42" s="22">
        <v>121970</v>
      </c>
      <c r="AX42" s="22">
        <v>323013</v>
      </c>
      <c r="AZ42" s="28">
        <v>1662</v>
      </c>
      <c r="BA42" s="28">
        <v>26555</v>
      </c>
      <c r="BB42" s="17">
        <v>370616</v>
      </c>
      <c r="BC42" s="17">
        <v>1300272</v>
      </c>
      <c r="BD42" s="28"/>
      <c r="BE42" s="28">
        <v>1151</v>
      </c>
      <c r="BF42" s="28">
        <v>7580</v>
      </c>
      <c r="BG42" s="17">
        <v>209401</v>
      </c>
      <c r="BH42" s="17">
        <v>772307</v>
      </c>
    </row>
    <row r="43" spans="1:60" s="5" customFormat="1" ht="14.25">
      <c r="A43" s="12" t="s">
        <v>73</v>
      </c>
      <c r="B43" s="13">
        <v>74</v>
      </c>
      <c r="C43" s="13">
        <v>3578</v>
      </c>
      <c r="D43" s="22">
        <v>134270</v>
      </c>
      <c r="E43" s="22">
        <v>839048</v>
      </c>
      <c r="F43" s="15"/>
      <c r="G43" s="13">
        <v>44</v>
      </c>
      <c r="H43" s="13" t="s">
        <v>39</v>
      </c>
      <c r="I43" s="22" t="s">
        <v>4</v>
      </c>
      <c r="J43" s="22" t="s">
        <v>4</v>
      </c>
      <c r="K43" s="16"/>
      <c r="L43" s="13">
        <v>179</v>
      </c>
      <c r="M43" s="13">
        <v>2461</v>
      </c>
      <c r="N43" s="17">
        <v>55388</v>
      </c>
      <c r="O43" s="17">
        <v>673305</v>
      </c>
      <c r="P43" s="15"/>
      <c r="Q43" s="13">
        <v>14</v>
      </c>
      <c r="R43" s="13" t="s">
        <v>39</v>
      </c>
      <c r="S43" s="17" t="s">
        <v>4</v>
      </c>
      <c r="T43" s="13" t="s">
        <v>2</v>
      </c>
      <c r="V43" s="13">
        <v>22</v>
      </c>
      <c r="W43" s="13">
        <v>80</v>
      </c>
      <c r="X43" s="22">
        <v>1930</v>
      </c>
      <c r="Y43" s="22">
        <v>10168</v>
      </c>
      <c r="Z43" s="13"/>
      <c r="AA43" s="13">
        <v>61</v>
      </c>
      <c r="AB43" s="13">
        <v>252</v>
      </c>
      <c r="AC43" s="22">
        <v>7458</v>
      </c>
      <c r="AD43" s="22">
        <v>25136</v>
      </c>
      <c r="AF43" s="13">
        <v>37</v>
      </c>
      <c r="AG43" s="13">
        <v>138</v>
      </c>
      <c r="AH43" s="22">
        <v>3410</v>
      </c>
      <c r="AI43" s="22">
        <v>14834</v>
      </c>
      <c r="AJ43" s="13"/>
      <c r="AK43" s="13">
        <v>3</v>
      </c>
      <c r="AL43" s="13">
        <v>4</v>
      </c>
      <c r="AM43" s="22">
        <v>26</v>
      </c>
      <c r="AN43" s="22">
        <v>77</v>
      </c>
      <c r="AP43" s="13">
        <v>177</v>
      </c>
      <c r="AQ43" s="13">
        <v>3970</v>
      </c>
      <c r="AR43" s="17">
        <v>149553</v>
      </c>
      <c r="AS43" s="17">
        <v>356868</v>
      </c>
      <c r="AT43" s="13"/>
      <c r="AU43" s="13">
        <v>19</v>
      </c>
      <c r="AV43" s="13">
        <v>113</v>
      </c>
      <c r="AW43" s="22">
        <v>1494</v>
      </c>
      <c r="AX43" s="22">
        <v>7543</v>
      </c>
      <c r="AZ43" s="28">
        <v>117</v>
      </c>
      <c r="BA43" s="28">
        <v>948</v>
      </c>
      <c r="BB43" s="17">
        <v>11992</v>
      </c>
      <c r="BC43" s="17">
        <v>49248</v>
      </c>
      <c r="BD43" s="28"/>
      <c r="BE43" s="28">
        <v>87</v>
      </c>
      <c r="BF43" s="28">
        <v>558</v>
      </c>
      <c r="BG43" s="17">
        <v>15397</v>
      </c>
      <c r="BH43" s="17">
        <v>57538</v>
      </c>
    </row>
    <row r="44" spans="1:60" s="5" customFormat="1" ht="14.25">
      <c r="A44" s="12" t="s">
        <v>74</v>
      </c>
      <c r="B44" s="13">
        <v>1043</v>
      </c>
      <c r="C44" s="13">
        <v>16580</v>
      </c>
      <c r="D44" s="22">
        <v>893692</v>
      </c>
      <c r="E44" s="22">
        <v>5196698</v>
      </c>
      <c r="F44" s="15"/>
      <c r="G44" s="13">
        <v>2856</v>
      </c>
      <c r="H44" s="13">
        <v>28767</v>
      </c>
      <c r="I44" s="22">
        <v>1860336</v>
      </c>
      <c r="J44" s="22">
        <v>27959054</v>
      </c>
      <c r="K44" s="16"/>
      <c r="L44" s="13">
        <v>6145</v>
      </c>
      <c r="M44" s="13">
        <v>77488</v>
      </c>
      <c r="N44" s="17">
        <v>2206344</v>
      </c>
      <c r="O44" s="17">
        <v>24105610</v>
      </c>
      <c r="P44" s="15"/>
      <c r="Q44" s="13">
        <v>687</v>
      </c>
      <c r="R44" s="13">
        <v>14922</v>
      </c>
      <c r="S44" s="17">
        <v>1440636</v>
      </c>
      <c r="T44" s="13" t="s">
        <v>2</v>
      </c>
      <c r="V44" s="13">
        <v>2331</v>
      </c>
      <c r="W44" s="13">
        <v>9580</v>
      </c>
      <c r="X44" s="22">
        <v>532099</v>
      </c>
      <c r="Y44" s="22">
        <v>3054087</v>
      </c>
      <c r="Z44" s="13"/>
      <c r="AA44" s="13">
        <v>6835</v>
      </c>
      <c r="AB44" s="13">
        <v>43568</v>
      </c>
      <c r="AC44" s="22">
        <v>2542946</v>
      </c>
      <c r="AD44" s="22">
        <v>6915532</v>
      </c>
      <c r="AF44" s="13">
        <v>2876</v>
      </c>
      <c r="AG44" s="13">
        <v>35442</v>
      </c>
      <c r="AH44" s="22">
        <v>1459027</v>
      </c>
      <c r="AI44" s="22">
        <v>3375592</v>
      </c>
      <c r="AJ44" s="13"/>
      <c r="AK44" s="13">
        <v>547</v>
      </c>
      <c r="AL44" s="13">
        <v>4190</v>
      </c>
      <c r="AM44" s="22">
        <v>106506</v>
      </c>
      <c r="AN44" s="22">
        <v>326416</v>
      </c>
      <c r="AP44" s="13">
        <v>5771</v>
      </c>
      <c r="AQ44" s="13">
        <v>111832</v>
      </c>
      <c r="AR44" s="17">
        <v>5522145</v>
      </c>
      <c r="AS44" s="17">
        <v>13166206</v>
      </c>
      <c r="AT44" s="13"/>
      <c r="AU44" s="13">
        <v>774</v>
      </c>
      <c r="AV44" s="13">
        <v>11690</v>
      </c>
      <c r="AW44" s="22">
        <v>393149</v>
      </c>
      <c r="AX44" s="22">
        <v>1132751</v>
      </c>
      <c r="AZ44" s="28">
        <v>3483</v>
      </c>
      <c r="BA44" s="28">
        <v>43996</v>
      </c>
      <c r="BB44" s="17">
        <v>818046</v>
      </c>
      <c r="BC44" s="17">
        <v>2938830</v>
      </c>
      <c r="BD44" s="28"/>
      <c r="BE44" s="28">
        <v>4068</v>
      </c>
      <c r="BF44" s="28">
        <v>21377</v>
      </c>
      <c r="BG44" s="17">
        <v>587044</v>
      </c>
      <c r="BH44" s="17">
        <v>2140561</v>
      </c>
    </row>
    <row r="45" spans="1:60" s="5" customFormat="1" ht="14.25">
      <c r="A45" s="12" t="s">
        <v>75</v>
      </c>
      <c r="B45" s="13">
        <v>273</v>
      </c>
      <c r="C45" s="13">
        <v>7987</v>
      </c>
      <c r="D45" s="22">
        <v>463054</v>
      </c>
      <c r="E45" s="22">
        <v>3134915</v>
      </c>
      <c r="F45" s="15"/>
      <c r="G45" s="13">
        <v>179</v>
      </c>
      <c r="H45" s="13">
        <v>2187</v>
      </c>
      <c r="I45" s="22">
        <v>95015</v>
      </c>
      <c r="J45" s="22">
        <v>1506419</v>
      </c>
      <c r="K45" s="16"/>
      <c r="L45" s="13">
        <v>735</v>
      </c>
      <c r="M45" s="13">
        <v>10233</v>
      </c>
      <c r="N45" s="17">
        <v>212744</v>
      </c>
      <c r="O45" s="17">
        <v>2521578</v>
      </c>
      <c r="P45" s="15"/>
      <c r="Q45" s="13">
        <v>51</v>
      </c>
      <c r="R45" s="13">
        <v>888</v>
      </c>
      <c r="S45" s="17">
        <v>33633</v>
      </c>
      <c r="T45" s="13" t="s">
        <v>2</v>
      </c>
      <c r="V45" s="13">
        <v>144</v>
      </c>
      <c r="W45" s="13">
        <v>563</v>
      </c>
      <c r="X45" s="22">
        <v>16068</v>
      </c>
      <c r="Y45" s="22">
        <v>81788</v>
      </c>
      <c r="Z45" s="13"/>
      <c r="AA45" s="13">
        <v>325</v>
      </c>
      <c r="AB45" s="13">
        <v>1810</v>
      </c>
      <c r="AC45" s="22">
        <v>86113</v>
      </c>
      <c r="AD45" s="22">
        <v>234938</v>
      </c>
      <c r="AF45" s="13">
        <v>263</v>
      </c>
      <c r="AG45" s="13">
        <v>3131</v>
      </c>
      <c r="AH45" s="22">
        <v>145895</v>
      </c>
      <c r="AI45" s="22">
        <v>616816</v>
      </c>
      <c r="AJ45" s="13"/>
      <c r="AK45" s="13">
        <v>33</v>
      </c>
      <c r="AL45" s="13">
        <v>155</v>
      </c>
      <c r="AM45" s="22">
        <v>2091</v>
      </c>
      <c r="AN45" s="22">
        <v>6252</v>
      </c>
      <c r="AP45" s="13">
        <v>512</v>
      </c>
      <c r="AQ45" s="13">
        <v>10096</v>
      </c>
      <c r="AR45" s="17">
        <v>345855</v>
      </c>
      <c r="AS45" s="17">
        <v>789427</v>
      </c>
      <c r="AT45" s="13"/>
      <c r="AU45" s="13">
        <v>91</v>
      </c>
      <c r="AV45" s="13">
        <v>802</v>
      </c>
      <c r="AW45" s="22">
        <v>13910</v>
      </c>
      <c r="AX45" s="22">
        <v>50001</v>
      </c>
      <c r="AZ45" s="28">
        <v>521</v>
      </c>
      <c r="BA45" s="28">
        <v>9841</v>
      </c>
      <c r="BB45" s="17">
        <v>183278</v>
      </c>
      <c r="BC45" s="17">
        <v>1055916</v>
      </c>
      <c r="BD45" s="28"/>
      <c r="BE45" s="28">
        <v>341</v>
      </c>
      <c r="BF45" s="28">
        <v>1593</v>
      </c>
      <c r="BG45" s="17">
        <v>31047</v>
      </c>
      <c r="BH45" s="17">
        <v>109021</v>
      </c>
    </row>
    <row r="46" spans="1:60" s="5" customFormat="1" ht="14.25">
      <c r="A46" s="12" t="s">
        <v>76</v>
      </c>
      <c r="B46" s="13">
        <v>236</v>
      </c>
      <c r="C46" s="13">
        <v>9807</v>
      </c>
      <c r="D46" s="22">
        <v>461991</v>
      </c>
      <c r="E46" s="22">
        <v>3481298</v>
      </c>
      <c r="F46" s="15"/>
      <c r="G46" s="13">
        <v>175</v>
      </c>
      <c r="H46" s="13">
        <v>2081</v>
      </c>
      <c r="I46" s="22">
        <v>90851</v>
      </c>
      <c r="J46" s="22">
        <v>1087455</v>
      </c>
      <c r="K46" s="16"/>
      <c r="L46" s="13">
        <v>830</v>
      </c>
      <c r="M46" s="13">
        <v>11889</v>
      </c>
      <c r="N46" s="17">
        <v>263551</v>
      </c>
      <c r="O46" s="17">
        <v>3012211</v>
      </c>
      <c r="P46" s="15"/>
      <c r="Q46" s="13">
        <v>96</v>
      </c>
      <c r="R46" s="13">
        <v>2913</v>
      </c>
      <c r="S46" s="17">
        <v>102115</v>
      </c>
      <c r="T46" s="13" t="s">
        <v>2</v>
      </c>
      <c r="V46" s="13">
        <v>170</v>
      </c>
      <c r="W46" s="13">
        <v>686</v>
      </c>
      <c r="X46" s="22">
        <v>20002</v>
      </c>
      <c r="Y46" s="22">
        <v>111917</v>
      </c>
      <c r="Z46" s="13"/>
      <c r="AA46" s="13">
        <v>408</v>
      </c>
      <c r="AB46" s="13">
        <v>3645</v>
      </c>
      <c r="AC46" s="22">
        <v>210031</v>
      </c>
      <c r="AD46" s="22">
        <v>555582</v>
      </c>
      <c r="AF46" s="13">
        <v>197</v>
      </c>
      <c r="AG46" s="13">
        <v>4031</v>
      </c>
      <c r="AH46" s="22">
        <v>88079</v>
      </c>
      <c r="AI46" s="22">
        <v>202092</v>
      </c>
      <c r="AJ46" s="13"/>
      <c r="AK46" s="13">
        <v>32</v>
      </c>
      <c r="AL46" s="13">
        <v>415</v>
      </c>
      <c r="AM46" s="22">
        <v>8480</v>
      </c>
      <c r="AN46" s="22">
        <v>18185</v>
      </c>
      <c r="AP46" s="13">
        <v>615</v>
      </c>
      <c r="AQ46" s="13">
        <v>19043</v>
      </c>
      <c r="AR46" s="17">
        <v>730734</v>
      </c>
      <c r="AS46" s="17">
        <v>1636591</v>
      </c>
      <c r="AT46" s="13"/>
      <c r="AU46" s="13">
        <v>103</v>
      </c>
      <c r="AV46" s="13">
        <v>992</v>
      </c>
      <c r="AW46" s="22">
        <v>19295</v>
      </c>
      <c r="AX46" s="22">
        <v>94749</v>
      </c>
      <c r="AZ46" s="28">
        <v>559</v>
      </c>
      <c r="BA46" s="28">
        <v>10870</v>
      </c>
      <c r="BB46" s="17">
        <v>199580</v>
      </c>
      <c r="BC46" s="17">
        <v>791323</v>
      </c>
      <c r="BD46" s="28"/>
      <c r="BE46" s="28">
        <v>407</v>
      </c>
      <c r="BF46" s="28">
        <v>3677</v>
      </c>
      <c r="BG46" s="17">
        <v>74261</v>
      </c>
      <c r="BH46" s="17">
        <v>218999</v>
      </c>
    </row>
    <row r="47" spans="1:60" s="5" customFormat="1" ht="14.25">
      <c r="A47" s="12" t="s">
        <v>77</v>
      </c>
      <c r="B47" s="13">
        <v>436</v>
      </c>
      <c r="C47" s="13">
        <v>18565</v>
      </c>
      <c r="D47" s="22">
        <v>1034645</v>
      </c>
      <c r="E47" s="22">
        <v>7575967</v>
      </c>
      <c r="F47" s="15"/>
      <c r="G47" s="13">
        <v>591</v>
      </c>
      <c r="H47" s="13">
        <v>10750</v>
      </c>
      <c r="I47" s="22">
        <v>559012</v>
      </c>
      <c r="J47" s="22">
        <v>17113297</v>
      </c>
      <c r="K47" s="16"/>
      <c r="L47" s="13">
        <v>1682</v>
      </c>
      <c r="M47" s="13">
        <v>28932</v>
      </c>
      <c r="N47" s="17">
        <v>639097</v>
      </c>
      <c r="O47" s="17">
        <v>6916005</v>
      </c>
      <c r="P47" s="15"/>
      <c r="Q47" s="13">
        <v>232</v>
      </c>
      <c r="R47" s="13">
        <v>5551</v>
      </c>
      <c r="S47" s="17">
        <v>300545</v>
      </c>
      <c r="T47" s="13" t="s">
        <v>2</v>
      </c>
      <c r="V47" s="13">
        <v>588</v>
      </c>
      <c r="W47" s="13">
        <v>3756</v>
      </c>
      <c r="X47" s="22">
        <v>150527</v>
      </c>
      <c r="Y47" s="22">
        <v>662289</v>
      </c>
      <c r="Z47" s="13"/>
      <c r="AA47" s="13">
        <v>1179</v>
      </c>
      <c r="AB47" s="13">
        <v>13456</v>
      </c>
      <c r="AC47" s="22">
        <v>767929</v>
      </c>
      <c r="AD47" s="22">
        <v>2065522</v>
      </c>
      <c r="AF47" s="13">
        <v>626</v>
      </c>
      <c r="AG47" s="13">
        <v>18799</v>
      </c>
      <c r="AH47" s="22">
        <v>605078</v>
      </c>
      <c r="AI47" s="22">
        <v>1159412</v>
      </c>
      <c r="AJ47" s="13"/>
      <c r="AK47" s="13">
        <v>121</v>
      </c>
      <c r="AL47" s="13">
        <v>790</v>
      </c>
      <c r="AM47" s="22">
        <v>16442</v>
      </c>
      <c r="AN47" s="22">
        <v>53299</v>
      </c>
      <c r="AP47" s="13">
        <v>1294</v>
      </c>
      <c r="AQ47" s="13">
        <v>38389</v>
      </c>
      <c r="AR47" s="17">
        <v>1717831</v>
      </c>
      <c r="AS47" s="17">
        <v>4379192</v>
      </c>
      <c r="AT47" s="13"/>
      <c r="AU47" s="13">
        <v>211</v>
      </c>
      <c r="AV47" s="13">
        <v>3432</v>
      </c>
      <c r="AW47" s="22">
        <v>44923</v>
      </c>
      <c r="AX47" s="22">
        <v>130822</v>
      </c>
      <c r="AZ47" s="28">
        <v>1146</v>
      </c>
      <c r="BA47" s="28">
        <v>18791</v>
      </c>
      <c r="BB47" s="17">
        <v>265480</v>
      </c>
      <c r="BC47" s="17">
        <v>918710</v>
      </c>
      <c r="BD47" s="28"/>
      <c r="BE47" s="28">
        <v>876</v>
      </c>
      <c r="BF47" s="28">
        <v>5965</v>
      </c>
      <c r="BG47" s="17">
        <v>178142</v>
      </c>
      <c r="BH47" s="17">
        <v>613566</v>
      </c>
    </row>
    <row r="48" spans="1:60" s="5" customFormat="1" ht="14.25">
      <c r="A48" s="12" t="s">
        <v>78</v>
      </c>
      <c r="B48" s="13">
        <v>167</v>
      </c>
      <c r="C48" s="13">
        <v>6718</v>
      </c>
      <c r="D48" s="22">
        <v>332358</v>
      </c>
      <c r="E48" s="22">
        <v>2670997</v>
      </c>
      <c r="F48" s="15"/>
      <c r="G48" s="13">
        <v>113</v>
      </c>
      <c r="H48" s="13">
        <v>1285</v>
      </c>
      <c r="I48" s="22">
        <v>65938</v>
      </c>
      <c r="J48" s="22">
        <v>660224</v>
      </c>
      <c r="K48" s="16"/>
      <c r="L48" s="13">
        <v>527</v>
      </c>
      <c r="M48" s="13">
        <v>9194</v>
      </c>
      <c r="N48" s="17">
        <v>193766</v>
      </c>
      <c r="O48" s="17">
        <v>2021431</v>
      </c>
      <c r="P48" s="15"/>
      <c r="Q48" s="13">
        <v>49</v>
      </c>
      <c r="R48" s="13">
        <v>1070</v>
      </c>
      <c r="S48" s="17">
        <v>57467</v>
      </c>
      <c r="T48" s="13" t="s">
        <v>2</v>
      </c>
      <c r="V48" s="13">
        <v>94</v>
      </c>
      <c r="W48" s="13">
        <v>423</v>
      </c>
      <c r="X48" s="22">
        <v>10070</v>
      </c>
      <c r="Y48" s="22">
        <v>53804</v>
      </c>
      <c r="Z48" s="13"/>
      <c r="AA48" s="13">
        <v>239</v>
      </c>
      <c r="AB48" s="13">
        <v>1469</v>
      </c>
      <c r="AC48" s="22">
        <v>79891</v>
      </c>
      <c r="AD48" s="22">
        <v>195511</v>
      </c>
      <c r="AF48" s="13">
        <v>159</v>
      </c>
      <c r="AG48" s="13">
        <v>2511</v>
      </c>
      <c r="AH48" s="22">
        <v>64655</v>
      </c>
      <c r="AI48" s="22">
        <v>148313</v>
      </c>
      <c r="AJ48" s="13"/>
      <c r="AK48" s="13">
        <v>21</v>
      </c>
      <c r="AL48" s="13">
        <v>184</v>
      </c>
      <c r="AM48" s="22">
        <v>4510</v>
      </c>
      <c r="AN48" s="22">
        <v>12605</v>
      </c>
      <c r="AP48" s="13">
        <v>274</v>
      </c>
      <c r="AQ48" s="13">
        <v>8001</v>
      </c>
      <c r="AR48" s="17">
        <v>340674</v>
      </c>
      <c r="AS48" s="17">
        <v>684974</v>
      </c>
      <c r="AT48" s="13"/>
      <c r="AU48" s="13">
        <v>76</v>
      </c>
      <c r="AV48" s="13">
        <v>1387</v>
      </c>
      <c r="AW48" s="22">
        <v>18782</v>
      </c>
      <c r="AX48" s="22">
        <v>119776</v>
      </c>
      <c r="AZ48" s="28">
        <v>302</v>
      </c>
      <c r="BA48" s="28">
        <v>4879</v>
      </c>
      <c r="BB48" s="17">
        <v>72289</v>
      </c>
      <c r="BC48" s="17">
        <v>237328</v>
      </c>
      <c r="BD48" s="28"/>
      <c r="BE48" s="28">
        <v>211</v>
      </c>
      <c r="BF48" s="28">
        <v>1252</v>
      </c>
      <c r="BG48" s="17">
        <v>30494</v>
      </c>
      <c r="BH48" s="17">
        <v>98606</v>
      </c>
    </row>
    <row r="49" spans="1:60" s="5" customFormat="1" ht="14.25">
      <c r="A49" s="12" t="s">
        <v>79</v>
      </c>
      <c r="B49" s="13">
        <v>318</v>
      </c>
      <c r="C49" s="13">
        <v>7105</v>
      </c>
      <c r="D49" s="22">
        <v>336941</v>
      </c>
      <c r="E49" s="22">
        <v>2592425</v>
      </c>
      <c r="F49" s="15"/>
      <c r="G49" s="13">
        <v>455</v>
      </c>
      <c r="H49" s="13">
        <v>6661</v>
      </c>
      <c r="I49" s="22">
        <v>304772</v>
      </c>
      <c r="J49" s="22">
        <v>8298409</v>
      </c>
      <c r="K49" s="16"/>
      <c r="L49" s="13">
        <v>1512</v>
      </c>
      <c r="M49" s="13">
        <v>23117</v>
      </c>
      <c r="N49" s="17">
        <v>530617</v>
      </c>
      <c r="O49" s="17">
        <v>6221053</v>
      </c>
      <c r="P49" s="15"/>
      <c r="Q49" s="13">
        <v>140</v>
      </c>
      <c r="R49" s="13">
        <v>2917</v>
      </c>
      <c r="S49" s="17">
        <v>161460</v>
      </c>
      <c r="T49" s="13" t="s">
        <v>2</v>
      </c>
      <c r="V49" s="13">
        <v>374</v>
      </c>
      <c r="W49" s="13">
        <v>1407</v>
      </c>
      <c r="X49" s="22">
        <v>51472</v>
      </c>
      <c r="Y49" s="22">
        <v>407296</v>
      </c>
      <c r="Z49" s="13"/>
      <c r="AA49" s="13">
        <v>872</v>
      </c>
      <c r="AB49" s="13">
        <v>5909</v>
      </c>
      <c r="AC49" s="22">
        <v>248378</v>
      </c>
      <c r="AD49" s="22">
        <v>648476</v>
      </c>
      <c r="AF49" s="13">
        <v>497</v>
      </c>
      <c r="AG49" s="13">
        <v>6284</v>
      </c>
      <c r="AH49" s="22">
        <v>147716</v>
      </c>
      <c r="AI49" s="22">
        <v>362346</v>
      </c>
      <c r="AJ49" s="13"/>
      <c r="AK49" s="13">
        <v>91</v>
      </c>
      <c r="AL49" s="13">
        <v>365</v>
      </c>
      <c r="AM49" s="22">
        <v>6294</v>
      </c>
      <c r="AN49" s="22">
        <v>18163</v>
      </c>
      <c r="AP49" s="13">
        <v>961</v>
      </c>
      <c r="AQ49" s="13">
        <v>20593</v>
      </c>
      <c r="AR49" s="17">
        <v>957299</v>
      </c>
      <c r="AS49" s="17">
        <v>2176848</v>
      </c>
      <c r="AT49" s="13"/>
      <c r="AU49" s="13">
        <v>148</v>
      </c>
      <c r="AV49" s="13">
        <v>1994</v>
      </c>
      <c r="AW49" s="22">
        <v>34103</v>
      </c>
      <c r="AX49" s="22">
        <v>131760</v>
      </c>
      <c r="AZ49" s="28">
        <v>847</v>
      </c>
      <c r="BA49" s="28">
        <v>9601</v>
      </c>
      <c r="BB49" s="17">
        <v>150388</v>
      </c>
      <c r="BC49" s="17">
        <v>575225</v>
      </c>
      <c r="BD49" s="28"/>
      <c r="BE49" s="28">
        <v>749</v>
      </c>
      <c r="BF49" s="28">
        <v>3963</v>
      </c>
      <c r="BG49" s="17">
        <v>108423</v>
      </c>
      <c r="BH49" s="17">
        <v>460287</v>
      </c>
    </row>
    <row r="50" spans="1:60" s="5" customFormat="1" ht="14.25">
      <c r="A50" s="12" t="s">
        <v>80</v>
      </c>
      <c r="B50" s="13">
        <v>36</v>
      </c>
      <c r="C50" s="13">
        <v>2026</v>
      </c>
      <c r="D50" s="22">
        <v>96452</v>
      </c>
      <c r="E50" s="22">
        <v>764560</v>
      </c>
      <c r="F50" s="15"/>
      <c r="G50" s="13">
        <v>17</v>
      </c>
      <c r="H50" s="13">
        <v>281</v>
      </c>
      <c r="I50" s="22">
        <v>14300</v>
      </c>
      <c r="J50" s="22">
        <v>130430</v>
      </c>
      <c r="K50" s="16"/>
      <c r="L50" s="13">
        <v>95</v>
      </c>
      <c r="M50" s="13">
        <v>1097</v>
      </c>
      <c r="N50" s="17">
        <v>22637</v>
      </c>
      <c r="O50" s="17">
        <v>252397</v>
      </c>
      <c r="P50" s="15"/>
      <c r="Q50" s="13">
        <v>8</v>
      </c>
      <c r="R50" s="13">
        <v>96</v>
      </c>
      <c r="S50" s="17">
        <v>1455</v>
      </c>
      <c r="T50" s="13" t="s">
        <v>2</v>
      </c>
      <c r="V50" s="13">
        <v>20</v>
      </c>
      <c r="W50" s="13">
        <v>61</v>
      </c>
      <c r="X50" s="22">
        <v>1313</v>
      </c>
      <c r="Y50" s="22">
        <v>9396</v>
      </c>
      <c r="Z50" s="13"/>
      <c r="AA50" s="13">
        <v>35</v>
      </c>
      <c r="AB50" s="13">
        <v>168</v>
      </c>
      <c r="AC50" s="22">
        <v>5225</v>
      </c>
      <c r="AD50" s="22">
        <v>15018</v>
      </c>
      <c r="AF50" s="13">
        <v>22</v>
      </c>
      <c r="AG50" s="13">
        <v>129</v>
      </c>
      <c r="AH50" s="22">
        <v>2611</v>
      </c>
      <c r="AI50" s="22">
        <v>5660</v>
      </c>
      <c r="AJ50" s="13"/>
      <c r="AK50" s="13">
        <v>1</v>
      </c>
      <c r="AL50" s="13" t="s">
        <v>19</v>
      </c>
      <c r="AM50" s="22" t="s">
        <v>4</v>
      </c>
      <c r="AN50" s="22" t="s">
        <v>4</v>
      </c>
      <c r="AP50" s="13">
        <v>78</v>
      </c>
      <c r="AQ50" s="13">
        <v>1544</v>
      </c>
      <c r="AR50" s="17">
        <v>46171</v>
      </c>
      <c r="AS50" s="17">
        <v>96040</v>
      </c>
      <c r="AT50" s="13"/>
      <c r="AU50" s="13">
        <v>23</v>
      </c>
      <c r="AV50" s="13">
        <v>76</v>
      </c>
      <c r="AW50" s="22">
        <v>1398</v>
      </c>
      <c r="AX50" s="22">
        <v>4817</v>
      </c>
      <c r="AZ50" s="28">
        <v>57</v>
      </c>
      <c r="BA50" s="28">
        <v>692</v>
      </c>
      <c r="BB50" s="17">
        <v>7882</v>
      </c>
      <c r="BC50" s="17">
        <v>28368</v>
      </c>
      <c r="BD50" s="28"/>
      <c r="BE50" s="28">
        <v>63</v>
      </c>
      <c r="BF50" s="28">
        <v>209</v>
      </c>
      <c r="BG50" s="17">
        <v>4652</v>
      </c>
      <c r="BH50" s="17">
        <v>20615</v>
      </c>
    </row>
    <row r="51" spans="1:60" s="5" customFormat="1" ht="14.25">
      <c r="A51" s="12" t="s">
        <v>81</v>
      </c>
      <c r="B51" s="13">
        <v>85</v>
      </c>
      <c r="C51" s="13">
        <v>2669</v>
      </c>
      <c r="D51" s="22">
        <v>139583</v>
      </c>
      <c r="E51" s="22">
        <v>2131142</v>
      </c>
      <c r="F51" s="15"/>
      <c r="G51" s="13">
        <v>58</v>
      </c>
      <c r="H51" s="13">
        <v>504</v>
      </c>
      <c r="I51" s="22">
        <v>21809</v>
      </c>
      <c r="J51" s="22">
        <v>368259</v>
      </c>
      <c r="K51" s="16"/>
      <c r="L51" s="13">
        <v>353</v>
      </c>
      <c r="M51" s="13">
        <v>4392</v>
      </c>
      <c r="N51" s="17">
        <v>101591</v>
      </c>
      <c r="O51" s="17">
        <v>1258375</v>
      </c>
      <c r="P51" s="15"/>
      <c r="Q51" s="13">
        <v>23</v>
      </c>
      <c r="R51" s="13">
        <v>177</v>
      </c>
      <c r="S51" s="17">
        <v>5373</v>
      </c>
      <c r="T51" s="13" t="s">
        <v>2</v>
      </c>
      <c r="V51" s="13">
        <v>69</v>
      </c>
      <c r="W51" s="13">
        <v>205</v>
      </c>
      <c r="X51" s="22">
        <v>4952</v>
      </c>
      <c r="Y51" s="22">
        <v>29619</v>
      </c>
      <c r="Z51" s="13"/>
      <c r="AA51" s="13">
        <v>135</v>
      </c>
      <c r="AB51" s="13">
        <v>546</v>
      </c>
      <c r="AC51" s="22">
        <v>19705</v>
      </c>
      <c r="AD51" s="22">
        <v>55005</v>
      </c>
      <c r="AF51" s="13">
        <v>99</v>
      </c>
      <c r="AG51" s="13">
        <v>945</v>
      </c>
      <c r="AH51" s="22">
        <v>18311</v>
      </c>
      <c r="AI51" s="22">
        <v>47358</v>
      </c>
      <c r="AJ51" s="13"/>
      <c r="AK51" s="13">
        <v>12</v>
      </c>
      <c r="AL51" s="13">
        <v>228</v>
      </c>
      <c r="AM51" s="22">
        <v>1846</v>
      </c>
      <c r="AN51" s="22">
        <v>4604</v>
      </c>
      <c r="AP51" s="13">
        <v>206</v>
      </c>
      <c r="AQ51" s="13">
        <v>4897</v>
      </c>
      <c r="AR51" s="17">
        <v>156452</v>
      </c>
      <c r="AS51" s="17">
        <v>347934</v>
      </c>
      <c r="AT51" s="13"/>
      <c r="AU51" s="13">
        <v>49</v>
      </c>
      <c r="AV51" s="13">
        <v>460</v>
      </c>
      <c r="AW51" s="22">
        <v>5285</v>
      </c>
      <c r="AX51" s="22">
        <v>17270</v>
      </c>
      <c r="AZ51" s="28">
        <v>290</v>
      </c>
      <c r="BA51" s="28">
        <v>3599</v>
      </c>
      <c r="BB51" s="17">
        <v>41187</v>
      </c>
      <c r="BC51" s="17">
        <v>153207</v>
      </c>
      <c r="BD51" s="28"/>
      <c r="BE51" s="28">
        <v>183</v>
      </c>
      <c r="BF51" s="28">
        <v>699</v>
      </c>
      <c r="BG51" s="17">
        <v>13698</v>
      </c>
      <c r="BH51" s="17">
        <v>57442</v>
      </c>
    </row>
    <row r="52" spans="1:60" s="5" customFormat="1" ht="14.25">
      <c r="A52" s="12" t="s">
        <v>82</v>
      </c>
      <c r="B52" s="13">
        <v>58</v>
      </c>
      <c r="C52" s="13">
        <v>877</v>
      </c>
      <c r="D52" s="22">
        <v>37708</v>
      </c>
      <c r="E52" s="22">
        <v>203757</v>
      </c>
      <c r="F52" s="15"/>
      <c r="G52" s="13">
        <v>46</v>
      </c>
      <c r="H52" s="13">
        <v>460</v>
      </c>
      <c r="I52" s="22">
        <v>19611</v>
      </c>
      <c r="J52" s="22">
        <v>308782</v>
      </c>
      <c r="K52" s="16"/>
      <c r="L52" s="13">
        <v>290</v>
      </c>
      <c r="M52" s="13">
        <v>3373</v>
      </c>
      <c r="N52" s="17">
        <v>78702</v>
      </c>
      <c r="O52" s="17">
        <v>917010</v>
      </c>
      <c r="P52" s="15"/>
      <c r="Q52" s="13">
        <v>29</v>
      </c>
      <c r="R52" s="13">
        <v>338</v>
      </c>
      <c r="S52" s="17">
        <v>10077</v>
      </c>
      <c r="T52" s="13" t="s">
        <v>2</v>
      </c>
      <c r="V52" s="13">
        <v>53</v>
      </c>
      <c r="W52" s="13">
        <v>215</v>
      </c>
      <c r="X52" s="22">
        <v>6865</v>
      </c>
      <c r="Y52" s="22">
        <v>32741</v>
      </c>
      <c r="Z52" s="13"/>
      <c r="AA52" s="13">
        <v>116</v>
      </c>
      <c r="AB52" s="13">
        <v>623</v>
      </c>
      <c r="AC52" s="22">
        <v>19591</v>
      </c>
      <c r="AD52" s="22">
        <v>54116</v>
      </c>
      <c r="AF52" s="13">
        <v>50</v>
      </c>
      <c r="AG52" s="13">
        <v>227</v>
      </c>
      <c r="AH52" s="22">
        <v>6604</v>
      </c>
      <c r="AI52" s="22">
        <v>26005</v>
      </c>
      <c r="AJ52" s="13"/>
      <c r="AK52" s="13">
        <v>10</v>
      </c>
      <c r="AL52" s="13">
        <v>177</v>
      </c>
      <c r="AM52" s="22">
        <v>5854</v>
      </c>
      <c r="AN52" s="22">
        <v>17519</v>
      </c>
      <c r="AP52" s="13">
        <v>170</v>
      </c>
      <c r="AQ52" s="13">
        <v>6049</v>
      </c>
      <c r="AR52" s="17">
        <v>281380</v>
      </c>
      <c r="AS52" s="17">
        <v>675419</v>
      </c>
      <c r="AT52" s="13"/>
      <c r="AU52" s="13">
        <v>39</v>
      </c>
      <c r="AV52" s="13">
        <v>519</v>
      </c>
      <c r="AW52" s="22">
        <v>16775</v>
      </c>
      <c r="AX52" s="22">
        <v>38656</v>
      </c>
      <c r="AZ52" s="28">
        <v>210</v>
      </c>
      <c r="BA52" s="28">
        <v>2560</v>
      </c>
      <c r="BB52" s="17">
        <v>37584</v>
      </c>
      <c r="BC52" s="17">
        <v>148547</v>
      </c>
      <c r="BD52" s="28"/>
      <c r="BE52" s="28">
        <v>103</v>
      </c>
      <c r="BF52" s="28">
        <v>617</v>
      </c>
      <c r="BG52" s="17">
        <v>11598</v>
      </c>
      <c r="BH52" s="17">
        <v>51338</v>
      </c>
    </row>
    <row r="53" spans="1:60" s="5" customFormat="1" ht="14.25">
      <c r="A53" s="12" t="s">
        <v>83</v>
      </c>
      <c r="B53" s="13">
        <v>87</v>
      </c>
      <c r="C53" s="13">
        <v>1478</v>
      </c>
      <c r="D53" s="22">
        <v>74260</v>
      </c>
      <c r="E53" s="22">
        <v>308619</v>
      </c>
      <c r="F53" s="15"/>
      <c r="G53" s="13">
        <v>101</v>
      </c>
      <c r="H53" s="13">
        <v>905</v>
      </c>
      <c r="I53" s="22">
        <v>50328</v>
      </c>
      <c r="J53" s="22">
        <v>516251</v>
      </c>
      <c r="K53" s="16"/>
      <c r="L53" s="13">
        <v>329</v>
      </c>
      <c r="M53" s="13">
        <v>3037</v>
      </c>
      <c r="N53" s="17">
        <v>79746</v>
      </c>
      <c r="O53" s="17">
        <v>952194</v>
      </c>
      <c r="P53" s="15"/>
      <c r="Q53" s="13">
        <v>45</v>
      </c>
      <c r="R53" s="13">
        <v>309</v>
      </c>
      <c r="S53" s="17">
        <v>14041</v>
      </c>
      <c r="T53" s="13" t="s">
        <v>2</v>
      </c>
      <c r="V53" s="13">
        <v>89</v>
      </c>
      <c r="W53" s="13">
        <v>209</v>
      </c>
      <c r="X53" s="22">
        <v>7885</v>
      </c>
      <c r="Y53" s="22">
        <v>33898</v>
      </c>
      <c r="Z53" s="13"/>
      <c r="AA53" s="13">
        <v>311</v>
      </c>
      <c r="AB53" s="13">
        <v>1246</v>
      </c>
      <c r="AC53" s="22">
        <v>74898</v>
      </c>
      <c r="AD53" s="22">
        <v>208641</v>
      </c>
      <c r="AF53" s="13">
        <v>208</v>
      </c>
      <c r="AG53" s="13">
        <v>1183</v>
      </c>
      <c r="AH53" s="22">
        <v>33974</v>
      </c>
      <c r="AI53" s="22">
        <v>100445</v>
      </c>
      <c r="AJ53" s="13"/>
      <c r="AK53" s="13">
        <v>33</v>
      </c>
      <c r="AL53" s="13">
        <v>412</v>
      </c>
      <c r="AM53" s="22">
        <v>9967</v>
      </c>
      <c r="AN53" s="22">
        <v>28127</v>
      </c>
      <c r="AP53" s="13">
        <v>261</v>
      </c>
      <c r="AQ53" s="13">
        <v>5055</v>
      </c>
      <c r="AR53" s="17">
        <v>239504</v>
      </c>
      <c r="AS53" s="17">
        <v>559073</v>
      </c>
      <c r="AT53" s="13"/>
      <c r="AU53" s="13">
        <v>83</v>
      </c>
      <c r="AV53" s="13">
        <v>934</v>
      </c>
      <c r="AW53" s="22">
        <v>20431</v>
      </c>
      <c r="AX53" s="22">
        <v>69701</v>
      </c>
      <c r="AZ53" s="28">
        <v>195</v>
      </c>
      <c r="BA53" s="28">
        <v>1604</v>
      </c>
      <c r="BB53" s="17">
        <v>26265</v>
      </c>
      <c r="BC53" s="17">
        <v>100356</v>
      </c>
      <c r="BD53" s="28"/>
      <c r="BE53" s="28">
        <v>233</v>
      </c>
      <c r="BF53" s="28">
        <v>1035</v>
      </c>
      <c r="BG53" s="17">
        <v>32266</v>
      </c>
      <c r="BH53" s="17">
        <v>118023</v>
      </c>
    </row>
    <row r="54" spans="1:60" s="5" customFormat="1" ht="14.25">
      <c r="A54" s="12" t="s">
        <v>84</v>
      </c>
      <c r="B54" s="13">
        <v>95</v>
      </c>
      <c r="C54" s="13">
        <v>3383</v>
      </c>
      <c r="D54" s="22">
        <v>176189</v>
      </c>
      <c r="E54" s="22" t="s">
        <v>4</v>
      </c>
      <c r="F54" s="15"/>
      <c r="G54" s="13">
        <v>101</v>
      </c>
      <c r="H54" s="13">
        <v>1200</v>
      </c>
      <c r="I54" s="22">
        <v>67274</v>
      </c>
      <c r="J54" s="22">
        <v>2270243</v>
      </c>
      <c r="K54" s="16"/>
      <c r="L54" s="13">
        <v>424</v>
      </c>
      <c r="M54" s="13">
        <v>5814</v>
      </c>
      <c r="N54" s="17">
        <v>138383</v>
      </c>
      <c r="O54" s="17">
        <v>1572232</v>
      </c>
      <c r="P54" s="15"/>
      <c r="Q54" s="13">
        <v>54</v>
      </c>
      <c r="R54" s="13">
        <v>970</v>
      </c>
      <c r="S54" s="17">
        <v>73250</v>
      </c>
      <c r="T54" s="13" t="s">
        <v>2</v>
      </c>
      <c r="V54" s="13">
        <v>101</v>
      </c>
      <c r="W54" s="13">
        <v>464</v>
      </c>
      <c r="X54" s="22">
        <v>15533</v>
      </c>
      <c r="Y54" s="22">
        <v>103027</v>
      </c>
      <c r="Z54" s="13"/>
      <c r="AA54" s="13">
        <v>280</v>
      </c>
      <c r="AB54" s="13">
        <v>3464</v>
      </c>
      <c r="AC54" s="22">
        <v>192962</v>
      </c>
      <c r="AD54" s="22">
        <v>460367</v>
      </c>
      <c r="AF54" s="13">
        <v>135</v>
      </c>
      <c r="AG54" s="13">
        <v>839</v>
      </c>
      <c r="AH54" s="22">
        <v>26014</v>
      </c>
      <c r="AI54" s="22">
        <v>87140</v>
      </c>
      <c r="AJ54" s="13"/>
      <c r="AK54" s="13">
        <v>25</v>
      </c>
      <c r="AL54" s="13" t="s">
        <v>21</v>
      </c>
      <c r="AM54" s="22" t="s">
        <v>4</v>
      </c>
      <c r="AN54" s="22" t="s">
        <v>4</v>
      </c>
      <c r="AP54" s="13">
        <v>354</v>
      </c>
      <c r="AQ54" s="13">
        <v>9708</v>
      </c>
      <c r="AR54" s="17">
        <v>349116</v>
      </c>
      <c r="AS54" s="17">
        <v>732253</v>
      </c>
      <c r="AT54" s="13"/>
      <c r="AU54" s="13">
        <v>49</v>
      </c>
      <c r="AV54" s="13">
        <v>644</v>
      </c>
      <c r="AW54" s="22">
        <v>9042</v>
      </c>
      <c r="AX54" s="22">
        <v>31148</v>
      </c>
      <c r="AZ54" s="28">
        <v>348</v>
      </c>
      <c r="BA54" s="28">
        <v>4009</v>
      </c>
      <c r="BB54" s="17">
        <v>58586</v>
      </c>
      <c r="BC54" s="17">
        <v>209214</v>
      </c>
      <c r="BD54" s="28"/>
      <c r="BE54" s="28">
        <v>244</v>
      </c>
      <c r="BF54" s="28">
        <v>1361</v>
      </c>
      <c r="BG54" s="17">
        <v>47976</v>
      </c>
      <c r="BH54" s="17">
        <v>122488</v>
      </c>
    </row>
    <row r="55" spans="1:60" s="5" customFormat="1" ht="14.25">
      <c r="A55" s="12" t="s">
        <v>85</v>
      </c>
      <c r="B55" s="13">
        <v>251</v>
      </c>
      <c r="C55" s="13">
        <v>8416</v>
      </c>
      <c r="D55" s="22">
        <v>601255</v>
      </c>
      <c r="E55" s="22">
        <v>9613228</v>
      </c>
      <c r="F55" s="15"/>
      <c r="G55" s="13">
        <v>504</v>
      </c>
      <c r="H55" s="13">
        <v>4697</v>
      </c>
      <c r="I55" s="22">
        <v>281952</v>
      </c>
      <c r="J55" s="22">
        <v>3891990</v>
      </c>
      <c r="K55" s="16"/>
      <c r="L55" s="13">
        <v>1154</v>
      </c>
      <c r="M55" s="13">
        <v>14253</v>
      </c>
      <c r="N55" s="17">
        <v>382214</v>
      </c>
      <c r="O55" s="17">
        <v>4153693</v>
      </c>
      <c r="P55" s="15"/>
      <c r="Q55" s="13">
        <v>172</v>
      </c>
      <c r="R55" s="13">
        <v>3078</v>
      </c>
      <c r="S55" s="17">
        <v>208871</v>
      </c>
      <c r="T55" s="13" t="s">
        <v>2</v>
      </c>
      <c r="V55" s="13">
        <v>443</v>
      </c>
      <c r="W55" s="13">
        <v>1498</v>
      </c>
      <c r="X55" s="22">
        <v>54970</v>
      </c>
      <c r="Y55" s="22">
        <v>281092</v>
      </c>
      <c r="Z55" s="13"/>
      <c r="AA55" s="13">
        <v>1272</v>
      </c>
      <c r="AB55" s="13">
        <v>5270</v>
      </c>
      <c r="AC55" s="22">
        <v>341610</v>
      </c>
      <c r="AD55" s="22">
        <v>1616276</v>
      </c>
      <c r="AF55" s="13">
        <v>554</v>
      </c>
      <c r="AG55" s="13">
        <v>6106</v>
      </c>
      <c r="AH55" s="22">
        <v>177284</v>
      </c>
      <c r="AI55" s="22">
        <v>509413</v>
      </c>
      <c r="AJ55" s="13"/>
      <c r="AK55" s="13">
        <v>111</v>
      </c>
      <c r="AL55" s="13">
        <v>522</v>
      </c>
      <c r="AM55" s="22">
        <v>10903</v>
      </c>
      <c r="AN55" s="22">
        <v>35655</v>
      </c>
      <c r="AP55" s="13">
        <v>1164</v>
      </c>
      <c r="AQ55" s="13">
        <v>22289</v>
      </c>
      <c r="AR55" s="17">
        <v>900802</v>
      </c>
      <c r="AS55" s="17">
        <v>2083472</v>
      </c>
      <c r="AT55" s="13"/>
      <c r="AU55" s="13">
        <v>171</v>
      </c>
      <c r="AV55" s="13">
        <v>1993</v>
      </c>
      <c r="AW55" s="22">
        <v>46740</v>
      </c>
      <c r="AX55" s="22">
        <v>215720</v>
      </c>
      <c r="AZ55" s="28">
        <v>769</v>
      </c>
      <c r="BA55" s="28">
        <v>7762</v>
      </c>
      <c r="BB55" s="17">
        <v>140147</v>
      </c>
      <c r="BC55" s="17">
        <v>501167</v>
      </c>
      <c r="BD55" s="28"/>
      <c r="BE55" s="28">
        <v>731</v>
      </c>
      <c r="BF55" s="28">
        <v>4364</v>
      </c>
      <c r="BG55" s="17">
        <v>106506</v>
      </c>
      <c r="BH55" s="17">
        <v>350880</v>
      </c>
    </row>
    <row r="56" spans="1:60" s="5" customFormat="1" ht="14.25">
      <c r="A56" s="12" t="s">
        <v>86</v>
      </c>
      <c r="B56" s="13">
        <v>77</v>
      </c>
      <c r="C56" s="13">
        <v>2639</v>
      </c>
      <c r="D56" s="22">
        <v>149616</v>
      </c>
      <c r="E56" s="22">
        <v>1302898</v>
      </c>
      <c r="F56" s="15"/>
      <c r="G56" s="13">
        <v>46</v>
      </c>
      <c r="H56" s="13">
        <v>446</v>
      </c>
      <c r="I56" s="22">
        <v>19886</v>
      </c>
      <c r="J56" s="22">
        <v>174972</v>
      </c>
      <c r="K56" s="16"/>
      <c r="L56" s="13">
        <v>414</v>
      </c>
      <c r="M56" s="13">
        <v>5139</v>
      </c>
      <c r="N56" s="17">
        <v>116297</v>
      </c>
      <c r="O56" s="17">
        <v>1446567</v>
      </c>
      <c r="P56" s="15"/>
      <c r="Q56" s="13">
        <v>47</v>
      </c>
      <c r="R56" s="13">
        <v>312</v>
      </c>
      <c r="S56" s="17">
        <v>12675</v>
      </c>
      <c r="T56" s="13" t="s">
        <v>2</v>
      </c>
      <c r="V56" s="13">
        <v>57</v>
      </c>
      <c r="W56" s="13">
        <v>167</v>
      </c>
      <c r="X56" s="22">
        <v>5029</v>
      </c>
      <c r="Y56" s="22">
        <v>32740</v>
      </c>
      <c r="Z56" s="13"/>
      <c r="AA56" s="13">
        <v>107</v>
      </c>
      <c r="AB56" s="13">
        <v>611</v>
      </c>
      <c r="AC56" s="22">
        <v>21092</v>
      </c>
      <c r="AD56" s="22">
        <v>55761</v>
      </c>
      <c r="AF56" s="13">
        <v>60</v>
      </c>
      <c r="AG56" s="13">
        <v>667</v>
      </c>
      <c r="AH56" s="22">
        <v>17330</v>
      </c>
      <c r="AI56" s="22">
        <v>50479</v>
      </c>
      <c r="AJ56" s="13"/>
      <c r="AK56" s="13">
        <v>2</v>
      </c>
      <c r="AL56" s="13" t="s">
        <v>19</v>
      </c>
      <c r="AM56" s="22" t="s">
        <v>4</v>
      </c>
      <c r="AN56" s="22" t="s">
        <v>4</v>
      </c>
      <c r="AP56" s="13">
        <v>260</v>
      </c>
      <c r="AQ56" s="13">
        <v>6640</v>
      </c>
      <c r="AR56" s="17">
        <v>259583</v>
      </c>
      <c r="AS56" s="17">
        <v>581736</v>
      </c>
      <c r="AT56" s="13"/>
      <c r="AU56" s="13">
        <v>26</v>
      </c>
      <c r="AV56" s="13" t="s">
        <v>20</v>
      </c>
      <c r="AW56" s="22" t="s">
        <v>4</v>
      </c>
      <c r="AX56" s="22" t="s">
        <v>4</v>
      </c>
      <c r="AZ56" s="28">
        <v>256</v>
      </c>
      <c r="BA56" s="28">
        <v>2904</v>
      </c>
      <c r="BB56" s="17">
        <v>33978</v>
      </c>
      <c r="BC56" s="17">
        <v>131557</v>
      </c>
      <c r="BD56" s="28"/>
      <c r="BE56" s="28">
        <v>170</v>
      </c>
      <c r="BF56" s="28">
        <v>706</v>
      </c>
      <c r="BG56" s="17">
        <v>14485</v>
      </c>
      <c r="BH56" s="17">
        <v>64837</v>
      </c>
    </row>
    <row r="57" spans="1:60" s="5" customFormat="1" ht="14.25">
      <c r="A57" s="12" t="s">
        <v>87</v>
      </c>
      <c r="B57" s="13">
        <v>138</v>
      </c>
      <c r="C57" s="13">
        <v>5259</v>
      </c>
      <c r="D57" s="22">
        <v>331558</v>
      </c>
      <c r="E57" s="22">
        <v>1977414</v>
      </c>
      <c r="F57" s="15"/>
      <c r="G57" s="13">
        <v>176</v>
      </c>
      <c r="H57" s="13">
        <v>3133</v>
      </c>
      <c r="I57" s="22">
        <v>181517</v>
      </c>
      <c r="J57" s="22">
        <v>2331991</v>
      </c>
      <c r="K57" s="16"/>
      <c r="L57" s="13">
        <v>724</v>
      </c>
      <c r="M57" s="13">
        <v>10871</v>
      </c>
      <c r="N57" s="17">
        <v>250510</v>
      </c>
      <c r="O57" s="17">
        <v>2980027</v>
      </c>
      <c r="P57" s="15"/>
      <c r="Q57" s="13">
        <v>89</v>
      </c>
      <c r="R57" s="13">
        <v>2176</v>
      </c>
      <c r="S57" s="17">
        <v>131141</v>
      </c>
      <c r="T57" s="13" t="s">
        <v>2</v>
      </c>
      <c r="V57" s="13">
        <v>213</v>
      </c>
      <c r="W57" s="13">
        <v>975</v>
      </c>
      <c r="X57" s="22">
        <v>33457</v>
      </c>
      <c r="Y57" s="22">
        <v>233186</v>
      </c>
      <c r="Z57" s="13"/>
      <c r="AA57" s="13">
        <v>605</v>
      </c>
      <c r="AB57" s="13">
        <v>3852</v>
      </c>
      <c r="AC57" s="22">
        <v>210184</v>
      </c>
      <c r="AD57" s="22">
        <v>608553</v>
      </c>
      <c r="AF57" s="13">
        <v>267</v>
      </c>
      <c r="AG57" s="13">
        <v>3020</v>
      </c>
      <c r="AH57" s="22">
        <v>116316</v>
      </c>
      <c r="AI57" s="22">
        <v>311239</v>
      </c>
      <c r="AJ57" s="13"/>
      <c r="AK57" s="13">
        <v>52</v>
      </c>
      <c r="AL57" s="13">
        <v>503</v>
      </c>
      <c r="AM57" s="22">
        <v>15438</v>
      </c>
      <c r="AN57" s="22">
        <v>42312</v>
      </c>
      <c r="AP57" s="13">
        <v>544</v>
      </c>
      <c r="AQ57" s="13">
        <v>8412</v>
      </c>
      <c r="AR57" s="17">
        <v>317919</v>
      </c>
      <c r="AS57" s="17">
        <v>761186</v>
      </c>
      <c r="AT57" s="13"/>
      <c r="AU57" s="13">
        <v>144</v>
      </c>
      <c r="AV57" s="13">
        <v>2704</v>
      </c>
      <c r="AW57" s="22">
        <v>57791</v>
      </c>
      <c r="AX57" s="22">
        <v>234582</v>
      </c>
      <c r="AZ57" s="28">
        <v>524</v>
      </c>
      <c r="BA57" s="28">
        <v>8089</v>
      </c>
      <c r="BB57" s="17">
        <v>128576</v>
      </c>
      <c r="BC57" s="17">
        <v>446373</v>
      </c>
      <c r="BD57" s="28"/>
      <c r="BE57" s="28">
        <v>321</v>
      </c>
      <c r="BF57" s="28">
        <v>1668</v>
      </c>
      <c r="BG57" s="17">
        <v>45537</v>
      </c>
      <c r="BH57" s="17">
        <v>145312</v>
      </c>
    </row>
    <row r="58" spans="1:60" s="5" customFormat="1" ht="14.25">
      <c r="A58" s="12" t="s">
        <v>88</v>
      </c>
      <c r="B58" s="13">
        <v>110</v>
      </c>
      <c r="C58" s="13">
        <v>4490</v>
      </c>
      <c r="D58" s="22">
        <v>282988</v>
      </c>
      <c r="E58" s="22">
        <v>1709342</v>
      </c>
      <c r="F58" s="15"/>
      <c r="G58" s="13">
        <v>78</v>
      </c>
      <c r="H58" s="13">
        <v>774</v>
      </c>
      <c r="I58" s="22">
        <v>37286</v>
      </c>
      <c r="J58" s="22">
        <v>519321</v>
      </c>
      <c r="K58" s="16"/>
      <c r="L58" s="13">
        <v>480</v>
      </c>
      <c r="M58" s="13">
        <v>7256</v>
      </c>
      <c r="N58" s="17">
        <v>167317</v>
      </c>
      <c r="O58" s="17">
        <v>1821118</v>
      </c>
      <c r="P58" s="15"/>
      <c r="Q58" s="13">
        <v>41</v>
      </c>
      <c r="R58" s="13">
        <v>1411</v>
      </c>
      <c r="S58" s="17">
        <v>64776</v>
      </c>
      <c r="T58" s="13" t="s">
        <v>2</v>
      </c>
      <c r="V58" s="13">
        <v>111</v>
      </c>
      <c r="W58" s="13">
        <v>510</v>
      </c>
      <c r="X58" s="22">
        <v>19523</v>
      </c>
      <c r="Y58" s="22">
        <v>112358</v>
      </c>
      <c r="Z58" s="13"/>
      <c r="AA58" s="13">
        <v>276</v>
      </c>
      <c r="AB58" s="13">
        <v>3772</v>
      </c>
      <c r="AC58" s="22">
        <v>284302</v>
      </c>
      <c r="AD58" s="22">
        <v>207488</v>
      </c>
      <c r="AF58" s="13">
        <v>174</v>
      </c>
      <c r="AG58" s="13">
        <v>2056</v>
      </c>
      <c r="AH58" s="22">
        <v>53355</v>
      </c>
      <c r="AI58" s="22">
        <v>157527</v>
      </c>
      <c r="AJ58" s="13"/>
      <c r="AK58" s="13">
        <v>26</v>
      </c>
      <c r="AL58" s="13">
        <v>175</v>
      </c>
      <c r="AM58" s="22">
        <v>4356</v>
      </c>
      <c r="AN58" s="22">
        <v>9421</v>
      </c>
      <c r="AP58" s="13">
        <v>435</v>
      </c>
      <c r="AQ58" s="13">
        <v>11854</v>
      </c>
      <c r="AR58" s="17">
        <v>439238</v>
      </c>
      <c r="AS58" s="17">
        <v>1005704</v>
      </c>
      <c r="AT58" s="13"/>
      <c r="AU58" s="13">
        <v>52</v>
      </c>
      <c r="AV58" s="13">
        <v>1224</v>
      </c>
      <c r="AW58" s="22">
        <v>23878</v>
      </c>
      <c r="AX58" s="22">
        <v>126485</v>
      </c>
      <c r="AZ58" s="28">
        <v>339</v>
      </c>
      <c r="BA58" s="28">
        <v>3846</v>
      </c>
      <c r="BB58" s="17">
        <v>54922</v>
      </c>
      <c r="BC58" s="17">
        <v>191655</v>
      </c>
      <c r="BD58" s="28"/>
      <c r="BE58" s="28">
        <v>205</v>
      </c>
      <c r="BF58" s="28" t="s">
        <v>24</v>
      </c>
      <c r="BG58" s="17" t="s">
        <v>4</v>
      </c>
      <c r="BH58" s="17" t="s">
        <v>4</v>
      </c>
    </row>
    <row r="59" spans="1:60" s="5" customFormat="1" ht="14.25">
      <c r="A59" s="12" t="s">
        <v>89</v>
      </c>
      <c r="B59" s="13">
        <v>21</v>
      </c>
      <c r="C59" s="13">
        <v>239</v>
      </c>
      <c r="D59" s="22">
        <v>9495</v>
      </c>
      <c r="E59" s="22" t="s">
        <v>4</v>
      </c>
      <c r="F59" s="15"/>
      <c r="G59" s="13">
        <v>19</v>
      </c>
      <c r="H59" s="13">
        <v>118</v>
      </c>
      <c r="I59" s="22">
        <v>4416</v>
      </c>
      <c r="J59" s="22">
        <v>54901</v>
      </c>
      <c r="K59" s="16"/>
      <c r="L59" s="13">
        <v>95</v>
      </c>
      <c r="M59" s="13">
        <v>1049</v>
      </c>
      <c r="N59" s="17">
        <v>23923</v>
      </c>
      <c r="O59" s="17">
        <v>319042</v>
      </c>
      <c r="P59" s="15"/>
      <c r="Q59" s="13">
        <v>11</v>
      </c>
      <c r="R59" s="13">
        <v>109</v>
      </c>
      <c r="S59" s="17">
        <v>3772</v>
      </c>
      <c r="T59" s="13" t="s">
        <v>2</v>
      </c>
      <c r="V59" s="13">
        <v>15</v>
      </c>
      <c r="W59" s="13">
        <v>46</v>
      </c>
      <c r="X59" s="22">
        <v>1479</v>
      </c>
      <c r="Y59" s="22">
        <v>7201</v>
      </c>
      <c r="Z59" s="13"/>
      <c r="AA59" s="13">
        <v>36</v>
      </c>
      <c r="AB59" s="13">
        <v>208</v>
      </c>
      <c r="AC59" s="22">
        <v>6504</v>
      </c>
      <c r="AD59" s="22">
        <v>18357</v>
      </c>
      <c r="AF59" s="13">
        <v>25</v>
      </c>
      <c r="AG59" s="13">
        <v>258</v>
      </c>
      <c r="AH59" s="22">
        <v>3257</v>
      </c>
      <c r="AI59" s="22">
        <v>11963</v>
      </c>
      <c r="AJ59" s="13"/>
      <c r="AK59" s="13">
        <v>2</v>
      </c>
      <c r="AL59" s="13" t="s">
        <v>20</v>
      </c>
      <c r="AM59" s="22" t="s">
        <v>4</v>
      </c>
      <c r="AN59" s="22" t="s">
        <v>4</v>
      </c>
      <c r="AP59" s="13">
        <v>62</v>
      </c>
      <c r="AQ59" s="13">
        <v>1039</v>
      </c>
      <c r="AR59" s="17">
        <v>30731</v>
      </c>
      <c r="AS59" s="17">
        <v>69867</v>
      </c>
      <c r="AT59" s="13"/>
      <c r="AU59" s="13">
        <v>16</v>
      </c>
      <c r="AV59" s="13">
        <v>91</v>
      </c>
      <c r="AW59" s="22">
        <v>2242</v>
      </c>
      <c r="AX59" s="22">
        <v>7789</v>
      </c>
      <c r="AZ59" s="28">
        <v>62</v>
      </c>
      <c r="BA59" s="28">
        <v>459</v>
      </c>
      <c r="BB59" s="17">
        <v>6469</v>
      </c>
      <c r="BC59" s="17">
        <v>23102</v>
      </c>
      <c r="BD59" s="28"/>
      <c r="BE59" s="28">
        <v>31</v>
      </c>
      <c r="BF59" s="28" t="s">
        <v>21</v>
      </c>
      <c r="BG59" s="17" t="s">
        <v>4</v>
      </c>
      <c r="BH59" s="17" t="s">
        <v>4</v>
      </c>
    </row>
    <row r="60" spans="1:60" s="5" customFormat="1" ht="14.25">
      <c r="A60" s="12" t="s">
        <v>90</v>
      </c>
      <c r="B60" s="13">
        <v>35</v>
      </c>
      <c r="C60" s="13">
        <v>574</v>
      </c>
      <c r="D60" s="22">
        <v>30366</v>
      </c>
      <c r="E60" s="22" t="s">
        <v>4</v>
      </c>
      <c r="F60" s="15"/>
      <c r="G60" s="13">
        <v>3</v>
      </c>
      <c r="H60" s="13" t="s">
        <v>20</v>
      </c>
      <c r="I60" s="22" t="s">
        <v>4</v>
      </c>
      <c r="J60" s="22" t="s">
        <v>4</v>
      </c>
      <c r="K60" s="16"/>
      <c r="L60" s="13">
        <v>59</v>
      </c>
      <c r="M60" s="13">
        <v>633</v>
      </c>
      <c r="N60" s="17">
        <v>12893</v>
      </c>
      <c r="O60" s="17">
        <v>141387</v>
      </c>
      <c r="P60" s="15"/>
      <c r="Q60" s="13">
        <v>7</v>
      </c>
      <c r="R60" s="13">
        <v>26</v>
      </c>
      <c r="S60" s="17">
        <v>562</v>
      </c>
      <c r="T60" s="13" t="s">
        <v>2</v>
      </c>
      <c r="V60" s="13">
        <v>5</v>
      </c>
      <c r="W60" s="13" t="s">
        <v>19</v>
      </c>
      <c r="X60" s="22" t="s">
        <v>4</v>
      </c>
      <c r="Y60" s="22" t="s">
        <v>4</v>
      </c>
      <c r="Z60" s="13"/>
      <c r="AA60" s="13">
        <v>15</v>
      </c>
      <c r="AB60" s="13">
        <v>38</v>
      </c>
      <c r="AC60" s="22">
        <v>711</v>
      </c>
      <c r="AD60" s="22">
        <v>2543</v>
      </c>
      <c r="AF60" s="13">
        <v>19</v>
      </c>
      <c r="AG60" s="13">
        <v>72</v>
      </c>
      <c r="AH60" s="22">
        <v>1933</v>
      </c>
      <c r="AI60" s="22">
        <v>11472</v>
      </c>
      <c r="AJ60" s="13"/>
      <c r="AK60" s="13">
        <v>1</v>
      </c>
      <c r="AL60" s="13" t="s">
        <v>19</v>
      </c>
      <c r="AM60" s="22" t="s">
        <v>4</v>
      </c>
      <c r="AN60" s="22" t="s">
        <v>4</v>
      </c>
      <c r="AP60" s="13">
        <v>39</v>
      </c>
      <c r="AQ60" s="13">
        <v>836</v>
      </c>
      <c r="AR60" s="17">
        <v>27354</v>
      </c>
      <c r="AS60" s="17">
        <v>57494</v>
      </c>
      <c r="AT60" s="13"/>
      <c r="AU60" s="13">
        <v>10</v>
      </c>
      <c r="AV60" s="13" t="s">
        <v>20</v>
      </c>
      <c r="AW60" s="22" t="s">
        <v>4</v>
      </c>
      <c r="AX60" s="22" t="s">
        <v>4</v>
      </c>
      <c r="AZ60" s="28">
        <v>62</v>
      </c>
      <c r="BA60" s="28">
        <v>572</v>
      </c>
      <c r="BB60" s="17">
        <v>9236</v>
      </c>
      <c r="BC60" s="17">
        <v>34915</v>
      </c>
      <c r="BD60" s="28"/>
      <c r="BE60" s="28">
        <v>34</v>
      </c>
      <c r="BF60" s="28" t="s">
        <v>21</v>
      </c>
      <c r="BG60" s="17" t="s">
        <v>4</v>
      </c>
      <c r="BH60" s="17" t="s">
        <v>4</v>
      </c>
    </row>
    <row r="61" spans="1:60" s="5" customFormat="1" ht="14.25">
      <c r="A61" s="12" t="s">
        <v>91</v>
      </c>
      <c r="B61" s="13">
        <v>40</v>
      </c>
      <c r="C61" s="13">
        <v>1318</v>
      </c>
      <c r="D61" s="22">
        <v>68812</v>
      </c>
      <c r="E61" s="22">
        <v>674190</v>
      </c>
      <c r="F61" s="15"/>
      <c r="G61" s="13">
        <v>27</v>
      </c>
      <c r="H61" s="13">
        <v>410</v>
      </c>
      <c r="I61" s="22">
        <v>13080</v>
      </c>
      <c r="J61" s="22">
        <v>202528</v>
      </c>
      <c r="K61" s="16"/>
      <c r="L61" s="13">
        <v>183</v>
      </c>
      <c r="M61" s="13">
        <v>2360</v>
      </c>
      <c r="N61" s="17">
        <v>43920</v>
      </c>
      <c r="O61" s="17">
        <v>489878</v>
      </c>
      <c r="P61" s="15"/>
      <c r="Q61" s="13">
        <v>11</v>
      </c>
      <c r="R61" s="13">
        <v>55</v>
      </c>
      <c r="S61" s="17">
        <v>1216</v>
      </c>
      <c r="T61" s="13" t="s">
        <v>2</v>
      </c>
      <c r="V61" s="13">
        <v>19</v>
      </c>
      <c r="W61" s="13">
        <v>77</v>
      </c>
      <c r="X61" s="22">
        <v>1911</v>
      </c>
      <c r="Y61" s="22">
        <v>26036</v>
      </c>
      <c r="Z61" s="13"/>
      <c r="AA61" s="13">
        <v>35</v>
      </c>
      <c r="AB61" s="13">
        <v>139</v>
      </c>
      <c r="AC61" s="22">
        <v>3843</v>
      </c>
      <c r="AD61" s="22">
        <v>14421</v>
      </c>
      <c r="AF61" s="13">
        <v>43</v>
      </c>
      <c r="AG61" s="13">
        <v>313</v>
      </c>
      <c r="AH61" s="22">
        <v>13262</v>
      </c>
      <c r="AI61" s="22">
        <v>78584</v>
      </c>
      <c r="AJ61" s="13"/>
      <c r="AK61" s="13">
        <v>2</v>
      </c>
      <c r="AL61" s="13" t="s">
        <v>19</v>
      </c>
      <c r="AM61" s="22" t="s">
        <v>4</v>
      </c>
      <c r="AN61" s="22" t="s">
        <v>4</v>
      </c>
      <c r="AP61" s="13">
        <v>63</v>
      </c>
      <c r="AQ61" s="13">
        <v>1335</v>
      </c>
      <c r="AR61" s="17">
        <v>40412</v>
      </c>
      <c r="AS61" s="17">
        <v>81963</v>
      </c>
      <c r="AT61" s="13"/>
      <c r="AU61" s="13">
        <v>15</v>
      </c>
      <c r="AV61" s="13">
        <v>49</v>
      </c>
      <c r="AW61" s="22">
        <v>1286</v>
      </c>
      <c r="AX61" s="22">
        <v>5510</v>
      </c>
      <c r="AZ61" s="28">
        <v>72</v>
      </c>
      <c r="BA61" s="28">
        <v>744</v>
      </c>
      <c r="BB61" s="17">
        <v>10971</v>
      </c>
      <c r="BC61" s="17">
        <v>35312</v>
      </c>
      <c r="BD61" s="28"/>
      <c r="BE61" s="28">
        <v>49</v>
      </c>
      <c r="BF61" s="28">
        <v>233</v>
      </c>
      <c r="BG61" s="17">
        <v>4607</v>
      </c>
      <c r="BH61" s="17">
        <v>19136</v>
      </c>
    </row>
    <row r="62" spans="1:60" s="5" customFormat="1" ht="14.25">
      <c r="A62" s="12" t="s">
        <v>92</v>
      </c>
      <c r="B62" s="13">
        <v>77</v>
      </c>
      <c r="C62" s="13">
        <v>4314</v>
      </c>
      <c r="D62" s="22">
        <v>212940</v>
      </c>
      <c r="E62" s="22">
        <v>1236991</v>
      </c>
      <c r="F62" s="15"/>
      <c r="G62" s="13">
        <v>40</v>
      </c>
      <c r="H62" s="13">
        <v>277</v>
      </c>
      <c r="I62" s="22">
        <v>9304</v>
      </c>
      <c r="J62" s="22">
        <v>122428</v>
      </c>
      <c r="K62" s="16"/>
      <c r="L62" s="13">
        <v>326</v>
      </c>
      <c r="M62" s="13">
        <v>4238</v>
      </c>
      <c r="N62" s="17">
        <v>95923</v>
      </c>
      <c r="O62" s="17">
        <v>1074034</v>
      </c>
      <c r="P62" s="15"/>
      <c r="Q62" s="13">
        <v>36</v>
      </c>
      <c r="R62" s="13">
        <v>352</v>
      </c>
      <c r="S62" s="17">
        <v>10471</v>
      </c>
      <c r="T62" s="13" t="s">
        <v>2</v>
      </c>
      <c r="V62" s="13">
        <v>51</v>
      </c>
      <c r="W62" s="13">
        <v>232</v>
      </c>
      <c r="X62" s="22">
        <v>8667</v>
      </c>
      <c r="Y62" s="22">
        <v>32455</v>
      </c>
      <c r="Z62" s="13"/>
      <c r="AA62" s="13">
        <v>133</v>
      </c>
      <c r="AB62" s="13">
        <v>1707</v>
      </c>
      <c r="AC62" s="22">
        <v>157667</v>
      </c>
      <c r="AD62" s="22">
        <v>89447</v>
      </c>
      <c r="AF62" s="13">
        <v>73</v>
      </c>
      <c r="AG62" s="13">
        <v>1036</v>
      </c>
      <c r="AH62" s="22">
        <v>22149</v>
      </c>
      <c r="AI62" s="22">
        <v>46230</v>
      </c>
      <c r="AJ62" s="13"/>
      <c r="AK62" s="13">
        <v>4</v>
      </c>
      <c r="AL62" s="13">
        <v>64</v>
      </c>
      <c r="AM62" s="22">
        <v>2041</v>
      </c>
      <c r="AN62" s="22">
        <v>9142</v>
      </c>
      <c r="AP62" s="13">
        <v>238</v>
      </c>
      <c r="AQ62" s="13">
        <v>5701</v>
      </c>
      <c r="AR62" s="17">
        <v>227785</v>
      </c>
      <c r="AS62" s="17">
        <v>488234</v>
      </c>
      <c r="AT62" s="13"/>
      <c r="AU62" s="13">
        <v>39</v>
      </c>
      <c r="AV62" s="13">
        <v>540</v>
      </c>
      <c r="AW62" s="22">
        <v>15176</v>
      </c>
      <c r="AX62" s="22">
        <v>63036</v>
      </c>
      <c r="AZ62" s="28">
        <v>223</v>
      </c>
      <c r="BA62" s="28">
        <v>2562</v>
      </c>
      <c r="BB62" s="17">
        <v>33964</v>
      </c>
      <c r="BC62" s="17">
        <v>132211</v>
      </c>
      <c r="BD62" s="28"/>
      <c r="BE62" s="28">
        <v>148</v>
      </c>
      <c r="BF62" s="28">
        <v>663</v>
      </c>
      <c r="BG62" s="17">
        <v>14544</v>
      </c>
      <c r="BH62" s="17">
        <v>59583</v>
      </c>
    </row>
    <row r="63" spans="1:60" s="5" customFormat="1" ht="14.25">
      <c r="A63" s="12" t="s">
        <v>93</v>
      </c>
      <c r="B63" s="13">
        <v>2067</v>
      </c>
      <c r="C63" s="13">
        <v>51967</v>
      </c>
      <c r="D63" s="22">
        <v>2800458</v>
      </c>
      <c r="E63" s="22">
        <v>15887385</v>
      </c>
      <c r="F63" s="15"/>
      <c r="G63" s="13">
        <v>2838</v>
      </c>
      <c r="H63" s="13">
        <v>37819</v>
      </c>
      <c r="I63" s="22">
        <v>2260527</v>
      </c>
      <c r="J63" s="22">
        <v>32382976</v>
      </c>
      <c r="K63" s="16"/>
      <c r="L63" s="13">
        <v>6524</v>
      </c>
      <c r="M63" s="13">
        <v>79498</v>
      </c>
      <c r="N63" s="17">
        <v>2182418</v>
      </c>
      <c r="O63" s="17">
        <v>23693357</v>
      </c>
      <c r="P63" s="15"/>
      <c r="Q63" s="13">
        <v>650</v>
      </c>
      <c r="R63" s="13">
        <v>17721</v>
      </c>
      <c r="S63" s="17">
        <v>1098687</v>
      </c>
      <c r="T63" s="13" t="s">
        <v>2</v>
      </c>
      <c r="V63" s="13">
        <v>1677</v>
      </c>
      <c r="W63" s="13">
        <v>6519</v>
      </c>
      <c r="X63" s="22">
        <v>303827</v>
      </c>
      <c r="Y63" s="22">
        <v>1868477</v>
      </c>
      <c r="Z63" s="13"/>
      <c r="AA63" s="13">
        <v>5622</v>
      </c>
      <c r="AB63" s="13">
        <v>43771</v>
      </c>
      <c r="AC63" s="22">
        <v>2657156</v>
      </c>
      <c r="AD63" s="22">
        <v>6531905</v>
      </c>
      <c r="AF63" s="13">
        <v>3436</v>
      </c>
      <c r="AG63" s="13">
        <v>45152</v>
      </c>
      <c r="AH63" s="22">
        <v>1785714</v>
      </c>
      <c r="AI63" s="22">
        <v>4207208</v>
      </c>
      <c r="AJ63" s="13"/>
      <c r="AK63" s="13">
        <v>506</v>
      </c>
      <c r="AL63" s="13">
        <v>4202</v>
      </c>
      <c r="AM63" s="22">
        <v>83507</v>
      </c>
      <c r="AN63" s="22">
        <v>224338</v>
      </c>
      <c r="AP63" s="13">
        <v>4736</v>
      </c>
      <c r="AQ63" s="13">
        <v>95248</v>
      </c>
      <c r="AR63" s="17">
        <v>4491231</v>
      </c>
      <c r="AS63" s="17">
        <v>10416203</v>
      </c>
      <c r="AT63" s="13"/>
      <c r="AU63" s="13">
        <v>859</v>
      </c>
      <c r="AV63" s="13">
        <v>9946</v>
      </c>
      <c r="AW63" s="22">
        <v>263683</v>
      </c>
      <c r="AX63" s="22">
        <v>958984</v>
      </c>
      <c r="AZ63" s="28">
        <v>3624</v>
      </c>
      <c r="BA63" s="28">
        <v>45646</v>
      </c>
      <c r="BB63" s="17">
        <v>810781</v>
      </c>
      <c r="BC63" s="17">
        <v>2990403</v>
      </c>
      <c r="BD63" s="28"/>
      <c r="BE63" s="28">
        <v>3945</v>
      </c>
      <c r="BF63" s="28">
        <v>19049</v>
      </c>
      <c r="BG63" s="17">
        <v>520088</v>
      </c>
      <c r="BH63" s="17">
        <v>2048848</v>
      </c>
    </row>
    <row r="64" spans="1:60" s="5" customFormat="1" ht="14.25">
      <c r="A64" s="12" t="s">
        <v>94</v>
      </c>
      <c r="B64" s="13">
        <v>51</v>
      </c>
      <c r="C64" s="13">
        <v>1224</v>
      </c>
      <c r="D64" s="22">
        <v>40980</v>
      </c>
      <c r="E64" s="22">
        <v>354034</v>
      </c>
      <c r="F64" s="15"/>
      <c r="G64" s="13">
        <v>43</v>
      </c>
      <c r="H64" s="13">
        <v>584</v>
      </c>
      <c r="I64" s="22">
        <v>21492</v>
      </c>
      <c r="J64" s="22">
        <v>363619</v>
      </c>
      <c r="K64" s="16"/>
      <c r="L64" s="13">
        <v>291</v>
      </c>
      <c r="M64" s="13">
        <v>2673</v>
      </c>
      <c r="N64" s="17">
        <v>66465</v>
      </c>
      <c r="O64" s="17">
        <v>771510</v>
      </c>
      <c r="P64" s="15"/>
      <c r="Q64" s="13">
        <v>30</v>
      </c>
      <c r="R64" s="13">
        <v>277</v>
      </c>
      <c r="S64" s="17">
        <v>11020</v>
      </c>
      <c r="T64" s="13" t="s">
        <v>2</v>
      </c>
      <c r="V64" s="13">
        <v>111</v>
      </c>
      <c r="W64" s="13">
        <v>398</v>
      </c>
      <c r="X64" s="22">
        <v>9642</v>
      </c>
      <c r="Y64" s="22">
        <v>55488</v>
      </c>
      <c r="Z64" s="13"/>
      <c r="AA64" s="13">
        <v>167</v>
      </c>
      <c r="AB64" s="13" t="s">
        <v>3</v>
      </c>
      <c r="AC64" s="22" t="s">
        <v>4</v>
      </c>
      <c r="AD64" s="22" t="s">
        <v>4</v>
      </c>
      <c r="AF64" s="13">
        <v>81</v>
      </c>
      <c r="AG64" s="13">
        <v>604</v>
      </c>
      <c r="AH64" s="22">
        <v>19068</v>
      </c>
      <c r="AI64" s="22">
        <v>50740</v>
      </c>
      <c r="AJ64" s="13"/>
      <c r="AK64" s="13">
        <v>11</v>
      </c>
      <c r="AL64" s="13">
        <v>97</v>
      </c>
      <c r="AM64" s="22">
        <v>950</v>
      </c>
      <c r="AN64" s="22">
        <v>7909</v>
      </c>
      <c r="AP64" s="13">
        <v>250</v>
      </c>
      <c r="AQ64" s="13">
        <v>5491</v>
      </c>
      <c r="AR64" s="17">
        <v>186423</v>
      </c>
      <c r="AS64" s="17">
        <v>412034</v>
      </c>
      <c r="AT64" s="13"/>
      <c r="AU64" s="13">
        <v>49</v>
      </c>
      <c r="AV64" s="13">
        <v>675</v>
      </c>
      <c r="AW64" s="22">
        <v>17856</v>
      </c>
      <c r="AX64" s="22">
        <v>110588</v>
      </c>
      <c r="AZ64" s="28">
        <v>243</v>
      </c>
      <c r="BA64" s="28">
        <v>1572</v>
      </c>
      <c r="BB64" s="17">
        <v>34661</v>
      </c>
      <c r="BC64" s="17">
        <v>139639</v>
      </c>
      <c r="BD64" s="28"/>
      <c r="BE64" s="28">
        <v>160</v>
      </c>
      <c r="BF64" s="28">
        <v>456</v>
      </c>
      <c r="BG64" s="17">
        <v>11964</v>
      </c>
      <c r="BH64" s="17">
        <v>66593</v>
      </c>
    </row>
    <row r="65" spans="1:60" s="5" customFormat="1" ht="14.25">
      <c r="A65" s="12" t="s">
        <v>95</v>
      </c>
      <c r="B65" s="13">
        <v>44</v>
      </c>
      <c r="C65" s="13">
        <v>1228</v>
      </c>
      <c r="D65" s="22">
        <v>48574</v>
      </c>
      <c r="E65" s="22">
        <v>438230</v>
      </c>
      <c r="F65" s="15"/>
      <c r="G65" s="13">
        <v>25</v>
      </c>
      <c r="H65" s="13">
        <v>331</v>
      </c>
      <c r="I65" s="22">
        <v>14254</v>
      </c>
      <c r="J65" s="22">
        <v>396889</v>
      </c>
      <c r="K65" s="16"/>
      <c r="L65" s="13">
        <v>132</v>
      </c>
      <c r="M65" s="13">
        <v>1367</v>
      </c>
      <c r="N65" s="17">
        <v>32422</v>
      </c>
      <c r="O65" s="17">
        <v>372881</v>
      </c>
      <c r="P65" s="15"/>
      <c r="Q65" s="13">
        <v>20</v>
      </c>
      <c r="R65" s="13">
        <v>74</v>
      </c>
      <c r="S65" s="17">
        <v>2474</v>
      </c>
      <c r="T65" s="13" t="s">
        <v>2</v>
      </c>
      <c r="V65" s="13">
        <v>12</v>
      </c>
      <c r="W65" s="13">
        <v>23</v>
      </c>
      <c r="X65" s="22">
        <v>581</v>
      </c>
      <c r="Y65" s="22">
        <v>3283</v>
      </c>
      <c r="Z65" s="13"/>
      <c r="AA65" s="13">
        <v>55</v>
      </c>
      <c r="AB65" s="13" t="s">
        <v>18</v>
      </c>
      <c r="AC65" s="22" t="s">
        <v>4</v>
      </c>
      <c r="AD65" s="22" t="s">
        <v>4</v>
      </c>
      <c r="AF65" s="13">
        <v>47</v>
      </c>
      <c r="AG65" s="13">
        <v>508</v>
      </c>
      <c r="AH65" s="22">
        <v>14231</v>
      </c>
      <c r="AI65" s="22">
        <v>30321</v>
      </c>
      <c r="AJ65" s="13"/>
      <c r="AK65" s="13">
        <v>5</v>
      </c>
      <c r="AL65" s="13">
        <v>32</v>
      </c>
      <c r="AM65" s="22">
        <v>271</v>
      </c>
      <c r="AN65" s="22">
        <v>659</v>
      </c>
      <c r="AP65" s="13">
        <v>68</v>
      </c>
      <c r="AQ65" s="13">
        <v>1045</v>
      </c>
      <c r="AR65" s="17">
        <v>26704</v>
      </c>
      <c r="AS65" s="17">
        <v>54348</v>
      </c>
      <c r="AT65" s="13"/>
      <c r="AU65" s="13">
        <v>27</v>
      </c>
      <c r="AV65" s="13">
        <v>443</v>
      </c>
      <c r="AW65" s="22">
        <v>14679</v>
      </c>
      <c r="AX65" s="22">
        <v>146454</v>
      </c>
      <c r="AZ65" s="28">
        <v>89</v>
      </c>
      <c r="BA65" s="28">
        <v>829</v>
      </c>
      <c r="BB65" s="17">
        <v>10620</v>
      </c>
      <c r="BC65" s="17">
        <v>36169</v>
      </c>
      <c r="BD65" s="28"/>
      <c r="BE65" s="28">
        <v>65</v>
      </c>
      <c r="BF65" s="28">
        <v>205</v>
      </c>
      <c r="BG65" s="17">
        <v>4819</v>
      </c>
      <c r="BH65" s="17">
        <v>20310</v>
      </c>
    </row>
    <row r="66" spans="1:60" s="5" customFormat="1" ht="14.25">
      <c r="A66" s="12" t="s">
        <v>96</v>
      </c>
      <c r="B66" s="13">
        <v>93</v>
      </c>
      <c r="C66" s="13">
        <v>2766</v>
      </c>
      <c r="D66" s="22">
        <v>150424</v>
      </c>
      <c r="E66" s="22">
        <v>861091</v>
      </c>
      <c r="F66" s="15"/>
      <c r="G66" s="13">
        <v>36</v>
      </c>
      <c r="H66" s="13">
        <v>454</v>
      </c>
      <c r="I66" s="22">
        <v>21619</v>
      </c>
      <c r="J66" s="22">
        <v>258985</v>
      </c>
      <c r="K66" s="16"/>
      <c r="L66" s="13">
        <v>349</v>
      </c>
      <c r="M66" s="13">
        <v>5071</v>
      </c>
      <c r="N66" s="17">
        <v>105454</v>
      </c>
      <c r="O66" s="17">
        <v>1111981</v>
      </c>
      <c r="P66" s="15"/>
      <c r="Q66" s="13">
        <v>63</v>
      </c>
      <c r="R66" s="13">
        <v>1068</v>
      </c>
      <c r="S66" s="17">
        <v>68958</v>
      </c>
      <c r="T66" s="13" t="s">
        <v>2</v>
      </c>
      <c r="V66" s="13">
        <v>112</v>
      </c>
      <c r="W66" s="13">
        <v>609</v>
      </c>
      <c r="X66" s="22">
        <v>20530</v>
      </c>
      <c r="Y66" s="22">
        <v>121629</v>
      </c>
      <c r="Z66" s="13"/>
      <c r="AA66" s="13">
        <v>274</v>
      </c>
      <c r="AB66" s="13">
        <v>2312</v>
      </c>
      <c r="AC66" s="22">
        <v>124080</v>
      </c>
      <c r="AD66" s="22">
        <v>356554</v>
      </c>
      <c r="AF66" s="13">
        <v>102</v>
      </c>
      <c r="AG66" s="13">
        <v>657</v>
      </c>
      <c r="AH66" s="22">
        <v>20369</v>
      </c>
      <c r="AI66" s="22">
        <v>62671</v>
      </c>
      <c r="AJ66" s="13"/>
      <c r="AK66" s="13">
        <v>29</v>
      </c>
      <c r="AL66" s="13">
        <v>221</v>
      </c>
      <c r="AM66" s="22">
        <v>4027</v>
      </c>
      <c r="AN66" s="22">
        <v>15886</v>
      </c>
      <c r="AP66" s="13">
        <v>271</v>
      </c>
      <c r="AQ66" s="13">
        <v>5283</v>
      </c>
      <c r="AR66" s="17">
        <v>199787</v>
      </c>
      <c r="AS66" s="17">
        <v>483006</v>
      </c>
      <c r="AT66" s="13"/>
      <c r="AU66" s="13">
        <v>59</v>
      </c>
      <c r="AV66" s="13">
        <v>449</v>
      </c>
      <c r="AW66" s="22">
        <v>9524</v>
      </c>
      <c r="AX66" s="22">
        <v>27479</v>
      </c>
      <c r="AZ66" s="28">
        <v>334</v>
      </c>
      <c r="BA66" s="28">
        <v>4408</v>
      </c>
      <c r="BB66" s="17">
        <v>65396</v>
      </c>
      <c r="BC66" s="17">
        <v>231655</v>
      </c>
      <c r="BD66" s="28"/>
      <c r="BE66" s="28">
        <v>152</v>
      </c>
      <c r="BF66" s="28">
        <v>966</v>
      </c>
      <c r="BG66" s="17">
        <v>23935</v>
      </c>
      <c r="BH66" s="17">
        <v>122903</v>
      </c>
    </row>
    <row r="67" spans="1:60" s="5" customFormat="1" ht="14.25">
      <c r="A67" s="12" t="s">
        <v>97</v>
      </c>
      <c r="B67" s="13">
        <v>170</v>
      </c>
      <c r="C67" s="13">
        <v>3518</v>
      </c>
      <c r="D67" s="22">
        <v>170233</v>
      </c>
      <c r="E67" s="22" t="s">
        <v>4</v>
      </c>
      <c r="F67" s="15"/>
      <c r="G67" s="13">
        <v>159</v>
      </c>
      <c r="H67" s="13">
        <v>1504</v>
      </c>
      <c r="I67" s="22">
        <v>71314</v>
      </c>
      <c r="J67" s="22">
        <v>810449</v>
      </c>
      <c r="K67" s="16"/>
      <c r="L67" s="13">
        <v>733</v>
      </c>
      <c r="M67" s="13">
        <v>8606</v>
      </c>
      <c r="N67" s="17">
        <v>211799</v>
      </c>
      <c r="O67" s="17">
        <v>2324885</v>
      </c>
      <c r="P67" s="15"/>
      <c r="Q67" s="13">
        <v>101</v>
      </c>
      <c r="R67" s="13">
        <v>883</v>
      </c>
      <c r="S67" s="17">
        <v>38224</v>
      </c>
      <c r="T67" s="13" t="s">
        <v>2</v>
      </c>
      <c r="V67" s="13">
        <v>195</v>
      </c>
      <c r="W67" s="13">
        <v>732</v>
      </c>
      <c r="X67" s="22">
        <v>21999</v>
      </c>
      <c r="Y67" s="22">
        <v>116555</v>
      </c>
      <c r="Z67" s="13"/>
      <c r="AA67" s="13">
        <v>443</v>
      </c>
      <c r="AB67" s="13">
        <v>1601</v>
      </c>
      <c r="AC67" s="22">
        <v>69090</v>
      </c>
      <c r="AD67" s="22">
        <v>189252</v>
      </c>
      <c r="AF67" s="13">
        <v>228</v>
      </c>
      <c r="AG67" s="13">
        <v>1704</v>
      </c>
      <c r="AH67" s="22">
        <v>41378</v>
      </c>
      <c r="AI67" s="22">
        <v>123033</v>
      </c>
      <c r="AJ67" s="13"/>
      <c r="AK67" s="13">
        <v>54</v>
      </c>
      <c r="AL67" s="13">
        <v>400</v>
      </c>
      <c r="AM67" s="22">
        <v>5951</v>
      </c>
      <c r="AN67" s="22">
        <v>21250</v>
      </c>
      <c r="AP67" s="13">
        <v>514</v>
      </c>
      <c r="AQ67" s="13">
        <v>8991</v>
      </c>
      <c r="AR67" s="17">
        <v>312408</v>
      </c>
      <c r="AS67" s="17">
        <v>741441</v>
      </c>
      <c r="AT67" s="13"/>
      <c r="AU67" s="13">
        <v>168</v>
      </c>
      <c r="AV67" s="13">
        <v>1164</v>
      </c>
      <c r="AW67" s="22">
        <v>29169</v>
      </c>
      <c r="AX67" s="22">
        <v>110511</v>
      </c>
      <c r="AZ67" s="28">
        <v>546</v>
      </c>
      <c r="BA67" s="28">
        <v>6655</v>
      </c>
      <c r="BB67" s="17">
        <v>117444</v>
      </c>
      <c r="BC67" s="17">
        <v>367274</v>
      </c>
      <c r="BD67" s="28"/>
      <c r="BE67" s="28">
        <v>322</v>
      </c>
      <c r="BF67" s="28">
        <v>1229</v>
      </c>
      <c r="BG67" s="17">
        <v>28574</v>
      </c>
      <c r="BH67" s="17">
        <v>114948</v>
      </c>
    </row>
    <row r="68" spans="1:60" s="5" customFormat="1" ht="14.25">
      <c r="A68" s="12" t="s">
        <v>98</v>
      </c>
      <c r="B68" s="13">
        <v>76</v>
      </c>
      <c r="C68" s="13">
        <v>3767</v>
      </c>
      <c r="D68" s="22">
        <v>206413</v>
      </c>
      <c r="E68" s="22">
        <v>928859</v>
      </c>
      <c r="F68" s="15"/>
      <c r="G68" s="13">
        <v>59</v>
      </c>
      <c r="H68" s="13">
        <v>575</v>
      </c>
      <c r="I68" s="22">
        <v>20996</v>
      </c>
      <c r="J68" s="22">
        <v>190362</v>
      </c>
      <c r="K68" s="16"/>
      <c r="L68" s="13">
        <v>447</v>
      </c>
      <c r="M68" s="13">
        <v>6436</v>
      </c>
      <c r="N68" s="17">
        <v>149495</v>
      </c>
      <c r="O68" s="17">
        <v>1549138</v>
      </c>
      <c r="P68" s="15"/>
      <c r="Q68" s="13">
        <v>36</v>
      </c>
      <c r="R68" s="13">
        <v>990</v>
      </c>
      <c r="S68" s="17">
        <v>47058</v>
      </c>
      <c r="T68" s="13" t="s">
        <v>2</v>
      </c>
      <c r="V68" s="13">
        <v>74</v>
      </c>
      <c r="W68" s="13">
        <v>240</v>
      </c>
      <c r="X68" s="22">
        <v>8942</v>
      </c>
      <c r="Y68" s="22">
        <v>44952</v>
      </c>
      <c r="Z68" s="13"/>
      <c r="AA68" s="13">
        <v>168</v>
      </c>
      <c r="AB68" s="13">
        <v>876</v>
      </c>
      <c r="AC68" s="22">
        <v>40018</v>
      </c>
      <c r="AD68" s="22">
        <v>106686</v>
      </c>
      <c r="AF68" s="13">
        <v>90</v>
      </c>
      <c r="AG68" s="13">
        <v>2290</v>
      </c>
      <c r="AH68" s="22">
        <v>69435</v>
      </c>
      <c r="AI68" s="22">
        <v>121145</v>
      </c>
      <c r="AJ68" s="13"/>
      <c r="AK68" s="13">
        <v>16</v>
      </c>
      <c r="AL68" s="13">
        <v>82</v>
      </c>
      <c r="AM68" s="22">
        <v>1187</v>
      </c>
      <c r="AN68" s="22">
        <v>3763</v>
      </c>
      <c r="AP68" s="13">
        <v>283</v>
      </c>
      <c r="AQ68" s="13">
        <v>6574</v>
      </c>
      <c r="AR68" s="17">
        <v>261078</v>
      </c>
      <c r="AS68" s="17">
        <v>568975</v>
      </c>
      <c r="AT68" s="13"/>
      <c r="AU68" s="13">
        <v>96</v>
      </c>
      <c r="AV68" s="13">
        <v>887</v>
      </c>
      <c r="AW68" s="22">
        <v>23675</v>
      </c>
      <c r="AX68" s="22">
        <v>78641</v>
      </c>
      <c r="AZ68" s="28">
        <v>413</v>
      </c>
      <c r="BA68" s="28">
        <v>3992</v>
      </c>
      <c r="BB68" s="17">
        <v>85903</v>
      </c>
      <c r="BC68" s="17">
        <v>306076</v>
      </c>
      <c r="BD68" s="28"/>
      <c r="BE68" s="28">
        <v>140</v>
      </c>
      <c r="BF68" s="28">
        <v>817</v>
      </c>
      <c r="BG68" s="17">
        <v>26046</v>
      </c>
      <c r="BH68" s="17">
        <v>84068</v>
      </c>
    </row>
    <row r="69" spans="1:60" s="5" customFormat="1" ht="14.25">
      <c r="A69" s="12" t="s">
        <v>99</v>
      </c>
      <c r="B69" s="13">
        <v>87</v>
      </c>
      <c r="C69" s="13">
        <v>2942</v>
      </c>
      <c r="D69" s="22">
        <v>152296</v>
      </c>
      <c r="E69" s="22">
        <v>1206239</v>
      </c>
      <c r="F69" s="15"/>
      <c r="G69" s="13">
        <v>30</v>
      </c>
      <c r="H69" s="13" t="s">
        <v>21</v>
      </c>
      <c r="I69" s="22" t="s">
        <v>4</v>
      </c>
      <c r="J69" s="22" t="s">
        <v>4</v>
      </c>
      <c r="K69" s="16"/>
      <c r="L69" s="13">
        <v>186</v>
      </c>
      <c r="M69" s="13">
        <v>1759</v>
      </c>
      <c r="N69" s="17">
        <v>42388</v>
      </c>
      <c r="O69" s="17">
        <v>498799</v>
      </c>
      <c r="P69" s="15"/>
      <c r="Q69" s="13">
        <v>16</v>
      </c>
      <c r="R69" s="13">
        <v>94</v>
      </c>
      <c r="S69" s="17">
        <v>2619</v>
      </c>
      <c r="T69" s="13" t="s">
        <v>2</v>
      </c>
      <c r="V69" s="13">
        <v>17</v>
      </c>
      <c r="W69" s="13">
        <v>46</v>
      </c>
      <c r="X69" s="22">
        <v>1018</v>
      </c>
      <c r="Y69" s="22">
        <v>4839</v>
      </c>
      <c r="Z69" s="13"/>
      <c r="AA69" s="13">
        <v>61</v>
      </c>
      <c r="AB69" s="13">
        <v>235</v>
      </c>
      <c r="AC69" s="22">
        <v>9226</v>
      </c>
      <c r="AD69" s="22">
        <v>35092</v>
      </c>
      <c r="AF69" s="13">
        <v>42</v>
      </c>
      <c r="AG69" s="13">
        <v>462</v>
      </c>
      <c r="AH69" s="22">
        <v>14101</v>
      </c>
      <c r="AI69" s="22">
        <v>89236</v>
      </c>
      <c r="AJ69" s="13"/>
      <c r="AK69" s="13">
        <v>4</v>
      </c>
      <c r="AL69" s="13">
        <v>8</v>
      </c>
      <c r="AM69" s="22">
        <v>266</v>
      </c>
      <c r="AN69" s="22">
        <v>603</v>
      </c>
      <c r="AP69" s="13">
        <v>105</v>
      </c>
      <c r="AQ69" s="13">
        <v>1535</v>
      </c>
      <c r="AR69" s="17">
        <v>44455</v>
      </c>
      <c r="AS69" s="17">
        <v>96222</v>
      </c>
      <c r="AT69" s="13"/>
      <c r="AU69" s="13">
        <v>35</v>
      </c>
      <c r="AV69" s="13">
        <v>160</v>
      </c>
      <c r="AW69" s="22">
        <v>2365</v>
      </c>
      <c r="AX69" s="22">
        <v>9519</v>
      </c>
      <c r="AZ69" s="28">
        <v>127</v>
      </c>
      <c r="BA69" s="28">
        <v>758</v>
      </c>
      <c r="BB69" s="17">
        <v>9701</v>
      </c>
      <c r="BC69" s="17">
        <v>38023</v>
      </c>
      <c r="BD69" s="28"/>
      <c r="BE69" s="28">
        <v>78</v>
      </c>
      <c r="BF69" s="28">
        <v>271</v>
      </c>
      <c r="BG69" s="17">
        <v>7669</v>
      </c>
      <c r="BH69" s="17">
        <v>28602</v>
      </c>
    </row>
    <row r="70" spans="1:60" s="5" customFormat="1" ht="14.25">
      <c r="A70" s="12" t="s">
        <v>100</v>
      </c>
      <c r="B70" s="13">
        <v>137</v>
      </c>
      <c r="C70" s="13">
        <v>5702</v>
      </c>
      <c r="D70" s="22">
        <v>241833</v>
      </c>
      <c r="E70" s="22">
        <v>1656757</v>
      </c>
      <c r="F70" s="15"/>
      <c r="G70" s="13">
        <v>62</v>
      </c>
      <c r="H70" s="13">
        <v>607</v>
      </c>
      <c r="I70" s="22">
        <v>22681</v>
      </c>
      <c r="J70" s="22">
        <v>245706</v>
      </c>
      <c r="K70" s="16"/>
      <c r="L70" s="13">
        <v>267</v>
      </c>
      <c r="M70" s="13">
        <v>3276</v>
      </c>
      <c r="N70" s="17">
        <v>75516</v>
      </c>
      <c r="O70" s="17">
        <v>822602</v>
      </c>
      <c r="P70" s="15"/>
      <c r="Q70" s="13">
        <v>27</v>
      </c>
      <c r="R70" s="13">
        <v>170</v>
      </c>
      <c r="S70" s="17">
        <v>5706</v>
      </c>
      <c r="T70" s="13" t="s">
        <v>2</v>
      </c>
      <c r="V70" s="13">
        <v>58</v>
      </c>
      <c r="W70" s="13">
        <v>223</v>
      </c>
      <c r="X70" s="22">
        <v>4160</v>
      </c>
      <c r="Y70" s="22">
        <v>24696</v>
      </c>
      <c r="Z70" s="13"/>
      <c r="AA70" s="13">
        <v>105</v>
      </c>
      <c r="AB70" s="13">
        <v>589</v>
      </c>
      <c r="AC70" s="22">
        <v>26915</v>
      </c>
      <c r="AD70" s="22">
        <v>116211</v>
      </c>
      <c r="AF70" s="13">
        <v>94</v>
      </c>
      <c r="AG70" s="13">
        <v>654</v>
      </c>
      <c r="AH70" s="22">
        <v>23175</v>
      </c>
      <c r="AI70" s="22">
        <v>57719</v>
      </c>
      <c r="AJ70" s="13"/>
      <c r="AK70" s="13">
        <v>13</v>
      </c>
      <c r="AL70" s="13">
        <v>58</v>
      </c>
      <c r="AM70" s="22">
        <v>1284</v>
      </c>
      <c r="AN70" s="22">
        <v>4740</v>
      </c>
      <c r="AP70" s="13">
        <v>151</v>
      </c>
      <c r="AQ70" s="13">
        <v>3061</v>
      </c>
      <c r="AR70" s="17">
        <v>102940</v>
      </c>
      <c r="AS70" s="17">
        <v>215044</v>
      </c>
      <c r="AT70" s="13"/>
      <c r="AU70" s="13">
        <v>38</v>
      </c>
      <c r="AV70" s="13">
        <v>168</v>
      </c>
      <c r="AW70" s="22">
        <v>3246</v>
      </c>
      <c r="AX70" s="22">
        <v>13017</v>
      </c>
      <c r="AZ70" s="28">
        <v>165</v>
      </c>
      <c r="BA70" s="28">
        <v>1732</v>
      </c>
      <c r="BB70" s="17">
        <v>19083</v>
      </c>
      <c r="BC70" s="17">
        <v>71674</v>
      </c>
      <c r="BD70" s="28"/>
      <c r="BE70" s="28">
        <v>133</v>
      </c>
      <c r="BF70" s="28">
        <v>434</v>
      </c>
      <c r="BG70" s="17">
        <v>9000</v>
      </c>
      <c r="BH70" s="17">
        <v>36240</v>
      </c>
    </row>
    <row r="71" spans="1:60" s="5" customFormat="1" ht="14.25">
      <c r="A71" s="12" t="s">
        <v>101</v>
      </c>
      <c r="B71" s="13">
        <v>601</v>
      </c>
      <c r="C71" s="13">
        <v>11776</v>
      </c>
      <c r="D71" s="22">
        <v>584915</v>
      </c>
      <c r="E71" s="22">
        <v>4492932</v>
      </c>
      <c r="F71" s="15"/>
      <c r="G71" s="13">
        <v>1286</v>
      </c>
      <c r="H71" s="13">
        <v>16494</v>
      </c>
      <c r="I71" s="22">
        <v>1493496</v>
      </c>
      <c r="J71" s="22">
        <v>20313949</v>
      </c>
      <c r="K71" s="16"/>
      <c r="L71" s="13">
        <v>3802</v>
      </c>
      <c r="M71" s="13">
        <v>48739</v>
      </c>
      <c r="N71" s="17">
        <v>1395472</v>
      </c>
      <c r="O71" s="17">
        <v>14514240</v>
      </c>
      <c r="P71" s="15"/>
      <c r="Q71" s="13">
        <v>608</v>
      </c>
      <c r="R71" s="13">
        <v>11423</v>
      </c>
      <c r="S71" s="17">
        <v>877887</v>
      </c>
      <c r="T71" s="13" t="s">
        <v>2</v>
      </c>
      <c r="V71" s="13">
        <v>1966</v>
      </c>
      <c r="W71" s="13">
        <v>8041</v>
      </c>
      <c r="X71" s="22">
        <v>399237</v>
      </c>
      <c r="Y71" s="22">
        <v>2436538</v>
      </c>
      <c r="Z71" s="13"/>
      <c r="AA71" s="13">
        <v>4205</v>
      </c>
      <c r="AB71" s="13">
        <v>28162</v>
      </c>
      <c r="AC71" s="22">
        <v>2187841</v>
      </c>
      <c r="AD71" s="22">
        <v>4976671</v>
      </c>
      <c r="AF71" s="13">
        <v>1949</v>
      </c>
      <c r="AG71" s="13">
        <v>25269</v>
      </c>
      <c r="AH71" s="22">
        <v>864774</v>
      </c>
      <c r="AI71" s="22">
        <v>2074704</v>
      </c>
      <c r="AJ71" s="13"/>
      <c r="AK71" s="13">
        <v>440</v>
      </c>
      <c r="AL71" s="13">
        <v>4019</v>
      </c>
      <c r="AM71" s="22">
        <v>107773</v>
      </c>
      <c r="AN71" s="22">
        <v>299724</v>
      </c>
      <c r="AP71" s="13">
        <v>3592</v>
      </c>
      <c r="AQ71" s="13">
        <v>79057</v>
      </c>
      <c r="AR71" s="17">
        <v>4111051</v>
      </c>
      <c r="AS71" s="17">
        <v>9638221</v>
      </c>
      <c r="AT71" s="13"/>
      <c r="AU71" s="13">
        <v>656</v>
      </c>
      <c r="AV71" s="13">
        <v>10110</v>
      </c>
      <c r="AW71" s="22">
        <v>464025</v>
      </c>
      <c r="AX71" s="22">
        <v>1227616</v>
      </c>
      <c r="AZ71" s="28">
        <v>2460</v>
      </c>
      <c r="BA71" s="28">
        <v>26862</v>
      </c>
      <c r="BB71" s="17">
        <v>562816</v>
      </c>
      <c r="BC71" s="17">
        <v>2020014</v>
      </c>
      <c r="BD71" s="28"/>
      <c r="BE71" s="28">
        <v>2819</v>
      </c>
      <c r="BF71" s="28">
        <v>15205</v>
      </c>
      <c r="BG71" s="17">
        <v>539305</v>
      </c>
      <c r="BH71" s="17">
        <v>2013839</v>
      </c>
    </row>
    <row r="72" spans="1:60" s="5" customFormat="1" ht="14.25">
      <c r="A72" s="12" t="s">
        <v>102</v>
      </c>
      <c r="B72" s="13">
        <v>44</v>
      </c>
      <c r="C72" s="13">
        <v>1878</v>
      </c>
      <c r="D72" s="22">
        <v>76324</v>
      </c>
      <c r="E72" s="22">
        <v>473744</v>
      </c>
      <c r="F72" s="15"/>
      <c r="G72" s="13">
        <v>26</v>
      </c>
      <c r="H72" s="13">
        <v>219</v>
      </c>
      <c r="I72" s="22">
        <v>9806</v>
      </c>
      <c r="J72" s="22">
        <v>121939</v>
      </c>
      <c r="K72" s="16"/>
      <c r="L72" s="13">
        <v>128</v>
      </c>
      <c r="M72" s="13">
        <v>1479</v>
      </c>
      <c r="N72" s="17">
        <v>32964</v>
      </c>
      <c r="O72" s="17">
        <v>375976</v>
      </c>
      <c r="P72" s="15"/>
      <c r="Q72" s="13">
        <v>13</v>
      </c>
      <c r="R72" s="13">
        <v>72</v>
      </c>
      <c r="S72" s="17">
        <v>1687</v>
      </c>
      <c r="T72" s="13" t="s">
        <v>2</v>
      </c>
      <c r="V72" s="13">
        <v>18</v>
      </c>
      <c r="W72" s="13">
        <v>99</v>
      </c>
      <c r="X72" s="22">
        <v>2765</v>
      </c>
      <c r="Y72" s="22">
        <v>11318</v>
      </c>
      <c r="Z72" s="13"/>
      <c r="AA72" s="13">
        <v>62</v>
      </c>
      <c r="AB72" s="13">
        <v>351</v>
      </c>
      <c r="AC72" s="22">
        <v>10764</v>
      </c>
      <c r="AD72" s="22">
        <v>41931</v>
      </c>
      <c r="AF72" s="13">
        <v>30</v>
      </c>
      <c r="AG72" s="13">
        <v>1237</v>
      </c>
      <c r="AH72" s="22">
        <v>39134</v>
      </c>
      <c r="AI72" s="22">
        <v>104046</v>
      </c>
      <c r="AJ72" s="13"/>
      <c r="AK72" s="13">
        <v>5</v>
      </c>
      <c r="AL72" s="13">
        <v>35</v>
      </c>
      <c r="AM72" s="22">
        <v>531</v>
      </c>
      <c r="AN72" s="22">
        <v>1586</v>
      </c>
      <c r="AP72" s="13">
        <v>68</v>
      </c>
      <c r="AQ72" s="13">
        <v>1183</v>
      </c>
      <c r="AR72" s="17">
        <v>40857</v>
      </c>
      <c r="AS72" s="17">
        <v>94209</v>
      </c>
      <c r="AT72" s="13"/>
      <c r="AU72" s="13">
        <v>23</v>
      </c>
      <c r="AV72" s="13">
        <v>212</v>
      </c>
      <c r="AW72" s="22">
        <v>3116</v>
      </c>
      <c r="AX72" s="22">
        <v>9417</v>
      </c>
      <c r="AZ72" s="28">
        <v>81</v>
      </c>
      <c r="BA72" s="28">
        <v>747</v>
      </c>
      <c r="BB72" s="17">
        <v>8983</v>
      </c>
      <c r="BC72" s="17">
        <v>31724</v>
      </c>
      <c r="BD72" s="28"/>
      <c r="BE72" s="28">
        <v>62</v>
      </c>
      <c r="BF72" s="28">
        <v>246</v>
      </c>
      <c r="BG72" s="17">
        <v>5676</v>
      </c>
      <c r="BH72" s="17">
        <v>21650</v>
      </c>
    </row>
    <row r="73" spans="1:60" s="5" customFormat="1" ht="14.25">
      <c r="A73" s="12" t="s">
        <v>103</v>
      </c>
      <c r="B73" s="13">
        <v>44</v>
      </c>
      <c r="C73" s="13">
        <v>836</v>
      </c>
      <c r="D73" s="22">
        <v>33338</v>
      </c>
      <c r="E73" s="22">
        <v>188491</v>
      </c>
      <c r="F73" s="15"/>
      <c r="G73" s="13">
        <v>10</v>
      </c>
      <c r="H73" s="13">
        <v>127</v>
      </c>
      <c r="I73" s="22">
        <v>3401</v>
      </c>
      <c r="J73" s="22">
        <v>40999</v>
      </c>
      <c r="K73" s="16"/>
      <c r="L73" s="13">
        <v>92</v>
      </c>
      <c r="M73" s="13">
        <v>814</v>
      </c>
      <c r="N73" s="17">
        <v>17810</v>
      </c>
      <c r="O73" s="17">
        <v>208863</v>
      </c>
      <c r="P73" s="15"/>
      <c r="Q73" s="13">
        <v>11</v>
      </c>
      <c r="R73" s="13">
        <v>80</v>
      </c>
      <c r="S73" s="17">
        <v>2474</v>
      </c>
      <c r="T73" s="13" t="s">
        <v>2</v>
      </c>
      <c r="V73" s="13">
        <v>22</v>
      </c>
      <c r="W73" s="13">
        <v>79</v>
      </c>
      <c r="X73" s="22">
        <v>2476</v>
      </c>
      <c r="Y73" s="22">
        <v>10216</v>
      </c>
      <c r="Z73" s="13"/>
      <c r="AA73" s="13">
        <v>31</v>
      </c>
      <c r="AB73" s="13">
        <v>118</v>
      </c>
      <c r="AC73" s="22">
        <v>3921</v>
      </c>
      <c r="AD73" s="22">
        <v>10636</v>
      </c>
      <c r="AF73" s="13">
        <v>23</v>
      </c>
      <c r="AG73" s="13">
        <v>117</v>
      </c>
      <c r="AH73" s="22">
        <v>2772</v>
      </c>
      <c r="AI73" s="22">
        <v>7657</v>
      </c>
      <c r="AJ73" s="13"/>
      <c r="AK73" s="13">
        <v>1</v>
      </c>
      <c r="AL73" s="13" t="s">
        <v>19</v>
      </c>
      <c r="AM73" s="22" t="s">
        <v>4</v>
      </c>
      <c r="AN73" s="22" t="s">
        <v>4</v>
      </c>
      <c r="AP73" s="13">
        <v>50</v>
      </c>
      <c r="AQ73" s="13">
        <v>975</v>
      </c>
      <c r="AR73" s="17">
        <v>28010</v>
      </c>
      <c r="AS73" s="17">
        <v>64065</v>
      </c>
      <c r="AT73" s="13"/>
      <c r="AU73" s="13">
        <v>12</v>
      </c>
      <c r="AV73" s="13">
        <v>29</v>
      </c>
      <c r="AW73" s="22">
        <v>672</v>
      </c>
      <c r="AX73" s="22">
        <v>2449</v>
      </c>
      <c r="AZ73" s="28">
        <v>55</v>
      </c>
      <c r="BA73" s="28">
        <v>382</v>
      </c>
      <c r="BB73" s="17">
        <v>6382</v>
      </c>
      <c r="BC73" s="17">
        <v>22715</v>
      </c>
      <c r="BD73" s="28"/>
      <c r="BE73" s="28">
        <v>45</v>
      </c>
      <c r="BF73" s="28">
        <v>147</v>
      </c>
      <c r="BG73" s="17">
        <v>2670</v>
      </c>
      <c r="BH73" s="17">
        <v>12330</v>
      </c>
    </row>
    <row r="74" spans="1:60" s="5" customFormat="1" ht="14.25">
      <c r="A74" s="6"/>
      <c r="B74" s="19"/>
      <c r="C74" s="19"/>
      <c r="D74" s="19"/>
      <c r="E74" s="19"/>
      <c r="F74" s="19"/>
      <c r="G74" s="19"/>
      <c r="H74" s="19"/>
      <c r="I74" s="23"/>
      <c r="J74" s="24"/>
      <c r="K74" s="19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11" s="5" customFormat="1" ht="14.25">
      <c r="A75" s="7" t="s">
        <v>17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s="5" customFormat="1" ht="14.25">
      <c r="A76" s="5" t="s">
        <v>5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s="5" customFormat="1" ht="14.25">
      <c r="A77" s="5" t="s">
        <v>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s="5" customFormat="1" ht="14.25">
      <c r="A78" s="29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s="5" customFormat="1" ht="14.25">
      <c r="A79" s="29" t="s">
        <v>38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s="5" customFormat="1" ht="14.25">
      <c r="A80" s="29" t="s">
        <v>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s="5" customFormat="1" ht="14.25">
      <c r="A81" s="29" t="s">
        <v>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s="5" customFormat="1" ht="14.25">
      <c r="A82" s="30" t="s">
        <v>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s="5" customFormat="1" ht="14.25">
      <c r="A83" s="29" t="s">
        <v>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s="5" customFormat="1" ht="14.25">
      <c r="A84" s="5" t="s">
        <v>10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5.75">
      <c r="A85" s="5" t="s">
        <v>11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>
      <c r="A86" s="5" t="s">
        <v>12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>
      <c r="A87" s="5" t="s">
        <v>13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>
      <c r="A88" s="5" t="s">
        <v>14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>
      <c r="A89" s="5" t="s">
        <v>15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>
      <c r="A90" s="5" t="s">
        <v>16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>
      <c r="A91" s="5" t="s">
        <v>34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ht="15.75">
      <c r="A92" s="5"/>
    </row>
    <row r="93" ht="15.75">
      <c r="A93" s="5" t="s">
        <v>25</v>
      </c>
    </row>
    <row r="94" ht="15.75">
      <c r="A94" s="5" t="s">
        <v>35</v>
      </c>
    </row>
    <row r="95" ht="15.75">
      <c r="A95" s="5"/>
    </row>
    <row r="96" ht="15.75">
      <c r="A96" s="5" t="s">
        <v>37</v>
      </c>
    </row>
    <row r="97" ht="15.75">
      <c r="A97" s="5"/>
    </row>
  </sheetData>
  <sheetProtection/>
  <mergeCells count="12">
    <mergeCell ref="G4:J4"/>
    <mergeCell ref="B4:E4"/>
    <mergeCell ref="L4:O4"/>
    <mergeCell ref="Q4:T4"/>
    <mergeCell ref="V4:Y4"/>
    <mergeCell ref="BE4:BH4"/>
    <mergeCell ref="AA4:AD4"/>
    <mergeCell ref="AF4:AI4"/>
    <mergeCell ref="AK4:AN4"/>
    <mergeCell ref="AP4:AS4"/>
    <mergeCell ref="AU4:AX4"/>
    <mergeCell ref="AZ4:BC4"/>
  </mergeCells>
  <printOptions/>
  <pageMargins left="0.75" right="0.75" top="1" bottom="1" header="0.5" footer="0.5"/>
  <pageSetup fitToHeight="2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6"/>
  <sheetViews>
    <sheetView zoomScalePageLayoutView="0" workbookViewId="0" topLeftCell="A1">
      <selection activeCell="A1" sqref="A1"/>
    </sheetView>
  </sheetViews>
  <sheetFormatPr defaultColWidth="15.77734375" defaultRowHeight="17.25"/>
  <cols>
    <col min="1" max="1" width="16.77734375" style="1" customWidth="1"/>
    <col min="2" max="5" width="14.77734375" style="1" customWidth="1"/>
    <col min="6" max="6" width="3.21484375" style="1" customWidth="1"/>
    <col min="7" max="10" width="14.77734375" style="1" customWidth="1"/>
    <col min="11" max="11" width="2.77734375" style="1" customWidth="1"/>
    <col min="12" max="15" width="15.77734375" style="1" customWidth="1"/>
    <col min="16" max="16" width="2.77734375" style="1" customWidth="1"/>
    <col min="17" max="20" width="15.77734375" style="1" customWidth="1"/>
    <col min="21" max="21" width="2.77734375" style="1" customWidth="1"/>
    <col min="22" max="25" width="15.77734375" style="1" customWidth="1"/>
    <col min="26" max="26" width="2.77734375" style="1" customWidth="1"/>
    <col min="27" max="30" width="15.77734375" style="1" customWidth="1"/>
    <col min="31" max="31" width="2.77734375" style="1" customWidth="1"/>
    <col min="32" max="35" width="15.77734375" style="1" customWidth="1"/>
    <col min="36" max="36" width="2.77734375" style="1" customWidth="1"/>
    <col min="37" max="40" width="15.77734375" style="1" customWidth="1"/>
    <col min="41" max="41" width="2.77734375" style="1" customWidth="1"/>
    <col min="42" max="45" width="15.77734375" style="1" customWidth="1"/>
    <col min="46" max="46" width="2.77734375" style="1" customWidth="1"/>
    <col min="47" max="50" width="15.77734375" style="1" customWidth="1"/>
    <col min="51" max="51" width="2.77734375" style="1" customWidth="1"/>
    <col min="52" max="55" width="15.77734375" style="1" customWidth="1"/>
    <col min="56" max="56" width="2.77734375" style="1" customWidth="1"/>
    <col min="57" max="16384" width="15.77734375" style="1" customWidth="1"/>
  </cols>
  <sheetData>
    <row r="1" spans="1:52" s="5" customFormat="1" ht="20.25">
      <c r="A1" s="20" t="s">
        <v>22</v>
      </c>
      <c r="K1" s="17"/>
      <c r="AZ1" s="17"/>
    </row>
    <row r="2" s="5" customFormat="1" ht="20.25">
      <c r="A2" s="20" t="s">
        <v>108</v>
      </c>
    </row>
    <row r="3" s="5" customFormat="1" ht="14.25"/>
    <row r="4" spans="1:60" s="5" customFormat="1" ht="16.5">
      <c r="A4" s="6"/>
      <c r="B4" s="37" t="s">
        <v>104</v>
      </c>
      <c r="C4" s="37"/>
      <c r="D4" s="37"/>
      <c r="E4" s="37"/>
      <c r="F4" s="6"/>
      <c r="G4" s="37" t="s">
        <v>26</v>
      </c>
      <c r="H4" s="37"/>
      <c r="I4" s="37"/>
      <c r="J4" s="37"/>
      <c r="K4" s="6"/>
      <c r="L4" s="37" t="s">
        <v>27</v>
      </c>
      <c r="M4" s="37"/>
      <c r="N4" s="37"/>
      <c r="O4" s="37"/>
      <c r="P4" s="6"/>
      <c r="Q4" s="37" t="s">
        <v>105</v>
      </c>
      <c r="R4" s="37"/>
      <c r="S4" s="37"/>
      <c r="T4" s="37"/>
      <c r="U4" s="6"/>
      <c r="V4" s="37" t="s">
        <v>31</v>
      </c>
      <c r="W4" s="37"/>
      <c r="X4" s="37"/>
      <c r="Y4" s="37"/>
      <c r="Z4" s="6"/>
      <c r="AA4" s="37" t="s">
        <v>32</v>
      </c>
      <c r="AB4" s="37"/>
      <c r="AC4" s="37"/>
      <c r="AD4" s="37"/>
      <c r="AE4" s="6"/>
      <c r="AF4" s="37" t="s">
        <v>33</v>
      </c>
      <c r="AG4" s="37"/>
      <c r="AH4" s="37"/>
      <c r="AI4" s="37"/>
      <c r="AJ4" s="6"/>
      <c r="AK4" s="37" t="s">
        <v>106</v>
      </c>
      <c r="AL4" s="37"/>
      <c r="AM4" s="37"/>
      <c r="AN4" s="37"/>
      <c r="AO4" s="6"/>
      <c r="AP4" s="37" t="s">
        <v>28</v>
      </c>
      <c r="AQ4" s="37"/>
      <c r="AR4" s="37"/>
      <c r="AS4" s="37"/>
      <c r="AT4" s="6"/>
      <c r="AU4" s="37" t="s">
        <v>30</v>
      </c>
      <c r="AV4" s="37"/>
      <c r="AW4" s="37"/>
      <c r="AX4" s="37"/>
      <c r="AY4" s="6"/>
      <c r="AZ4" s="37" t="s">
        <v>29</v>
      </c>
      <c r="BA4" s="37"/>
      <c r="BB4" s="37"/>
      <c r="BC4" s="37"/>
      <c r="BD4" s="6"/>
      <c r="BE4" s="37" t="s">
        <v>107</v>
      </c>
      <c r="BF4" s="37"/>
      <c r="BG4" s="37"/>
      <c r="BH4" s="37"/>
    </row>
    <row r="5" spans="1:60" s="5" customFormat="1" ht="42.75">
      <c r="A5" s="8" t="s">
        <v>23</v>
      </c>
      <c r="B5" s="31" t="s">
        <v>176</v>
      </c>
      <c r="C5" s="32" t="s">
        <v>177</v>
      </c>
      <c r="D5" s="33" t="s">
        <v>178</v>
      </c>
      <c r="E5" s="33" t="s">
        <v>179</v>
      </c>
      <c r="F5" s="10"/>
      <c r="G5" s="31" t="s">
        <v>176</v>
      </c>
      <c r="H5" s="32" t="s">
        <v>177</v>
      </c>
      <c r="I5" s="33" t="s">
        <v>178</v>
      </c>
      <c r="J5" s="33" t="s">
        <v>179</v>
      </c>
      <c r="K5" s="10"/>
      <c r="L5" s="31" t="s">
        <v>176</v>
      </c>
      <c r="M5" s="32" t="s">
        <v>177</v>
      </c>
      <c r="N5" s="33" t="s">
        <v>178</v>
      </c>
      <c r="O5" s="33" t="s">
        <v>179</v>
      </c>
      <c r="Q5" s="31" t="s">
        <v>176</v>
      </c>
      <c r="R5" s="32" t="s">
        <v>177</v>
      </c>
      <c r="S5" s="33" t="s">
        <v>178</v>
      </c>
      <c r="T5" s="33" t="s">
        <v>179</v>
      </c>
      <c r="V5" s="31" t="s">
        <v>176</v>
      </c>
      <c r="W5" s="32" t="s">
        <v>177</v>
      </c>
      <c r="X5" s="33" t="s">
        <v>178</v>
      </c>
      <c r="Y5" s="33" t="s">
        <v>179</v>
      </c>
      <c r="AA5" s="31" t="s">
        <v>176</v>
      </c>
      <c r="AB5" s="32" t="s">
        <v>177</v>
      </c>
      <c r="AC5" s="33" t="s">
        <v>178</v>
      </c>
      <c r="AD5" s="33" t="s">
        <v>179</v>
      </c>
      <c r="AF5" s="31" t="s">
        <v>176</v>
      </c>
      <c r="AG5" s="32" t="s">
        <v>177</v>
      </c>
      <c r="AH5" s="33" t="s">
        <v>178</v>
      </c>
      <c r="AI5" s="33" t="s">
        <v>179</v>
      </c>
      <c r="AK5" s="31" t="s">
        <v>176</v>
      </c>
      <c r="AL5" s="32" t="s">
        <v>177</v>
      </c>
      <c r="AM5" s="33" t="s">
        <v>178</v>
      </c>
      <c r="AN5" s="33" t="s">
        <v>179</v>
      </c>
      <c r="AP5" s="31" t="s">
        <v>176</v>
      </c>
      <c r="AQ5" s="32" t="s">
        <v>177</v>
      </c>
      <c r="AR5" s="33" t="s">
        <v>178</v>
      </c>
      <c r="AS5" s="33" t="s">
        <v>179</v>
      </c>
      <c r="AU5" s="31" t="s">
        <v>176</v>
      </c>
      <c r="AV5" s="32" t="s">
        <v>177</v>
      </c>
      <c r="AW5" s="33" t="s">
        <v>178</v>
      </c>
      <c r="AX5" s="33" t="s">
        <v>179</v>
      </c>
      <c r="AZ5" s="31" t="s">
        <v>176</v>
      </c>
      <c r="BA5" s="32" t="s">
        <v>177</v>
      </c>
      <c r="BB5" s="33" t="s">
        <v>178</v>
      </c>
      <c r="BC5" s="33" t="s">
        <v>179</v>
      </c>
      <c r="BD5" s="25"/>
      <c r="BE5" s="31" t="s">
        <v>176</v>
      </c>
      <c r="BF5" s="32" t="s">
        <v>177</v>
      </c>
      <c r="BG5" s="33" t="s">
        <v>178</v>
      </c>
      <c r="BH5" s="33" t="s">
        <v>179</v>
      </c>
    </row>
    <row r="6" spans="2:60" s="5" customFormat="1" ht="14.25">
      <c r="B6" s="11"/>
      <c r="C6" s="26"/>
      <c r="D6" s="26"/>
      <c r="E6" s="26"/>
      <c r="P6" s="6"/>
      <c r="U6" s="6"/>
      <c r="Z6" s="6"/>
      <c r="AE6" s="6"/>
      <c r="AJ6" s="6"/>
      <c r="AO6" s="6"/>
      <c r="AT6" s="6"/>
      <c r="AY6" s="6"/>
      <c r="BD6" s="6"/>
      <c r="BE6" s="11"/>
      <c r="BF6" s="26"/>
      <c r="BG6" s="26"/>
      <c r="BH6" s="26"/>
    </row>
    <row r="7" spans="1:60" s="5" customFormat="1" ht="14.25">
      <c r="A7" s="5" t="s">
        <v>0</v>
      </c>
      <c r="B7" s="13">
        <f>+B9+B16</f>
        <v>21065</v>
      </c>
      <c r="C7" s="13">
        <v>641742</v>
      </c>
      <c r="D7" s="22">
        <v>25390968</v>
      </c>
      <c r="E7" s="22">
        <v>147402586</v>
      </c>
      <c r="F7" s="15"/>
      <c r="G7" s="13">
        <v>35845</v>
      </c>
      <c r="H7" s="13">
        <v>413226</v>
      </c>
      <c r="I7" s="22">
        <v>19771869</v>
      </c>
      <c r="J7" s="22">
        <v>343663041</v>
      </c>
      <c r="K7" s="16"/>
      <c r="L7" s="13">
        <v>76425</v>
      </c>
      <c r="M7" s="13">
        <v>837806</v>
      </c>
      <c r="N7" s="17">
        <v>18152597</v>
      </c>
      <c r="O7" s="17">
        <v>178067530</v>
      </c>
      <c r="P7" s="15"/>
      <c r="Q7" s="13">
        <v>10916</v>
      </c>
      <c r="R7" s="13">
        <v>307762</v>
      </c>
      <c r="S7" s="22">
        <v>18443187</v>
      </c>
      <c r="T7" s="21" t="s">
        <v>2</v>
      </c>
      <c r="V7" s="13">
        <v>29872</v>
      </c>
      <c r="W7" s="13">
        <v>160060</v>
      </c>
      <c r="X7" s="22">
        <v>5921058</v>
      </c>
      <c r="Y7" s="22">
        <v>35629134</v>
      </c>
      <c r="Z7" s="15"/>
      <c r="AA7" s="13">
        <v>55691</v>
      </c>
      <c r="AB7" s="13">
        <v>563081</v>
      </c>
      <c r="AC7" s="22">
        <v>33732270</v>
      </c>
      <c r="AD7" s="22">
        <v>83549043</v>
      </c>
      <c r="AF7" s="13">
        <v>22660</v>
      </c>
      <c r="AG7" s="13">
        <v>486804</v>
      </c>
      <c r="AH7" s="22">
        <v>13116142</v>
      </c>
      <c r="AI7" s="22">
        <v>28983911</v>
      </c>
      <c r="AJ7" s="15"/>
      <c r="AK7" s="13">
        <v>3674</v>
      </c>
      <c r="AL7" s="13">
        <v>40045</v>
      </c>
      <c r="AM7" s="22">
        <v>1021953</v>
      </c>
      <c r="AN7" s="22">
        <v>3040735</v>
      </c>
      <c r="AP7" s="13">
        <v>50270</v>
      </c>
      <c r="AQ7" s="13">
        <v>1234153</v>
      </c>
      <c r="AR7" s="22">
        <v>43477657</v>
      </c>
      <c r="AS7" s="22">
        <v>98966149</v>
      </c>
      <c r="AT7" s="15"/>
      <c r="AU7" s="13">
        <v>9952</v>
      </c>
      <c r="AV7" s="13">
        <v>136909</v>
      </c>
      <c r="AW7" s="22">
        <v>4590021</v>
      </c>
      <c r="AX7" s="22">
        <v>13738916</v>
      </c>
      <c r="AZ7" s="13">
        <v>39428</v>
      </c>
      <c r="BA7" s="13">
        <v>527649</v>
      </c>
      <c r="BB7" s="17">
        <v>7972279</v>
      </c>
      <c r="BC7" s="17">
        <v>27835952</v>
      </c>
      <c r="BD7" s="27"/>
      <c r="BE7" s="13">
        <v>41924</v>
      </c>
      <c r="BF7" s="13">
        <v>250725</v>
      </c>
      <c r="BG7" s="17">
        <v>6683567</v>
      </c>
      <c r="BH7" s="17">
        <v>27711947</v>
      </c>
    </row>
    <row r="8" spans="2:60" s="5" customFormat="1" ht="14.25">
      <c r="B8" s="13"/>
      <c r="C8" s="13"/>
      <c r="D8" s="22"/>
      <c r="E8" s="22"/>
      <c r="F8" s="15"/>
      <c r="G8" s="13"/>
      <c r="H8" s="13"/>
      <c r="I8" s="22"/>
      <c r="J8" s="22"/>
      <c r="K8" s="16"/>
      <c r="L8" s="13"/>
      <c r="M8" s="13"/>
      <c r="N8" s="17"/>
      <c r="O8" s="17"/>
      <c r="P8" s="15"/>
      <c r="Q8" s="13"/>
      <c r="R8" s="13"/>
      <c r="S8" s="22"/>
      <c r="T8" s="21"/>
      <c r="V8" s="13"/>
      <c r="W8" s="13"/>
      <c r="X8" s="22"/>
      <c r="Y8" s="22"/>
      <c r="Z8" s="15"/>
      <c r="AA8" s="13"/>
      <c r="AB8" s="13"/>
      <c r="AC8" s="22"/>
      <c r="AD8" s="22"/>
      <c r="AF8" s="13"/>
      <c r="AG8" s="13"/>
      <c r="AH8" s="22"/>
      <c r="AI8" s="22"/>
      <c r="AJ8" s="15"/>
      <c r="AK8" s="13"/>
      <c r="AL8" s="13"/>
      <c r="AM8" s="22"/>
      <c r="AN8" s="22"/>
      <c r="AP8" s="13"/>
      <c r="AQ8" s="13"/>
      <c r="AR8" s="22"/>
      <c r="AS8" s="22"/>
      <c r="AT8" s="15"/>
      <c r="AU8" s="13"/>
      <c r="AV8" s="13"/>
      <c r="AW8" s="22"/>
      <c r="AX8" s="22"/>
      <c r="AZ8" s="13"/>
      <c r="BA8" s="13"/>
      <c r="BB8" s="17"/>
      <c r="BC8" s="17"/>
      <c r="BD8" s="15"/>
      <c r="BE8" s="13"/>
      <c r="BF8" s="13"/>
      <c r="BG8" s="17"/>
      <c r="BH8" s="17"/>
    </row>
    <row r="9" spans="1:60" s="5" customFormat="1" ht="14.25">
      <c r="A9" s="5" t="s">
        <v>109</v>
      </c>
      <c r="B9" s="13">
        <f>SUM(B10:B14)</f>
        <v>8228</v>
      </c>
      <c r="C9" s="13">
        <f>SUM(C10:C14)</f>
        <v>143211</v>
      </c>
      <c r="D9" s="22">
        <f>(SUM(D10:D14))*1</f>
        <v>4639372</v>
      </c>
      <c r="E9" s="22">
        <f>(SUM(E10:E14))*1</f>
        <v>25043179</v>
      </c>
      <c r="F9" s="15"/>
      <c r="G9" s="13">
        <f>SUM(G10:G14)</f>
        <v>17870</v>
      </c>
      <c r="H9" s="13">
        <v>186600</v>
      </c>
      <c r="I9" s="22">
        <v>9737824</v>
      </c>
      <c r="J9" s="22">
        <v>173539688</v>
      </c>
      <c r="K9" s="16"/>
      <c r="L9" s="13">
        <f>SUM(L10:L14)</f>
        <v>30252</v>
      </c>
      <c r="M9" s="13">
        <f>SUM(M10:M14)</f>
        <v>254183</v>
      </c>
      <c r="N9" s="17">
        <f>(SUM(N10:N14))*1</f>
        <v>6050555</v>
      </c>
      <c r="O9" s="17">
        <f>(SUM(O10:O14))*1</f>
        <v>55518491</v>
      </c>
      <c r="P9" s="15"/>
      <c r="Q9" s="13">
        <f>SUM(Q10:Q14)</f>
        <v>5508</v>
      </c>
      <c r="R9" s="13">
        <f>SUM(R10:R14)</f>
        <v>183704</v>
      </c>
      <c r="S9" s="22">
        <f>(SUM(S10:S14))*1</f>
        <v>13033773</v>
      </c>
      <c r="T9" s="21" t="s">
        <v>2</v>
      </c>
      <c r="V9" s="13">
        <f>SUM(V10:V14)</f>
        <v>17748</v>
      </c>
      <c r="W9" s="13">
        <f>SUM(W10:W14)</f>
        <v>98723</v>
      </c>
      <c r="X9" s="22">
        <f>(SUM(X10:X14))*1</f>
        <v>4000275</v>
      </c>
      <c r="Y9" s="22">
        <f>(SUM(Y10:Y14))*1</f>
        <v>24745910</v>
      </c>
      <c r="Z9" s="15"/>
      <c r="AA9" s="13">
        <f>SUM(AA10:AA14)</f>
        <v>24163</v>
      </c>
      <c r="AB9" s="13">
        <f>SUM(AB10:AB14)</f>
        <v>307961</v>
      </c>
      <c r="AC9" s="22">
        <f>(SUM(AC10:AC14))*1</f>
        <v>21937589</v>
      </c>
      <c r="AD9" s="22">
        <f>(SUM(AD10:AD14))*1</f>
        <v>56414591</v>
      </c>
      <c r="AF9" s="13">
        <f>SUM(AF10:AF14)</f>
        <v>7833</v>
      </c>
      <c r="AG9" s="13">
        <f>SUM(AG10:AG14)</f>
        <v>228949</v>
      </c>
      <c r="AH9" s="22">
        <f>(SUM(AH10:AH14))*1</f>
        <v>6901339</v>
      </c>
      <c r="AI9" s="22">
        <f>(SUM(AI10:AI14))*1</f>
        <v>14467053</v>
      </c>
      <c r="AJ9" s="15"/>
      <c r="AK9" s="13">
        <f>SUM(AK10:AK14)</f>
        <v>1530</v>
      </c>
      <c r="AL9" s="13">
        <f>SUM(AL10:AL14)</f>
        <v>21265</v>
      </c>
      <c r="AM9" s="22">
        <f>(SUM(AM10:AM14))*1</f>
        <v>629348</v>
      </c>
      <c r="AN9" s="22">
        <f>(SUM(AN10:AN14))*1</f>
        <v>1989355</v>
      </c>
      <c r="AP9" s="13">
        <f>SUM(AP10:AP14)</f>
        <v>19100</v>
      </c>
      <c r="AQ9" s="13">
        <f>SUM(AQ10:AQ14)</f>
        <v>562878</v>
      </c>
      <c r="AR9" s="22">
        <f>(SUM(AR10:AR14))*1</f>
        <v>21181560</v>
      </c>
      <c r="AS9" s="22">
        <f>(SUM(AS10:AS14))*1</f>
        <v>47929448</v>
      </c>
      <c r="AT9" s="15"/>
      <c r="AU9" s="13">
        <f>SUM(AU10:AU14)</f>
        <v>4530</v>
      </c>
      <c r="AV9" s="13">
        <f>SUM(AV10:AV14)</f>
        <v>69761</v>
      </c>
      <c r="AW9" s="22">
        <f>(SUM(AW10:AW14))*1</f>
        <v>2975612</v>
      </c>
      <c r="AX9" s="22">
        <f>(SUM(AX10:AX14))*1</f>
        <v>8909328</v>
      </c>
      <c r="AZ9" s="13">
        <f>SUM(AZ10:AZ14)</f>
        <v>15065</v>
      </c>
      <c r="BA9" s="13">
        <f>SUM(BA10:BA14)</f>
        <v>213985</v>
      </c>
      <c r="BB9" s="17">
        <f>(SUM(BB10:BB14))*1</f>
        <v>4127451</v>
      </c>
      <c r="BC9" s="17">
        <f>(SUM(BC10:BC14))*1</f>
        <v>14280485</v>
      </c>
      <c r="BD9" s="15"/>
      <c r="BE9" s="13">
        <f>SUM(BE10:BE14)</f>
        <v>18357</v>
      </c>
      <c r="BF9" s="13">
        <f>SUM(BF10:BF14)</f>
        <v>121742</v>
      </c>
      <c r="BG9" s="17">
        <f>(SUM(BG10:BG14))*1</f>
        <v>3778320</v>
      </c>
      <c r="BH9" s="17">
        <f>(SUM(BH10:BH14))*1</f>
        <v>17261119</v>
      </c>
    </row>
    <row r="10" spans="1:60" s="5" customFormat="1" ht="14.25">
      <c r="A10" s="5" t="s">
        <v>110</v>
      </c>
      <c r="B10" s="21">
        <v>465</v>
      </c>
      <c r="C10" s="13">
        <v>10504</v>
      </c>
      <c r="D10" s="22">
        <v>342956</v>
      </c>
      <c r="E10" s="22">
        <v>1356541</v>
      </c>
      <c r="F10" s="18"/>
      <c r="G10" s="21">
        <v>727</v>
      </c>
      <c r="H10" s="21" t="s">
        <v>111</v>
      </c>
      <c r="I10" s="22" t="s">
        <v>4</v>
      </c>
      <c r="J10" s="22" t="s">
        <v>4</v>
      </c>
      <c r="K10" s="16"/>
      <c r="L10" s="13">
        <v>3319</v>
      </c>
      <c r="M10" s="13">
        <v>21811</v>
      </c>
      <c r="N10" s="17">
        <v>424939</v>
      </c>
      <c r="O10" s="17">
        <v>4318169</v>
      </c>
      <c r="P10" s="18"/>
      <c r="Q10" s="21">
        <v>144</v>
      </c>
      <c r="R10" s="13">
        <v>4616</v>
      </c>
      <c r="S10" s="22">
        <v>179744</v>
      </c>
      <c r="T10" s="21" t="s">
        <v>2</v>
      </c>
      <c r="V10" s="13">
        <v>2267</v>
      </c>
      <c r="W10" s="13">
        <v>9612</v>
      </c>
      <c r="X10" s="22">
        <v>239937</v>
      </c>
      <c r="Y10" s="22">
        <v>1528997</v>
      </c>
      <c r="Z10" s="18"/>
      <c r="AA10" s="21">
        <v>589</v>
      </c>
      <c r="AB10" s="13">
        <v>5150</v>
      </c>
      <c r="AC10" s="22">
        <v>142836</v>
      </c>
      <c r="AD10" s="22">
        <v>350054</v>
      </c>
      <c r="AF10" s="21">
        <v>424</v>
      </c>
      <c r="AG10" s="13">
        <v>9888</v>
      </c>
      <c r="AH10" s="22">
        <v>192203</v>
      </c>
      <c r="AI10" s="22">
        <v>479454</v>
      </c>
      <c r="AJ10" s="18"/>
      <c r="AK10" s="21">
        <v>72</v>
      </c>
      <c r="AL10" s="21">
        <v>599</v>
      </c>
      <c r="AM10" s="22">
        <v>13148</v>
      </c>
      <c r="AN10" s="22">
        <v>35709</v>
      </c>
      <c r="AP10" s="13">
        <v>1868</v>
      </c>
      <c r="AQ10" s="13">
        <v>83700</v>
      </c>
      <c r="AR10" s="22">
        <v>3105058</v>
      </c>
      <c r="AS10" s="22">
        <v>6648523</v>
      </c>
      <c r="AT10" s="18"/>
      <c r="AU10" s="21">
        <v>137</v>
      </c>
      <c r="AV10" s="13">
        <v>2629</v>
      </c>
      <c r="AW10" s="22">
        <v>210134</v>
      </c>
      <c r="AX10" s="22">
        <v>461827</v>
      </c>
      <c r="AZ10" s="13">
        <v>1164</v>
      </c>
      <c r="BA10" s="13">
        <v>9795</v>
      </c>
      <c r="BB10" s="17">
        <v>127562</v>
      </c>
      <c r="BC10" s="17">
        <v>490582</v>
      </c>
      <c r="BD10" s="18"/>
      <c r="BE10" s="13">
        <v>1652</v>
      </c>
      <c r="BF10" s="13">
        <v>6716</v>
      </c>
      <c r="BG10" s="17">
        <v>148512</v>
      </c>
      <c r="BH10" s="17">
        <v>534945</v>
      </c>
    </row>
    <row r="11" spans="1:60" s="5" customFormat="1" ht="14.25">
      <c r="A11" s="5" t="s">
        <v>112</v>
      </c>
      <c r="B11" s="13">
        <v>2327</v>
      </c>
      <c r="C11" s="13">
        <v>32402</v>
      </c>
      <c r="D11" s="22">
        <v>1011935</v>
      </c>
      <c r="E11" s="22">
        <v>6353555</v>
      </c>
      <c r="F11" s="18"/>
      <c r="G11" s="13">
        <v>3288</v>
      </c>
      <c r="H11" s="13">
        <v>25097</v>
      </c>
      <c r="I11" s="22">
        <v>845677</v>
      </c>
      <c r="J11" s="22">
        <v>11579249</v>
      </c>
      <c r="K11" s="16"/>
      <c r="L11" s="13">
        <v>7687</v>
      </c>
      <c r="M11" s="13">
        <v>51181</v>
      </c>
      <c r="N11" s="17">
        <v>1051070</v>
      </c>
      <c r="O11" s="17">
        <v>10909140</v>
      </c>
      <c r="P11" s="18"/>
      <c r="Q11" s="21">
        <v>472</v>
      </c>
      <c r="R11" s="13">
        <v>9650</v>
      </c>
      <c r="S11" s="22">
        <v>456955</v>
      </c>
      <c r="T11" s="21" t="s">
        <v>2</v>
      </c>
      <c r="V11" s="13">
        <v>3796</v>
      </c>
      <c r="W11" s="13">
        <v>12447</v>
      </c>
      <c r="X11" s="22">
        <v>322185</v>
      </c>
      <c r="Y11" s="22">
        <v>2232078</v>
      </c>
      <c r="Z11" s="18"/>
      <c r="AA11" s="13">
        <v>2845</v>
      </c>
      <c r="AB11" s="13">
        <v>13324</v>
      </c>
      <c r="AC11" s="22">
        <v>461180</v>
      </c>
      <c r="AD11" s="22">
        <v>1369503</v>
      </c>
      <c r="AF11" s="13">
        <v>1312</v>
      </c>
      <c r="AG11" s="13">
        <v>22613</v>
      </c>
      <c r="AH11" s="22">
        <v>557469</v>
      </c>
      <c r="AI11" s="22">
        <v>1410811</v>
      </c>
      <c r="AJ11" s="18"/>
      <c r="AK11" s="21">
        <v>272</v>
      </c>
      <c r="AL11" s="13">
        <v>1976</v>
      </c>
      <c r="AM11" s="22">
        <v>38628</v>
      </c>
      <c r="AN11" s="22">
        <v>105511</v>
      </c>
      <c r="AP11" s="13">
        <v>5071</v>
      </c>
      <c r="AQ11" s="13">
        <v>144012</v>
      </c>
      <c r="AR11" s="22">
        <v>5045991</v>
      </c>
      <c r="AS11" s="22">
        <v>10936571</v>
      </c>
      <c r="AT11" s="18"/>
      <c r="AU11" s="21">
        <v>389</v>
      </c>
      <c r="AV11" s="13">
        <v>5019</v>
      </c>
      <c r="AW11" s="22">
        <v>103960</v>
      </c>
      <c r="AX11" s="22">
        <v>279387</v>
      </c>
      <c r="AZ11" s="13">
        <v>2553</v>
      </c>
      <c r="BA11" s="13">
        <v>19455</v>
      </c>
      <c r="BB11" s="17">
        <v>262831</v>
      </c>
      <c r="BC11" s="17">
        <v>1020122</v>
      </c>
      <c r="BD11" s="18"/>
      <c r="BE11" s="13">
        <v>3584</v>
      </c>
      <c r="BF11" s="13">
        <v>15256</v>
      </c>
      <c r="BG11" s="17">
        <v>329182</v>
      </c>
      <c r="BH11" s="17">
        <v>1179842</v>
      </c>
    </row>
    <row r="12" spans="1:60" s="5" customFormat="1" ht="14.25">
      <c r="A12" s="5" t="s">
        <v>113</v>
      </c>
      <c r="B12" s="13">
        <v>3523</v>
      </c>
      <c r="C12" s="13">
        <v>58920</v>
      </c>
      <c r="D12" s="22">
        <v>1888294</v>
      </c>
      <c r="E12" s="22">
        <v>10950335</v>
      </c>
      <c r="F12" s="18"/>
      <c r="G12" s="13">
        <v>10579</v>
      </c>
      <c r="H12" s="13">
        <v>118828</v>
      </c>
      <c r="I12" s="22">
        <v>7217475</v>
      </c>
      <c r="J12" s="22">
        <v>140669286</v>
      </c>
      <c r="K12" s="16"/>
      <c r="L12" s="13">
        <v>11620</v>
      </c>
      <c r="M12" s="13">
        <v>116328</v>
      </c>
      <c r="N12" s="17">
        <v>3206434</v>
      </c>
      <c r="O12" s="17">
        <v>25904575</v>
      </c>
      <c r="P12" s="18"/>
      <c r="Q12" s="13">
        <v>4352</v>
      </c>
      <c r="R12" s="13">
        <v>156831</v>
      </c>
      <c r="S12" s="22">
        <v>11881019</v>
      </c>
      <c r="T12" s="21" t="s">
        <v>2</v>
      </c>
      <c r="V12" s="13">
        <v>8698</v>
      </c>
      <c r="W12" s="13">
        <v>62411</v>
      </c>
      <c r="X12" s="22">
        <v>2990227</v>
      </c>
      <c r="Y12" s="22">
        <v>18208302</v>
      </c>
      <c r="Z12" s="18"/>
      <c r="AA12" s="13">
        <v>17417</v>
      </c>
      <c r="AB12" s="13">
        <v>271882</v>
      </c>
      <c r="AC12" s="22">
        <v>20764317</v>
      </c>
      <c r="AD12" s="22">
        <v>53123054</v>
      </c>
      <c r="AF12" s="13">
        <v>4329</v>
      </c>
      <c r="AG12" s="13">
        <v>165099</v>
      </c>
      <c r="AH12" s="22">
        <v>5472424</v>
      </c>
      <c r="AI12" s="22">
        <v>11049612</v>
      </c>
      <c r="AJ12" s="18"/>
      <c r="AK12" s="21">
        <v>844</v>
      </c>
      <c r="AL12" s="13">
        <v>15948</v>
      </c>
      <c r="AM12" s="22">
        <v>528481</v>
      </c>
      <c r="AN12" s="22">
        <v>1714258</v>
      </c>
      <c r="AP12" s="13">
        <v>7062</v>
      </c>
      <c r="AQ12" s="13">
        <v>215913</v>
      </c>
      <c r="AR12" s="22">
        <v>8880032</v>
      </c>
      <c r="AS12" s="22">
        <v>20836778</v>
      </c>
      <c r="AT12" s="18"/>
      <c r="AU12" s="13">
        <v>3536</v>
      </c>
      <c r="AV12" s="13">
        <v>55711</v>
      </c>
      <c r="AW12" s="22">
        <v>2422692</v>
      </c>
      <c r="AX12" s="22">
        <v>7476533</v>
      </c>
      <c r="AZ12" s="13">
        <v>7612</v>
      </c>
      <c r="BA12" s="13">
        <v>148922</v>
      </c>
      <c r="BB12" s="17">
        <v>3202748</v>
      </c>
      <c r="BC12" s="17">
        <v>10714578</v>
      </c>
      <c r="BD12" s="18"/>
      <c r="BE12" s="13">
        <v>8423</v>
      </c>
      <c r="BF12" s="13">
        <v>77083</v>
      </c>
      <c r="BG12" s="17">
        <v>2770422</v>
      </c>
      <c r="BH12" s="17">
        <v>13689315</v>
      </c>
    </row>
    <row r="13" spans="1:60" s="5" customFormat="1" ht="14.25">
      <c r="A13" s="5" t="s">
        <v>114</v>
      </c>
      <c r="B13" s="13">
        <v>1755</v>
      </c>
      <c r="C13" s="13">
        <v>40019</v>
      </c>
      <c r="D13" s="22">
        <v>1341576</v>
      </c>
      <c r="E13" s="22">
        <v>6092932</v>
      </c>
      <c r="F13" s="18"/>
      <c r="G13" s="13">
        <v>2940</v>
      </c>
      <c r="H13" s="13">
        <v>29665</v>
      </c>
      <c r="I13" s="22">
        <v>1148732</v>
      </c>
      <c r="J13" s="22">
        <v>13868922</v>
      </c>
      <c r="K13" s="16"/>
      <c r="L13" s="13">
        <v>6395</v>
      </c>
      <c r="M13" s="13">
        <v>50252</v>
      </c>
      <c r="N13" s="17">
        <v>1071425</v>
      </c>
      <c r="O13" s="17">
        <v>11226779</v>
      </c>
      <c r="P13" s="18"/>
      <c r="Q13" s="21">
        <v>434</v>
      </c>
      <c r="R13" s="13">
        <v>9644</v>
      </c>
      <c r="S13" s="22">
        <v>401143</v>
      </c>
      <c r="T13" s="21" t="s">
        <v>2</v>
      </c>
      <c r="V13" s="13">
        <v>2671</v>
      </c>
      <c r="W13" s="13">
        <v>13100</v>
      </c>
      <c r="X13" s="22">
        <v>416250</v>
      </c>
      <c r="Y13" s="22">
        <v>2520496</v>
      </c>
      <c r="Z13" s="18"/>
      <c r="AA13" s="13">
        <v>2508</v>
      </c>
      <c r="AB13" s="13">
        <v>13713</v>
      </c>
      <c r="AC13" s="22">
        <v>444916</v>
      </c>
      <c r="AD13" s="22">
        <v>1200968</v>
      </c>
      <c r="AF13" s="13">
        <v>1350</v>
      </c>
      <c r="AG13" s="13">
        <v>27025</v>
      </c>
      <c r="AH13" s="22">
        <v>591406</v>
      </c>
      <c r="AI13" s="22">
        <v>1317861</v>
      </c>
      <c r="AJ13" s="18"/>
      <c r="AK13" s="21">
        <v>286</v>
      </c>
      <c r="AL13" s="13">
        <v>2261</v>
      </c>
      <c r="AM13" s="22">
        <v>42177</v>
      </c>
      <c r="AN13" s="22">
        <v>111868</v>
      </c>
      <c r="AP13" s="13">
        <v>4092</v>
      </c>
      <c r="AQ13" s="13">
        <v>95582</v>
      </c>
      <c r="AR13" s="22">
        <v>3318228</v>
      </c>
      <c r="AS13" s="22">
        <v>7579936</v>
      </c>
      <c r="AT13" s="18"/>
      <c r="AU13" s="21">
        <v>371</v>
      </c>
      <c r="AV13" s="13">
        <v>5414</v>
      </c>
      <c r="AW13" s="22">
        <v>219748</v>
      </c>
      <c r="AX13" s="22">
        <v>623393</v>
      </c>
      <c r="AZ13" s="13">
        <v>3149</v>
      </c>
      <c r="BA13" s="13">
        <v>29433</v>
      </c>
      <c r="BB13" s="17">
        <v>459202</v>
      </c>
      <c r="BC13" s="17">
        <v>1748340</v>
      </c>
      <c r="BD13" s="18"/>
      <c r="BE13" s="13">
        <v>3937</v>
      </c>
      <c r="BF13" s="13">
        <v>18898</v>
      </c>
      <c r="BG13" s="17">
        <v>460377</v>
      </c>
      <c r="BH13" s="17">
        <v>1606576</v>
      </c>
    </row>
    <row r="14" spans="1:60" s="5" customFormat="1" ht="14.25">
      <c r="A14" s="5" t="s">
        <v>115</v>
      </c>
      <c r="B14" s="21">
        <v>158</v>
      </c>
      <c r="C14" s="13">
        <v>1366</v>
      </c>
      <c r="D14" s="22">
        <v>54611</v>
      </c>
      <c r="E14" s="22">
        <v>289816</v>
      </c>
      <c r="F14" s="18"/>
      <c r="G14" s="21">
        <v>336</v>
      </c>
      <c r="H14" s="21" t="s">
        <v>24</v>
      </c>
      <c r="I14" s="22" t="s">
        <v>4</v>
      </c>
      <c r="J14" s="22" t="s">
        <v>4</v>
      </c>
      <c r="K14" s="16"/>
      <c r="L14" s="13">
        <v>1231</v>
      </c>
      <c r="M14" s="13">
        <v>14611</v>
      </c>
      <c r="N14" s="17">
        <v>296687</v>
      </c>
      <c r="O14" s="17">
        <v>3159828</v>
      </c>
      <c r="P14" s="18"/>
      <c r="Q14" s="21">
        <v>106</v>
      </c>
      <c r="R14" s="13">
        <v>2963</v>
      </c>
      <c r="S14" s="22">
        <v>114912</v>
      </c>
      <c r="T14" s="21" t="s">
        <v>2</v>
      </c>
      <c r="V14" s="21">
        <v>316</v>
      </c>
      <c r="W14" s="13">
        <v>1153</v>
      </c>
      <c r="X14" s="22">
        <v>31676</v>
      </c>
      <c r="Y14" s="22">
        <v>256037</v>
      </c>
      <c r="Z14" s="18"/>
      <c r="AA14" s="21">
        <v>804</v>
      </c>
      <c r="AB14" s="13">
        <v>3892</v>
      </c>
      <c r="AC14" s="22">
        <v>124340</v>
      </c>
      <c r="AD14" s="22">
        <v>371012</v>
      </c>
      <c r="AF14" s="21">
        <v>418</v>
      </c>
      <c r="AG14" s="13">
        <v>4324</v>
      </c>
      <c r="AH14" s="22">
        <v>87837</v>
      </c>
      <c r="AI14" s="22">
        <v>209315</v>
      </c>
      <c r="AJ14" s="18"/>
      <c r="AK14" s="21">
        <v>56</v>
      </c>
      <c r="AL14" s="21">
        <v>481</v>
      </c>
      <c r="AM14" s="22">
        <v>6914</v>
      </c>
      <c r="AN14" s="22">
        <v>22009</v>
      </c>
      <c r="AP14" s="13">
        <v>1007</v>
      </c>
      <c r="AQ14" s="13">
        <v>23671</v>
      </c>
      <c r="AR14" s="22">
        <v>832251</v>
      </c>
      <c r="AS14" s="22">
        <v>1927640</v>
      </c>
      <c r="AT14" s="18"/>
      <c r="AU14" s="21">
        <v>97</v>
      </c>
      <c r="AV14" s="21">
        <v>988</v>
      </c>
      <c r="AW14" s="22">
        <v>19078</v>
      </c>
      <c r="AX14" s="22">
        <v>68188</v>
      </c>
      <c r="AZ14" s="21">
        <v>587</v>
      </c>
      <c r="BA14" s="13">
        <v>6380</v>
      </c>
      <c r="BB14" s="17">
        <v>75108</v>
      </c>
      <c r="BC14" s="17">
        <v>306863</v>
      </c>
      <c r="BD14" s="18"/>
      <c r="BE14" s="21">
        <v>761</v>
      </c>
      <c r="BF14" s="13">
        <v>3789</v>
      </c>
      <c r="BG14" s="17">
        <v>69827</v>
      </c>
      <c r="BH14" s="17">
        <v>250441</v>
      </c>
    </row>
    <row r="15" spans="2:60" s="5" customFormat="1" ht="14.25">
      <c r="B15" s="13"/>
      <c r="C15" s="13"/>
      <c r="D15" s="22"/>
      <c r="E15" s="22"/>
      <c r="F15" s="15"/>
      <c r="G15" s="13"/>
      <c r="H15" s="13"/>
      <c r="I15" s="22"/>
      <c r="J15" s="22"/>
      <c r="K15" s="16"/>
      <c r="L15" s="13"/>
      <c r="M15" s="13"/>
      <c r="N15" s="17"/>
      <c r="O15" s="17"/>
      <c r="P15" s="15"/>
      <c r="Q15" s="13"/>
      <c r="R15" s="13"/>
      <c r="S15" s="22"/>
      <c r="T15" s="21"/>
      <c r="V15" s="13"/>
      <c r="W15" s="13"/>
      <c r="X15" s="22"/>
      <c r="Y15" s="22"/>
      <c r="Z15" s="15"/>
      <c r="AA15" s="13"/>
      <c r="AB15" s="13"/>
      <c r="AC15" s="22"/>
      <c r="AD15" s="22"/>
      <c r="AF15" s="13"/>
      <c r="AG15" s="13"/>
      <c r="AH15" s="22"/>
      <c r="AI15" s="22"/>
      <c r="AJ15" s="15"/>
      <c r="AK15" s="13"/>
      <c r="AL15" s="13"/>
      <c r="AM15" s="22"/>
      <c r="AN15" s="22"/>
      <c r="AP15" s="13"/>
      <c r="AQ15" s="13"/>
      <c r="AR15" s="22"/>
      <c r="AS15" s="22"/>
      <c r="AT15" s="15"/>
      <c r="AU15" s="13"/>
      <c r="AV15" s="13"/>
      <c r="AW15" s="22"/>
      <c r="AX15" s="22"/>
      <c r="AZ15" s="13"/>
      <c r="BA15" s="13"/>
      <c r="BB15" s="17"/>
      <c r="BC15" s="17"/>
      <c r="BD15" s="15"/>
      <c r="BE15" s="13"/>
      <c r="BF15" s="13"/>
      <c r="BG15" s="17"/>
      <c r="BH15" s="17"/>
    </row>
    <row r="16" spans="1:60" s="5" customFormat="1" ht="14.25">
      <c r="A16" s="5" t="s">
        <v>116</v>
      </c>
      <c r="B16" s="13">
        <v>12837</v>
      </c>
      <c r="C16" s="13">
        <f>C7-C9</f>
        <v>498531</v>
      </c>
      <c r="D16" s="22">
        <f>(D7-D9)*1</f>
        <v>20751596</v>
      </c>
      <c r="E16" s="22">
        <f>(E7-E9)*1</f>
        <v>122359407</v>
      </c>
      <c r="F16" s="15"/>
      <c r="G16" s="13">
        <f>G7-G9</f>
        <v>17975</v>
      </c>
      <c r="H16" s="13">
        <f>H7-H9</f>
        <v>226626</v>
      </c>
      <c r="I16" s="22">
        <f>(I7-I9)*1</f>
        <v>10034045</v>
      </c>
      <c r="J16" s="22">
        <f>(J7-J9)*1</f>
        <v>170123353</v>
      </c>
      <c r="K16" s="16"/>
      <c r="L16" s="13">
        <f>L7-L9</f>
        <v>46173</v>
      </c>
      <c r="M16" s="13">
        <f>M7-M9</f>
        <v>583623</v>
      </c>
      <c r="N16" s="17">
        <f>(N7-N9)*1</f>
        <v>12102042</v>
      </c>
      <c r="O16" s="17">
        <f>(O7-O9)*1</f>
        <v>122549039</v>
      </c>
      <c r="P16" s="15"/>
      <c r="Q16" s="13">
        <f>Q7-Q9</f>
        <v>5408</v>
      </c>
      <c r="R16" s="13">
        <f>R7-R9</f>
        <v>124058</v>
      </c>
      <c r="S16" s="22">
        <f>(S7-S9)*1</f>
        <v>5409414</v>
      </c>
      <c r="T16" s="13" t="s">
        <v>2</v>
      </c>
      <c r="V16" s="13">
        <f>V7-V9</f>
        <v>12124</v>
      </c>
      <c r="W16" s="13">
        <f>W7-W9</f>
        <v>61337</v>
      </c>
      <c r="X16" s="22">
        <f>(X7-X9)*1</f>
        <v>1920783</v>
      </c>
      <c r="Y16" s="22">
        <f>(Y7-Y9)*1</f>
        <v>10883224</v>
      </c>
      <c r="Z16" s="15"/>
      <c r="AA16" s="13">
        <f>AA7-AA9</f>
        <v>31528</v>
      </c>
      <c r="AB16" s="13">
        <f>AB7-AB9</f>
        <v>255120</v>
      </c>
      <c r="AC16" s="22">
        <f>(AC7-AC9)*1</f>
        <v>11794681</v>
      </c>
      <c r="AD16" s="22">
        <f>(AD7-AD9)*1</f>
        <v>27134452</v>
      </c>
      <c r="AF16" s="13">
        <f>AF7-AF9</f>
        <v>14827</v>
      </c>
      <c r="AG16" s="13">
        <f>AG7-AG9</f>
        <v>257855</v>
      </c>
      <c r="AH16" s="22">
        <f>(AH7-AH9)*1</f>
        <v>6214803</v>
      </c>
      <c r="AI16" s="22">
        <f>(AI7-AI9)*1</f>
        <v>14516858</v>
      </c>
      <c r="AJ16" s="15"/>
      <c r="AK16" s="13">
        <f>AK7-AK9</f>
        <v>2144</v>
      </c>
      <c r="AL16" s="13">
        <f>AL7-AL9</f>
        <v>18780</v>
      </c>
      <c r="AM16" s="22">
        <f>(AM7-AM9)*1</f>
        <v>392605</v>
      </c>
      <c r="AN16" s="22">
        <f>(AN7-AN9)*1</f>
        <v>1051380</v>
      </c>
      <c r="AP16" s="13">
        <f>AP7-AP9</f>
        <v>31170</v>
      </c>
      <c r="AQ16" s="13">
        <f>AQ7-AQ9</f>
        <v>671275</v>
      </c>
      <c r="AR16" s="22">
        <f>(AR7-AR9)*1</f>
        <v>22296097</v>
      </c>
      <c r="AS16" s="22">
        <f>(AS7-AS9)*1</f>
        <v>51036701</v>
      </c>
      <c r="AT16" s="15"/>
      <c r="AU16" s="13">
        <f>AU7-AU9</f>
        <v>5422</v>
      </c>
      <c r="AV16" s="13">
        <f>AV7-AV9</f>
        <v>67148</v>
      </c>
      <c r="AW16" s="22">
        <f>(AW7-AW9)*1</f>
        <v>1614409</v>
      </c>
      <c r="AX16" s="22">
        <f>(AX7-AX9)*1</f>
        <v>4829588</v>
      </c>
      <c r="AZ16" s="13">
        <f>AZ7-AZ9</f>
        <v>24363</v>
      </c>
      <c r="BA16" s="13">
        <f>BA7-BA9</f>
        <v>313664</v>
      </c>
      <c r="BB16" s="17">
        <f>(BB7-BB9)*1</f>
        <v>3844828</v>
      </c>
      <c r="BC16" s="17">
        <f>(BC7-BC9)*1</f>
        <v>13555467</v>
      </c>
      <c r="BD16" s="15"/>
      <c r="BE16" s="13">
        <f>BE7-BE9</f>
        <v>23567</v>
      </c>
      <c r="BF16" s="13">
        <f>BF7-BF9</f>
        <v>128983</v>
      </c>
      <c r="BG16" s="17">
        <f>(BG7-BG9)*1</f>
        <v>2905247</v>
      </c>
      <c r="BH16" s="17">
        <f>(BH7-BH9)*1</f>
        <v>10450828</v>
      </c>
    </row>
    <row r="17" spans="1:60" s="5" customFormat="1" ht="14.25">
      <c r="A17" s="5" t="s">
        <v>117</v>
      </c>
      <c r="B17" s="21">
        <v>260</v>
      </c>
      <c r="C17" s="13">
        <v>9410</v>
      </c>
      <c r="D17" s="22">
        <v>399304</v>
      </c>
      <c r="E17" s="22">
        <v>2514823</v>
      </c>
      <c r="F17" s="15"/>
      <c r="G17" s="21">
        <v>543</v>
      </c>
      <c r="H17" s="13">
        <v>8237</v>
      </c>
      <c r="I17" s="22">
        <v>368772</v>
      </c>
      <c r="J17" s="22">
        <v>4964014</v>
      </c>
      <c r="K17" s="16"/>
      <c r="L17" s="13">
        <v>1365</v>
      </c>
      <c r="M17" s="13">
        <v>22356</v>
      </c>
      <c r="N17" s="17">
        <v>443345</v>
      </c>
      <c r="O17" s="17">
        <v>4499439</v>
      </c>
      <c r="P17" s="15"/>
      <c r="Q17" s="21">
        <v>235</v>
      </c>
      <c r="R17" s="13">
        <v>6555</v>
      </c>
      <c r="S17" s="22">
        <v>280576</v>
      </c>
      <c r="T17" s="21" t="s">
        <v>2</v>
      </c>
      <c r="V17" s="21">
        <v>370</v>
      </c>
      <c r="W17" s="13">
        <v>2591</v>
      </c>
      <c r="X17" s="22">
        <v>85840</v>
      </c>
      <c r="Y17" s="22">
        <v>498307</v>
      </c>
      <c r="Z17" s="15"/>
      <c r="AA17" s="13">
        <v>1051</v>
      </c>
      <c r="AB17" s="13">
        <v>13868</v>
      </c>
      <c r="AC17" s="22">
        <v>627749</v>
      </c>
      <c r="AD17" s="22">
        <v>1607626</v>
      </c>
      <c r="AF17" s="21">
        <v>430</v>
      </c>
      <c r="AG17" s="13">
        <v>10119</v>
      </c>
      <c r="AH17" s="22">
        <v>219552</v>
      </c>
      <c r="AI17" s="22">
        <v>480779</v>
      </c>
      <c r="AJ17" s="15"/>
      <c r="AK17" s="21">
        <v>76</v>
      </c>
      <c r="AL17" s="21">
        <v>778</v>
      </c>
      <c r="AM17" s="22">
        <v>18483</v>
      </c>
      <c r="AN17" s="22">
        <v>44054</v>
      </c>
      <c r="AP17" s="21">
        <v>961</v>
      </c>
      <c r="AQ17" s="13">
        <v>26097</v>
      </c>
      <c r="AR17" s="22">
        <v>889348</v>
      </c>
      <c r="AS17" s="22">
        <v>1990640</v>
      </c>
      <c r="AT17" s="15"/>
      <c r="AU17" s="21">
        <v>123</v>
      </c>
      <c r="AV17" s="13">
        <v>2920</v>
      </c>
      <c r="AW17" s="22">
        <v>30970</v>
      </c>
      <c r="AX17" s="22">
        <v>114304</v>
      </c>
      <c r="AZ17" s="21">
        <v>847</v>
      </c>
      <c r="BA17" s="13">
        <v>13719</v>
      </c>
      <c r="BB17" s="17">
        <v>172619</v>
      </c>
      <c r="BC17" s="17">
        <v>593885</v>
      </c>
      <c r="BD17" s="15"/>
      <c r="BE17" s="21">
        <v>763</v>
      </c>
      <c r="BF17" s="13">
        <v>6543</v>
      </c>
      <c r="BG17" s="17">
        <v>178007</v>
      </c>
      <c r="BH17" s="17">
        <v>541175</v>
      </c>
    </row>
    <row r="18" spans="1:60" s="5" customFormat="1" ht="14.25">
      <c r="A18" s="5" t="s">
        <v>118</v>
      </c>
      <c r="B18" s="21">
        <v>54</v>
      </c>
      <c r="C18" s="13">
        <v>2679</v>
      </c>
      <c r="D18" s="22">
        <v>110065</v>
      </c>
      <c r="E18" s="22">
        <v>629987</v>
      </c>
      <c r="F18" s="15"/>
      <c r="G18" s="21">
        <v>25</v>
      </c>
      <c r="H18" s="21">
        <v>172</v>
      </c>
      <c r="I18" s="22">
        <v>3649</v>
      </c>
      <c r="J18" s="22">
        <v>32957</v>
      </c>
      <c r="K18" s="16"/>
      <c r="L18" s="21">
        <v>163</v>
      </c>
      <c r="M18" s="13">
        <v>1394</v>
      </c>
      <c r="N18" s="17">
        <v>21784</v>
      </c>
      <c r="O18" s="17">
        <v>233094</v>
      </c>
      <c r="P18" s="15"/>
      <c r="Q18" s="21">
        <v>32</v>
      </c>
      <c r="R18" s="21">
        <v>151</v>
      </c>
      <c r="S18" s="22">
        <v>3530</v>
      </c>
      <c r="T18" s="21" t="s">
        <v>2</v>
      </c>
      <c r="V18" s="21">
        <v>21</v>
      </c>
      <c r="W18" s="21" t="s">
        <v>20</v>
      </c>
      <c r="X18" s="22" t="s">
        <v>4</v>
      </c>
      <c r="Y18" s="22" t="s">
        <v>4</v>
      </c>
      <c r="Z18" s="15"/>
      <c r="AA18" s="21">
        <v>51</v>
      </c>
      <c r="AB18" s="21" t="s">
        <v>21</v>
      </c>
      <c r="AC18" s="22" t="s">
        <v>4</v>
      </c>
      <c r="AD18" s="22" t="s">
        <v>4</v>
      </c>
      <c r="AF18" s="21">
        <v>18</v>
      </c>
      <c r="AG18" s="21">
        <v>94</v>
      </c>
      <c r="AH18" s="22">
        <v>1784</v>
      </c>
      <c r="AI18" s="22">
        <v>4489</v>
      </c>
      <c r="AJ18" s="15"/>
      <c r="AK18" s="21">
        <v>3</v>
      </c>
      <c r="AL18" s="21" t="s">
        <v>20</v>
      </c>
      <c r="AM18" s="22" t="s">
        <v>4</v>
      </c>
      <c r="AN18" s="22" t="s">
        <v>4</v>
      </c>
      <c r="AP18" s="21">
        <v>87</v>
      </c>
      <c r="AQ18" s="13">
        <v>1976</v>
      </c>
      <c r="AR18" s="22">
        <v>41880</v>
      </c>
      <c r="AS18" s="22">
        <v>94143</v>
      </c>
      <c r="AT18" s="15"/>
      <c r="AU18" s="21">
        <v>17</v>
      </c>
      <c r="AV18" s="21" t="s">
        <v>21</v>
      </c>
      <c r="AW18" s="22" t="s">
        <v>4</v>
      </c>
      <c r="AX18" s="22" t="s">
        <v>4</v>
      </c>
      <c r="AZ18" s="21">
        <v>89</v>
      </c>
      <c r="BA18" s="13">
        <v>1127</v>
      </c>
      <c r="BB18" s="17">
        <v>9390</v>
      </c>
      <c r="BC18" s="17">
        <v>37432</v>
      </c>
      <c r="BD18" s="15"/>
      <c r="BE18" s="21">
        <v>71</v>
      </c>
      <c r="BF18" s="21">
        <v>250</v>
      </c>
      <c r="BG18" s="17">
        <v>3374</v>
      </c>
      <c r="BH18" s="17">
        <v>20661</v>
      </c>
    </row>
    <row r="19" spans="1:60" s="5" customFormat="1" ht="14.25">
      <c r="A19" s="5" t="s">
        <v>119</v>
      </c>
      <c r="B19" s="21">
        <v>225</v>
      </c>
      <c r="C19" s="13">
        <v>16714</v>
      </c>
      <c r="D19" s="22">
        <v>703824</v>
      </c>
      <c r="E19" s="22">
        <v>2969167</v>
      </c>
      <c r="F19" s="15"/>
      <c r="G19" s="21">
        <v>223</v>
      </c>
      <c r="H19" s="13">
        <v>3735</v>
      </c>
      <c r="I19" s="22">
        <v>120615</v>
      </c>
      <c r="J19" s="22">
        <v>2065588</v>
      </c>
      <c r="K19" s="16"/>
      <c r="L19" s="21">
        <v>796</v>
      </c>
      <c r="M19" s="13">
        <v>12473</v>
      </c>
      <c r="N19" s="17">
        <v>208168</v>
      </c>
      <c r="O19" s="17">
        <v>2219433</v>
      </c>
      <c r="P19" s="15"/>
      <c r="Q19" s="21">
        <v>94</v>
      </c>
      <c r="R19" s="13">
        <v>2806</v>
      </c>
      <c r="S19" s="22">
        <v>73669</v>
      </c>
      <c r="T19" s="21" t="s">
        <v>2</v>
      </c>
      <c r="V19" s="21">
        <v>146</v>
      </c>
      <c r="W19" s="13">
        <v>1040</v>
      </c>
      <c r="X19" s="22">
        <v>23448</v>
      </c>
      <c r="Y19" s="22">
        <v>117604</v>
      </c>
      <c r="Z19" s="15"/>
      <c r="AA19" s="21">
        <v>362</v>
      </c>
      <c r="AB19" s="13">
        <v>3577</v>
      </c>
      <c r="AC19" s="22">
        <v>115118</v>
      </c>
      <c r="AD19" s="22">
        <v>299006</v>
      </c>
      <c r="AF19" s="21">
        <v>184</v>
      </c>
      <c r="AG19" s="13">
        <v>4300</v>
      </c>
      <c r="AH19" s="22">
        <v>79406</v>
      </c>
      <c r="AI19" s="22">
        <v>157827</v>
      </c>
      <c r="AJ19" s="15"/>
      <c r="AK19" s="21">
        <v>35</v>
      </c>
      <c r="AL19" s="21" t="s">
        <v>24</v>
      </c>
      <c r="AM19" s="22" t="s">
        <v>4</v>
      </c>
      <c r="AN19" s="22" t="s">
        <v>4</v>
      </c>
      <c r="AP19" s="21">
        <v>420</v>
      </c>
      <c r="AQ19" s="13">
        <v>13087</v>
      </c>
      <c r="AR19" s="22">
        <v>415184</v>
      </c>
      <c r="AS19" s="22">
        <v>951474</v>
      </c>
      <c r="AT19" s="15"/>
      <c r="AU19" s="21">
        <v>69</v>
      </c>
      <c r="AV19" s="21">
        <v>852</v>
      </c>
      <c r="AW19" s="22">
        <v>9253</v>
      </c>
      <c r="AX19" s="22">
        <v>28998</v>
      </c>
      <c r="AZ19" s="21">
        <v>485</v>
      </c>
      <c r="BA19" s="13">
        <v>7578</v>
      </c>
      <c r="BB19" s="17">
        <v>76341</v>
      </c>
      <c r="BC19" s="17">
        <v>263512</v>
      </c>
      <c r="BD19" s="15"/>
      <c r="BE19" s="21">
        <v>364</v>
      </c>
      <c r="BF19" s="13">
        <v>2376</v>
      </c>
      <c r="BG19" s="17">
        <v>41854</v>
      </c>
      <c r="BH19" s="17">
        <v>144301</v>
      </c>
    </row>
    <row r="20" spans="1:60" s="5" customFormat="1" ht="14.25">
      <c r="A20" s="5" t="s">
        <v>120</v>
      </c>
      <c r="B20" s="21">
        <v>98</v>
      </c>
      <c r="C20" s="13">
        <v>5023</v>
      </c>
      <c r="D20" s="22">
        <v>195313</v>
      </c>
      <c r="E20" s="22">
        <v>837328</v>
      </c>
      <c r="F20" s="15"/>
      <c r="G20" s="21">
        <v>73</v>
      </c>
      <c r="H20" s="21">
        <v>807</v>
      </c>
      <c r="I20" s="22">
        <v>25762</v>
      </c>
      <c r="J20" s="22">
        <v>518673</v>
      </c>
      <c r="K20" s="16"/>
      <c r="L20" s="21">
        <v>383</v>
      </c>
      <c r="M20" s="13">
        <v>3995</v>
      </c>
      <c r="N20" s="17">
        <v>73808</v>
      </c>
      <c r="O20" s="17">
        <v>751114</v>
      </c>
      <c r="P20" s="15"/>
      <c r="Q20" s="21">
        <v>29</v>
      </c>
      <c r="R20" s="21">
        <v>433</v>
      </c>
      <c r="S20" s="22">
        <v>9654</v>
      </c>
      <c r="T20" s="21" t="s">
        <v>2</v>
      </c>
      <c r="V20" s="21">
        <v>59</v>
      </c>
      <c r="W20" s="21">
        <v>160</v>
      </c>
      <c r="X20" s="22">
        <v>3076</v>
      </c>
      <c r="Y20" s="22">
        <v>20154</v>
      </c>
      <c r="Z20" s="15"/>
      <c r="AA20" s="21">
        <v>94</v>
      </c>
      <c r="AB20" s="21" t="s">
        <v>39</v>
      </c>
      <c r="AC20" s="22" t="s">
        <v>4</v>
      </c>
      <c r="AD20" s="22" t="s">
        <v>4</v>
      </c>
      <c r="AF20" s="21">
        <v>51</v>
      </c>
      <c r="AG20" s="21">
        <v>923</v>
      </c>
      <c r="AH20" s="22">
        <v>42979</v>
      </c>
      <c r="AI20" s="22">
        <v>60832</v>
      </c>
      <c r="AJ20" s="15"/>
      <c r="AK20" s="21">
        <v>3</v>
      </c>
      <c r="AL20" s="21" t="s">
        <v>19</v>
      </c>
      <c r="AM20" s="22" t="s">
        <v>4</v>
      </c>
      <c r="AN20" s="22" t="s">
        <v>4</v>
      </c>
      <c r="AP20" s="21">
        <v>151</v>
      </c>
      <c r="AQ20" s="13">
        <v>3746</v>
      </c>
      <c r="AR20" s="22">
        <v>92727</v>
      </c>
      <c r="AS20" s="22">
        <v>217299</v>
      </c>
      <c r="AT20" s="15"/>
      <c r="AU20" s="21">
        <v>29</v>
      </c>
      <c r="AV20" s="21" t="s">
        <v>39</v>
      </c>
      <c r="AW20" s="22" t="s">
        <v>4</v>
      </c>
      <c r="AX20" s="22" t="s">
        <v>4</v>
      </c>
      <c r="AZ20" s="21">
        <v>201</v>
      </c>
      <c r="BA20" s="13">
        <v>3150</v>
      </c>
      <c r="BB20" s="17">
        <v>26025</v>
      </c>
      <c r="BC20" s="17">
        <v>89765</v>
      </c>
      <c r="BD20" s="15"/>
      <c r="BE20" s="21">
        <v>125</v>
      </c>
      <c r="BF20" s="21">
        <v>572</v>
      </c>
      <c r="BG20" s="17">
        <v>9848</v>
      </c>
      <c r="BH20" s="17">
        <v>43374</v>
      </c>
    </row>
    <row r="21" spans="1:60" s="5" customFormat="1" ht="14.25">
      <c r="A21" s="5" t="s">
        <v>121</v>
      </c>
      <c r="B21" s="21">
        <v>100</v>
      </c>
      <c r="C21" s="13">
        <v>3510</v>
      </c>
      <c r="D21" s="22">
        <v>134960</v>
      </c>
      <c r="E21" s="22">
        <v>750483</v>
      </c>
      <c r="F21" s="15"/>
      <c r="G21" s="21">
        <v>65</v>
      </c>
      <c r="H21" s="21">
        <v>566</v>
      </c>
      <c r="I21" s="22">
        <v>19505</v>
      </c>
      <c r="J21" s="22">
        <v>187511</v>
      </c>
      <c r="K21" s="16"/>
      <c r="L21" s="21">
        <v>258</v>
      </c>
      <c r="M21" s="13">
        <v>3436</v>
      </c>
      <c r="N21" s="17">
        <v>64863</v>
      </c>
      <c r="O21" s="17">
        <v>628675</v>
      </c>
      <c r="P21" s="15"/>
      <c r="Q21" s="21">
        <v>32</v>
      </c>
      <c r="R21" s="21">
        <v>491</v>
      </c>
      <c r="S21" s="22">
        <v>14496</v>
      </c>
      <c r="T21" s="21" t="s">
        <v>2</v>
      </c>
      <c r="V21" s="21">
        <v>59</v>
      </c>
      <c r="W21" s="21" t="s">
        <v>21</v>
      </c>
      <c r="X21" s="22" t="s">
        <v>4</v>
      </c>
      <c r="Y21" s="22" t="s">
        <v>4</v>
      </c>
      <c r="Z21" s="15"/>
      <c r="AA21" s="21">
        <v>106</v>
      </c>
      <c r="AB21" s="21">
        <v>549</v>
      </c>
      <c r="AC21" s="22">
        <v>15477</v>
      </c>
      <c r="AD21" s="22">
        <v>42269</v>
      </c>
      <c r="AF21" s="21">
        <v>52</v>
      </c>
      <c r="AG21" s="21">
        <v>663</v>
      </c>
      <c r="AH21" s="22">
        <v>17836</v>
      </c>
      <c r="AI21" s="22">
        <v>39285</v>
      </c>
      <c r="AJ21" s="15"/>
      <c r="AK21" s="21">
        <v>4</v>
      </c>
      <c r="AL21" s="21" t="s">
        <v>19</v>
      </c>
      <c r="AM21" s="22" t="s">
        <v>4</v>
      </c>
      <c r="AN21" s="22" t="s">
        <v>4</v>
      </c>
      <c r="AP21" s="21">
        <v>205</v>
      </c>
      <c r="AQ21" s="13">
        <v>3588</v>
      </c>
      <c r="AR21" s="22">
        <v>91954</v>
      </c>
      <c r="AS21" s="22">
        <v>201040</v>
      </c>
      <c r="AT21" s="15"/>
      <c r="AU21" s="21">
        <v>45</v>
      </c>
      <c r="AV21" s="21">
        <v>522</v>
      </c>
      <c r="AW21" s="22">
        <v>5823</v>
      </c>
      <c r="AX21" s="22">
        <v>22200</v>
      </c>
      <c r="AZ21" s="21">
        <v>167</v>
      </c>
      <c r="BA21" s="13">
        <v>1469</v>
      </c>
      <c r="BB21" s="17">
        <v>14310</v>
      </c>
      <c r="BC21" s="17">
        <v>56926</v>
      </c>
      <c r="BD21" s="15"/>
      <c r="BE21" s="21">
        <v>120</v>
      </c>
      <c r="BF21" s="21">
        <v>607</v>
      </c>
      <c r="BG21" s="17">
        <v>11518</v>
      </c>
      <c r="BH21" s="17">
        <v>51998</v>
      </c>
    </row>
    <row r="22" spans="1:60" s="5" customFormat="1" ht="14.25">
      <c r="A22" s="5" t="s">
        <v>122</v>
      </c>
      <c r="B22" s="21">
        <v>226</v>
      </c>
      <c r="C22" s="13">
        <v>12349</v>
      </c>
      <c r="D22" s="22">
        <v>431369</v>
      </c>
      <c r="E22" s="22">
        <v>2711899</v>
      </c>
      <c r="F22" s="15"/>
      <c r="G22" s="21">
        <v>129</v>
      </c>
      <c r="H22" s="13">
        <v>1564</v>
      </c>
      <c r="I22" s="22">
        <v>50486</v>
      </c>
      <c r="J22" s="22">
        <v>616134</v>
      </c>
      <c r="K22" s="16"/>
      <c r="L22" s="21">
        <v>576</v>
      </c>
      <c r="M22" s="13">
        <v>6693</v>
      </c>
      <c r="N22" s="17">
        <v>111842</v>
      </c>
      <c r="O22" s="17">
        <v>1198673</v>
      </c>
      <c r="P22" s="15"/>
      <c r="Q22" s="21">
        <v>60</v>
      </c>
      <c r="R22" s="13">
        <v>1083</v>
      </c>
      <c r="S22" s="22">
        <v>26515</v>
      </c>
      <c r="T22" s="21" t="s">
        <v>2</v>
      </c>
      <c r="V22" s="21">
        <v>80</v>
      </c>
      <c r="W22" s="21">
        <v>365</v>
      </c>
      <c r="X22" s="22">
        <v>7142</v>
      </c>
      <c r="Y22" s="22">
        <v>41986</v>
      </c>
      <c r="Z22" s="15"/>
      <c r="AA22" s="21">
        <v>197</v>
      </c>
      <c r="AB22" s="21" t="s">
        <v>24</v>
      </c>
      <c r="AC22" s="22" t="s">
        <v>4</v>
      </c>
      <c r="AD22" s="22" t="s">
        <v>4</v>
      </c>
      <c r="AF22" s="21">
        <v>110</v>
      </c>
      <c r="AG22" s="13">
        <v>1526</v>
      </c>
      <c r="AH22" s="22">
        <v>32809</v>
      </c>
      <c r="AI22" s="22">
        <v>58079</v>
      </c>
      <c r="AJ22" s="15"/>
      <c r="AK22" s="21">
        <v>11</v>
      </c>
      <c r="AL22" s="21" t="s">
        <v>20</v>
      </c>
      <c r="AM22" s="22" t="s">
        <v>4</v>
      </c>
      <c r="AN22" s="22" t="s">
        <v>4</v>
      </c>
      <c r="AP22" s="21">
        <v>268</v>
      </c>
      <c r="AQ22" s="13">
        <v>7679</v>
      </c>
      <c r="AR22" s="22">
        <v>175223</v>
      </c>
      <c r="AS22" s="22">
        <v>409598</v>
      </c>
      <c r="AT22" s="15"/>
      <c r="AU22" s="21">
        <v>66</v>
      </c>
      <c r="AV22" s="21">
        <v>577</v>
      </c>
      <c r="AW22" s="22">
        <v>12646</v>
      </c>
      <c r="AX22" s="22">
        <v>36787</v>
      </c>
      <c r="AZ22" s="21">
        <v>363</v>
      </c>
      <c r="BA22" s="13">
        <v>4390</v>
      </c>
      <c r="BB22" s="17">
        <v>41394</v>
      </c>
      <c r="BC22" s="17">
        <v>149280</v>
      </c>
      <c r="BD22" s="15"/>
      <c r="BE22" s="21">
        <v>277</v>
      </c>
      <c r="BF22" s="13">
        <v>2008</v>
      </c>
      <c r="BG22" s="17">
        <v>25809</v>
      </c>
      <c r="BH22" s="17">
        <v>108339</v>
      </c>
    </row>
    <row r="23" spans="1:60" s="5" customFormat="1" ht="14.25">
      <c r="A23" s="5" t="s">
        <v>123</v>
      </c>
      <c r="B23" s="21">
        <v>94</v>
      </c>
      <c r="C23" s="13">
        <v>6648</v>
      </c>
      <c r="D23" s="22">
        <v>255552</v>
      </c>
      <c r="E23" s="22">
        <v>1142119</v>
      </c>
      <c r="F23" s="15"/>
      <c r="G23" s="21">
        <v>101</v>
      </c>
      <c r="H23" s="13">
        <v>1259</v>
      </c>
      <c r="I23" s="22">
        <v>40382</v>
      </c>
      <c r="J23" s="22">
        <v>359573</v>
      </c>
      <c r="K23" s="16"/>
      <c r="L23" s="21">
        <v>401</v>
      </c>
      <c r="M23" s="13">
        <v>5766</v>
      </c>
      <c r="N23" s="17">
        <v>97099</v>
      </c>
      <c r="O23" s="17">
        <v>1043436</v>
      </c>
      <c r="P23" s="15"/>
      <c r="Q23" s="21">
        <v>23</v>
      </c>
      <c r="R23" s="21">
        <v>693</v>
      </c>
      <c r="S23" s="22">
        <v>20901</v>
      </c>
      <c r="T23" s="21" t="s">
        <v>2</v>
      </c>
      <c r="V23" s="21">
        <v>95</v>
      </c>
      <c r="W23" s="21">
        <v>424</v>
      </c>
      <c r="X23" s="22">
        <v>12175</v>
      </c>
      <c r="Y23" s="22">
        <v>77184</v>
      </c>
      <c r="Z23" s="15"/>
      <c r="AA23" s="21">
        <v>130</v>
      </c>
      <c r="AB23" s="21" t="s">
        <v>3</v>
      </c>
      <c r="AC23" s="22" t="s">
        <v>4</v>
      </c>
      <c r="AD23" s="22" t="s">
        <v>4</v>
      </c>
      <c r="AF23" s="21">
        <v>66</v>
      </c>
      <c r="AG23" s="21">
        <v>989</v>
      </c>
      <c r="AH23" s="22">
        <v>18410</v>
      </c>
      <c r="AI23" s="22">
        <v>42838</v>
      </c>
      <c r="AJ23" s="15"/>
      <c r="AK23" s="21">
        <v>5</v>
      </c>
      <c r="AL23" s="21" t="s">
        <v>20</v>
      </c>
      <c r="AM23" s="22" t="s">
        <v>4</v>
      </c>
      <c r="AN23" s="22" t="s">
        <v>4</v>
      </c>
      <c r="AP23" s="21">
        <v>229</v>
      </c>
      <c r="AQ23" s="13">
        <v>6665</v>
      </c>
      <c r="AR23" s="22">
        <v>201970</v>
      </c>
      <c r="AS23" s="22">
        <v>434293</v>
      </c>
      <c r="AT23" s="15"/>
      <c r="AU23" s="21">
        <v>32</v>
      </c>
      <c r="AV23" s="21">
        <v>476</v>
      </c>
      <c r="AW23" s="22">
        <v>5636</v>
      </c>
      <c r="AX23" s="22">
        <v>21444</v>
      </c>
      <c r="AZ23" s="21">
        <v>208</v>
      </c>
      <c r="BA23" s="13">
        <v>3262</v>
      </c>
      <c r="BB23" s="17">
        <v>29834</v>
      </c>
      <c r="BC23" s="17">
        <v>104596</v>
      </c>
      <c r="BD23" s="15"/>
      <c r="BE23" s="21">
        <v>143</v>
      </c>
      <c r="BF23" s="21">
        <v>956</v>
      </c>
      <c r="BG23" s="17">
        <v>16766</v>
      </c>
      <c r="BH23" s="17">
        <v>59336</v>
      </c>
    </row>
    <row r="24" spans="1:60" s="5" customFormat="1" ht="14.25">
      <c r="A24" s="5" t="s">
        <v>124</v>
      </c>
      <c r="B24" s="21">
        <v>79</v>
      </c>
      <c r="C24" s="13">
        <v>2683</v>
      </c>
      <c r="D24" s="22">
        <v>98856</v>
      </c>
      <c r="E24" s="22">
        <v>854009</v>
      </c>
      <c r="F24" s="15"/>
      <c r="G24" s="21">
        <v>40</v>
      </c>
      <c r="H24" s="21">
        <v>377</v>
      </c>
      <c r="I24" s="22">
        <v>13127</v>
      </c>
      <c r="J24" s="22">
        <v>90782</v>
      </c>
      <c r="K24" s="16"/>
      <c r="L24" s="21">
        <v>196</v>
      </c>
      <c r="M24" s="13">
        <v>2015</v>
      </c>
      <c r="N24" s="17">
        <v>35048</v>
      </c>
      <c r="O24" s="17">
        <v>359928</v>
      </c>
      <c r="P24" s="15"/>
      <c r="Q24" s="21">
        <v>19</v>
      </c>
      <c r="R24" s="21">
        <v>433</v>
      </c>
      <c r="S24" s="22">
        <v>13848</v>
      </c>
      <c r="T24" s="21" t="s">
        <v>2</v>
      </c>
      <c r="V24" s="21">
        <v>27</v>
      </c>
      <c r="W24" s="21" t="s">
        <v>21</v>
      </c>
      <c r="X24" s="22" t="s">
        <v>4</v>
      </c>
      <c r="Y24" s="22" t="s">
        <v>4</v>
      </c>
      <c r="Z24" s="15"/>
      <c r="AA24" s="21">
        <v>81</v>
      </c>
      <c r="AB24" s="21" t="s">
        <v>3</v>
      </c>
      <c r="AC24" s="22" t="s">
        <v>4</v>
      </c>
      <c r="AD24" s="22" t="s">
        <v>4</v>
      </c>
      <c r="AF24" s="21">
        <v>27</v>
      </c>
      <c r="AG24" s="21">
        <v>252</v>
      </c>
      <c r="AH24" s="22">
        <v>4716</v>
      </c>
      <c r="AI24" s="22">
        <v>9795</v>
      </c>
      <c r="AJ24" s="15"/>
      <c r="AK24" s="21">
        <v>6</v>
      </c>
      <c r="AL24" s="21" t="s">
        <v>20</v>
      </c>
      <c r="AM24" s="22" t="s">
        <v>4</v>
      </c>
      <c r="AN24" s="22" t="s">
        <v>4</v>
      </c>
      <c r="AP24" s="21">
        <v>102</v>
      </c>
      <c r="AQ24" s="13">
        <v>1704</v>
      </c>
      <c r="AR24" s="22">
        <v>47380</v>
      </c>
      <c r="AS24" s="22">
        <v>105512</v>
      </c>
      <c r="AT24" s="15"/>
      <c r="AU24" s="21">
        <v>20</v>
      </c>
      <c r="AV24" s="21">
        <v>114</v>
      </c>
      <c r="AW24" s="22">
        <v>1480</v>
      </c>
      <c r="AX24" s="22">
        <v>5724</v>
      </c>
      <c r="AZ24" s="21">
        <v>88</v>
      </c>
      <c r="BA24" s="21">
        <v>697</v>
      </c>
      <c r="BB24" s="17">
        <v>7375</v>
      </c>
      <c r="BC24" s="17">
        <v>27290</v>
      </c>
      <c r="BD24" s="15"/>
      <c r="BE24" s="21">
        <v>80</v>
      </c>
      <c r="BF24" s="21">
        <v>447</v>
      </c>
      <c r="BG24" s="17">
        <v>6277</v>
      </c>
      <c r="BH24" s="17">
        <v>22265</v>
      </c>
    </row>
    <row r="25" spans="1:60" s="5" customFormat="1" ht="14.25">
      <c r="A25" s="5" t="s">
        <v>125</v>
      </c>
      <c r="B25" s="21">
        <v>103</v>
      </c>
      <c r="C25" s="13">
        <v>4624</v>
      </c>
      <c r="D25" s="22">
        <v>163096</v>
      </c>
      <c r="E25" s="22">
        <v>878072</v>
      </c>
      <c r="F25" s="15"/>
      <c r="G25" s="21">
        <v>106</v>
      </c>
      <c r="H25" s="13">
        <v>1293</v>
      </c>
      <c r="I25" s="22">
        <v>40083</v>
      </c>
      <c r="J25" s="22">
        <v>656556</v>
      </c>
      <c r="K25" s="16"/>
      <c r="L25" s="21">
        <v>388</v>
      </c>
      <c r="M25" s="13">
        <v>4727</v>
      </c>
      <c r="N25" s="17">
        <v>84581</v>
      </c>
      <c r="O25" s="17">
        <v>935328</v>
      </c>
      <c r="P25" s="15"/>
      <c r="Q25" s="21">
        <v>37</v>
      </c>
      <c r="R25" s="21">
        <v>607</v>
      </c>
      <c r="S25" s="22">
        <v>19489</v>
      </c>
      <c r="T25" s="21" t="s">
        <v>2</v>
      </c>
      <c r="V25" s="21">
        <v>77</v>
      </c>
      <c r="W25" s="21">
        <v>261</v>
      </c>
      <c r="X25" s="22">
        <v>6752</v>
      </c>
      <c r="Y25" s="22">
        <v>29477</v>
      </c>
      <c r="Z25" s="15"/>
      <c r="AA25" s="21">
        <v>117</v>
      </c>
      <c r="AB25" s="13">
        <v>1075</v>
      </c>
      <c r="AC25" s="22">
        <v>37703</v>
      </c>
      <c r="AD25" s="22">
        <v>40938</v>
      </c>
      <c r="AF25" s="21">
        <v>65</v>
      </c>
      <c r="AG25" s="13">
        <v>1038</v>
      </c>
      <c r="AH25" s="22">
        <v>26363</v>
      </c>
      <c r="AI25" s="22">
        <v>60265</v>
      </c>
      <c r="AJ25" s="15"/>
      <c r="AK25" s="21">
        <v>9</v>
      </c>
      <c r="AL25" s="21" t="s">
        <v>20</v>
      </c>
      <c r="AM25" s="22" t="s">
        <v>4</v>
      </c>
      <c r="AN25" s="22" t="s">
        <v>4</v>
      </c>
      <c r="AP25" s="21">
        <v>223</v>
      </c>
      <c r="AQ25" s="13">
        <v>4397</v>
      </c>
      <c r="AR25" s="22">
        <v>132424</v>
      </c>
      <c r="AS25" s="22">
        <v>288856</v>
      </c>
      <c r="AT25" s="15"/>
      <c r="AU25" s="21">
        <v>31</v>
      </c>
      <c r="AV25" s="21">
        <v>114</v>
      </c>
      <c r="AW25" s="22">
        <v>2630</v>
      </c>
      <c r="AX25" s="22">
        <v>12590</v>
      </c>
      <c r="AZ25" s="21">
        <v>175</v>
      </c>
      <c r="BA25" s="13">
        <v>2550</v>
      </c>
      <c r="BB25" s="17">
        <v>27590</v>
      </c>
      <c r="BC25" s="17">
        <v>91738</v>
      </c>
      <c r="BD25" s="15"/>
      <c r="BE25" s="21">
        <v>135</v>
      </c>
      <c r="BF25" s="21">
        <v>993</v>
      </c>
      <c r="BG25" s="17">
        <v>25190</v>
      </c>
      <c r="BH25" s="17">
        <v>113838</v>
      </c>
    </row>
    <row r="26" spans="1:60" s="5" customFormat="1" ht="14.25">
      <c r="A26" s="5" t="s">
        <v>126</v>
      </c>
      <c r="B26" s="21">
        <v>80</v>
      </c>
      <c r="C26" s="13">
        <v>1898</v>
      </c>
      <c r="D26" s="22">
        <v>62733</v>
      </c>
      <c r="E26" s="22">
        <v>314278</v>
      </c>
      <c r="F26" s="15"/>
      <c r="G26" s="21">
        <v>68</v>
      </c>
      <c r="H26" s="21">
        <v>645</v>
      </c>
      <c r="I26" s="22">
        <v>21293</v>
      </c>
      <c r="J26" s="22">
        <v>219402</v>
      </c>
      <c r="K26" s="16"/>
      <c r="L26" s="21">
        <v>270</v>
      </c>
      <c r="M26" s="13">
        <v>2646</v>
      </c>
      <c r="N26" s="17">
        <v>54158</v>
      </c>
      <c r="O26" s="17">
        <v>511054</v>
      </c>
      <c r="P26" s="15"/>
      <c r="Q26" s="21">
        <v>48</v>
      </c>
      <c r="R26" s="21">
        <v>518</v>
      </c>
      <c r="S26" s="22">
        <v>16720</v>
      </c>
      <c r="T26" s="21" t="s">
        <v>2</v>
      </c>
      <c r="V26" s="21">
        <v>58</v>
      </c>
      <c r="W26" s="21" t="s">
        <v>21</v>
      </c>
      <c r="X26" s="22" t="s">
        <v>4</v>
      </c>
      <c r="Y26" s="22" t="s">
        <v>4</v>
      </c>
      <c r="Z26" s="15"/>
      <c r="AA26" s="21">
        <v>169</v>
      </c>
      <c r="AB26" s="21" t="s">
        <v>3</v>
      </c>
      <c r="AC26" s="22" t="s">
        <v>4</v>
      </c>
      <c r="AD26" s="22" t="s">
        <v>4</v>
      </c>
      <c r="AF26" s="21">
        <v>80</v>
      </c>
      <c r="AG26" s="21">
        <v>351</v>
      </c>
      <c r="AH26" s="22">
        <v>8671</v>
      </c>
      <c r="AI26" s="22">
        <v>31111</v>
      </c>
      <c r="AJ26" s="15"/>
      <c r="AK26" s="21">
        <v>16</v>
      </c>
      <c r="AL26" s="21" t="s">
        <v>20</v>
      </c>
      <c r="AM26" s="22" t="s">
        <v>4</v>
      </c>
      <c r="AN26" s="22" t="s">
        <v>4</v>
      </c>
      <c r="AP26" s="21">
        <v>155</v>
      </c>
      <c r="AQ26" s="13">
        <v>3934</v>
      </c>
      <c r="AR26" s="22">
        <v>103546</v>
      </c>
      <c r="AS26" s="22">
        <v>218518</v>
      </c>
      <c r="AT26" s="15"/>
      <c r="AU26" s="21">
        <v>45</v>
      </c>
      <c r="AV26" s="21">
        <v>153</v>
      </c>
      <c r="AW26" s="22">
        <v>5143</v>
      </c>
      <c r="AX26" s="22">
        <v>29967</v>
      </c>
      <c r="AZ26" s="21">
        <v>152</v>
      </c>
      <c r="BA26" s="13">
        <v>1276</v>
      </c>
      <c r="BB26" s="17">
        <v>13426</v>
      </c>
      <c r="BC26" s="17">
        <v>47259</v>
      </c>
      <c r="BD26" s="15"/>
      <c r="BE26" s="21">
        <v>109</v>
      </c>
      <c r="BF26" s="21">
        <v>414</v>
      </c>
      <c r="BG26" s="17">
        <v>7767</v>
      </c>
      <c r="BH26" s="17">
        <v>32020</v>
      </c>
    </row>
    <row r="27" spans="1:60" s="5" customFormat="1" ht="14.25">
      <c r="A27" s="5" t="s">
        <v>127</v>
      </c>
      <c r="B27" s="21">
        <v>73</v>
      </c>
      <c r="C27" s="13">
        <v>3819</v>
      </c>
      <c r="D27" s="22">
        <v>130543</v>
      </c>
      <c r="E27" s="22">
        <v>644801</v>
      </c>
      <c r="F27" s="15"/>
      <c r="G27" s="21">
        <v>33</v>
      </c>
      <c r="H27" s="21">
        <v>283</v>
      </c>
      <c r="I27" s="22">
        <v>7545</v>
      </c>
      <c r="J27" s="22">
        <v>112062</v>
      </c>
      <c r="K27" s="16"/>
      <c r="L27" s="21">
        <v>212</v>
      </c>
      <c r="M27" s="13">
        <v>2428</v>
      </c>
      <c r="N27" s="17">
        <v>41784</v>
      </c>
      <c r="O27" s="17">
        <v>456035</v>
      </c>
      <c r="P27" s="15"/>
      <c r="Q27" s="21">
        <v>15</v>
      </c>
      <c r="R27" s="21">
        <v>158</v>
      </c>
      <c r="S27" s="22">
        <v>4058</v>
      </c>
      <c r="T27" s="21" t="s">
        <v>2</v>
      </c>
      <c r="V27" s="21">
        <v>39</v>
      </c>
      <c r="W27" s="21" t="s">
        <v>21</v>
      </c>
      <c r="X27" s="22" t="s">
        <v>4</v>
      </c>
      <c r="Y27" s="22" t="s">
        <v>4</v>
      </c>
      <c r="Z27" s="15"/>
      <c r="AA27" s="21">
        <v>80</v>
      </c>
      <c r="AB27" s="21" t="s">
        <v>3</v>
      </c>
      <c r="AC27" s="22" t="s">
        <v>4</v>
      </c>
      <c r="AD27" s="22" t="s">
        <v>4</v>
      </c>
      <c r="AF27" s="21">
        <v>35</v>
      </c>
      <c r="AG27" s="21">
        <v>756</v>
      </c>
      <c r="AH27" s="22">
        <v>11618</v>
      </c>
      <c r="AI27" s="22">
        <v>20512</v>
      </c>
      <c r="AJ27" s="15"/>
      <c r="AK27" s="21">
        <v>2</v>
      </c>
      <c r="AL27" s="21" t="s">
        <v>19</v>
      </c>
      <c r="AM27" s="22" t="s">
        <v>4</v>
      </c>
      <c r="AN27" s="22" t="s">
        <v>4</v>
      </c>
      <c r="AP27" s="21">
        <v>131</v>
      </c>
      <c r="AQ27" s="13">
        <v>3362</v>
      </c>
      <c r="AR27" s="22">
        <v>65895</v>
      </c>
      <c r="AS27" s="22">
        <v>155156</v>
      </c>
      <c r="AT27" s="15"/>
      <c r="AU27" s="21">
        <v>22</v>
      </c>
      <c r="AV27" s="21">
        <v>571</v>
      </c>
      <c r="AW27" s="22">
        <v>4522</v>
      </c>
      <c r="AX27" s="22">
        <v>14944</v>
      </c>
      <c r="AZ27" s="21">
        <v>135</v>
      </c>
      <c r="BA27" s="13">
        <v>1680</v>
      </c>
      <c r="BB27" s="17">
        <v>15899</v>
      </c>
      <c r="BC27" s="17">
        <v>53045</v>
      </c>
      <c r="BD27" s="15"/>
      <c r="BE27" s="21">
        <v>93</v>
      </c>
      <c r="BF27" s="21">
        <v>532</v>
      </c>
      <c r="BG27" s="17">
        <v>8964</v>
      </c>
      <c r="BH27" s="17">
        <v>28819</v>
      </c>
    </row>
    <row r="28" spans="1:60" s="5" customFormat="1" ht="14.25">
      <c r="A28" s="5" t="s">
        <v>128</v>
      </c>
      <c r="B28" s="21">
        <v>55</v>
      </c>
      <c r="C28" s="13">
        <v>4350</v>
      </c>
      <c r="D28" s="22">
        <v>166123</v>
      </c>
      <c r="E28" s="22">
        <v>1076537</v>
      </c>
      <c r="F28" s="15"/>
      <c r="G28" s="21">
        <v>34</v>
      </c>
      <c r="H28" s="21">
        <v>342</v>
      </c>
      <c r="I28" s="22">
        <v>10925</v>
      </c>
      <c r="J28" s="22">
        <v>187517</v>
      </c>
      <c r="K28" s="16"/>
      <c r="L28" s="21">
        <v>228</v>
      </c>
      <c r="M28" s="13">
        <v>1749</v>
      </c>
      <c r="N28" s="17">
        <v>30414</v>
      </c>
      <c r="O28" s="17">
        <v>324044</v>
      </c>
      <c r="P28" s="15"/>
      <c r="Q28" s="21">
        <v>36</v>
      </c>
      <c r="R28" s="21">
        <v>288</v>
      </c>
      <c r="S28" s="22">
        <v>9164</v>
      </c>
      <c r="T28" s="21" t="s">
        <v>2</v>
      </c>
      <c r="V28" s="21">
        <v>36</v>
      </c>
      <c r="W28" s="21" t="s">
        <v>21</v>
      </c>
      <c r="X28" s="22" t="s">
        <v>4</v>
      </c>
      <c r="Y28" s="22" t="s">
        <v>4</v>
      </c>
      <c r="Z28" s="15"/>
      <c r="AA28" s="21">
        <v>87</v>
      </c>
      <c r="AB28" s="21" t="s">
        <v>39</v>
      </c>
      <c r="AC28" s="22" t="s">
        <v>4</v>
      </c>
      <c r="AD28" s="22" t="s">
        <v>4</v>
      </c>
      <c r="AF28" s="21">
        <v>23</v>
      </c>
      <c r="AG28" s="21">
        <v>285</v>
      </c>
      <c r="AH28" s="22">
        <v>3682</v>
      </c>
      <c r="AI28" s="22">
        <v>19632</v>
      </c>
      <c r="AJ28" s="15"/>
      <c r="AK28" s="21">
        <v>2</v>
      </c>
      <c r="AL28" s="21" t="s">
        <v>19</v>
      </c>
      <c r="AM28" s="22" t="s">
        <v>4</v>
      </c>
      <c r="AN28" s="22" t="s">
        <v>4</v>
      </c>
      <c r="AP28" s="21">
        <v>119</v>
      </c>
      <c r="AQ28" s="13">
        <v>2384</v>
      </c>
      <c r="AR28" s="22">
        <v>54509</v>
      </c>
      <c r="AS28" s="22">
        <v>118938</v>
      </c>
      <c r="AT28" s="15"/>
      <c r="AU28" s="21">
        <v>32</v>
      </c>
      <c r="AV28" s="21">
        <v>108</v>
      </c>
      <c r="AW28" s="22">
        <v>2576</v>
      </c>
      <c r="AX28" s="22">
        <v>7780</v>
      </c>
      <c r="AZ28" s="21">
        <v>142</v>
      </c>
      <c r="BA28" s="21">
        <v>858</v>
      </c>
      <c r="BB28" s="17">
        <v>10024</v>
      </c>
      <c r="BC28" s="17">
        <v>43780</v>
      </c>
      <c r="BD28" s="15"/>
      <c r="BE28" s="21">
        <v>94</v>
      </c>
      <c r="BF28" s="21">
        <v>570</v>
      </c>
      <c r="BG28" s="17">
        <v>7910</v>
      </c>
      <c r="BH28" s="17">
        <v>29439</v>
      </c>
    </row>
    <row r="29" spans="1:60" s="5" customFormat="1" ht="14.25">
      <c r="A29" s="5" t="s">
        <v>129</v>
      </c>
      <c r="B29" s="21">
        <v>209</v>
      </c>
      <c r="C29" s="13">
        <v>19317</v>
      </c>
      <c r="D29" s="22">
        <v>1208723</v>
      </c>
      <c r="E29" s="22">
        <v>4845668</v>
      </c>
      <c r="F29" s="15"/>
      <c r="G29" s="21">
        <v>272</v>
      </c>
      <c r="H29" s="13">
        <v>2259</v>
      </c>
      <c r="I29" s="22">
        <v>114513</v>
      </c>
      <c r="J29" s="22">
        <v>985585</v>
      </c>
      <c r="K29" s="16"/>
      <c r="L29" s="13">
        <v>1091</v>
      </c>
      <c r="M29" s="13">
        <v>14349</v>
      </c>
      <c r="N29" s="17">
        <v>304258</v>
      </c>
      <c r="O29" s="17">
        <v>3093409</v>
      </c>
      <c r="P29" s="15"/>
      <c r="Q29" s="21">
        <v>155</v>
      </c>
      <c r="R29" s="21" t="s">
        <v>24</v>
      </c>
      <c r="S29" s="22" t="s">
        <v>4</v>
      </c>
      <c r="T29" s="21" t="s">
        <v>2</v>
      </c>
      <c r="V29" s="21">
        <v>317</v>
      </c>
      <c r="W29" s="13">
        <v>1666</v>
      </c>
      <c r="X29" s="22">
        <v>50129</v>
      </c>
      <c r="Y29" s="22">
        <v>212479</v>
      </c>
      <c r="Z29" s="15"/>
      <c r="AA29" s="21">
        <v>728</v>
      </c>
      <c r="AB29" s="21" t="s">
        <v>18</v>
      </c>
      <c r="AC29" s="22" t="s">
        <v>4</v>
      </c>
      <c r="AD29" s="22" t="s">
        <v>4</v>
      </c>
      <c r="AF29" s="21">
        <v>339</v>
      </c>
      <c r="AG29" s="13">
        <v>5919</v>
      </c>
      <c r="AH29" s="22">
        <v>164013</v>
      </c>
      <c r="AI29" s="22">
        <v>344403</v>
      </c>
      <c r="AJ29" s="15"/>
      <c r="AK29" s="21">
        <v>66</v>
      </c>
      <c r="AL29" s="21" t="s">
        <v>3</v>
      </c>
      <c r="AM29" s="22" t="s">
        <v>4</v>
      </c>
      <c r="AN29" s="22" t="s">
        <v>4</v>
      </c>
      <c r="AP29" s="21">
        <v>834</v>
      </c>
      <c r="AQ29" s="13">
        <v>17839</v>
      </c>
      <c r="AR29" s="22">
        <v>551105</v>
      </c>
      <c r="AS29" s="22">
        <v>1280105</v>
      </c>
      <c r="AT29" s="15"/>
      <c r="AU29" s="21">
        <v>129</v>
      </c>
      <c r="AV29" s="13">
        <v>1831</v>
      </c>
      <c r="AW29" s="22">
        <v>21520</v>
      </c>
      <c r="AX29" s="22">
        <v>73566</v>
      </c>
      <c r="AZ29" s="21">
        <v>600</v>
      </c>
      <c r="BA29" s="13">
        <v>7154</v>
      </c>
      <c r="BB29" s="17">
        <v>91281</v>
      </c>
      <c r="BC29" s="17">
        <v>323127</v>
      </c>
      <c r="BD29" s="15"/>
      <c r="BE29" s="21">
        <v>589</v>
      </c>
      <c r="BF29" s="13">
        <v>2955</v>
      </c>
      <c r="BG29" s="17">
        <v>61947</v>
      </c>
      <c r="BH29" s="17">
        <v>226764</v>
      </c>
    </row>
    <row r="30" spans="1:60" s="5" customFormat="1" ht="14.25">
      <c r="A30" s="5" t="s">
        <v>130</v>
      </c>
      <c r="B30" s="13">
        <v>1146</v>
      </c>
      <c r="C30" s="13">
        <v>57645</v>
      </c>
      <c r="D30" s="22">
        <v>2463033</v>
      </c>
      <c r="E30" s="22">
        <v>13494429</v>
      </c>
      <c r="F30" s="15"/>
      <c r="G30" s="13">
        <v>1452</v>
      </c>
      <c r="H30" s="21" t="s">
        <v>111</v>
      </c>
      <c r="I30" s="22" t="s">
        <v>4</v>
      </c>
      <c r="J30" s="22" t="s">
        <v>4</v>
      </c>
      <c r="K30" s="16"/>
      <c r="L30" s="13">
        <v>3457</v>
      </c>
      <c r="M30" s="13">
        <v>53521</v>
      </c>
      <c r="N30" s="17">
        <v>932337</v>
      </c>
      <c r="O30" s="17">
        <v>9838147</v>
      </c>
      <c r="P30" s="15"/>
      <c r="Q30" s="21">
        <v>360</v>
      </c>
      <c r="R30" s="13">
        <v>10425</v>
      </c>
      <c r="S30" s="22">
        <v>357448</v>
      </c>
      <c r="T30" s="21" t="s">
        <v>2</v>
      </c>
      <c r="V30" s="21">
        <v>798</v>
      </c>
      <c r="W30" s="13">
        <v>6078</v>
      </c>
      <c r="X30" s="22">
        <v>168981</v>
      </c>
      <c r="Y30" s="22">
        <v>1023645</v>
      </c>
      <c r="Z30" s="15"/>
      <c r="AA30" s="13">
        <v>2064</v>
      </c>
      <c r="AB30" s="21" t="s">
        <v>111</v>
      </c>
      <c r="AC30" s="22" t="s">
        <v>4</v>
      </c>
      <c r="AD30" s="22" t="s">
        <v>4</v>
      </c>
      <c r="AF30" s="13">
        <v>1179</v>
      </c>
      <c r="AG30" s="13">
        <v>33249</v>
      </c>
      <c r="AH30" s="22">
        <v>646491</v>
      </c>
      <c r="AI30" s="22">
        <v>1401991</v>
      </c>
      <c r="AJ30" s="15"/>
      <c r="AK30" s="21">
        <v>156</v>
      </c>
      <c r="AL30" s="21" t="s">
        <v>24</v>
      </c>
      <c r="AM30" s="22" t="s">
        <v>4</v>
      </c>
      <c r="AN30" s="22" t="s">
        <v>4</v>
      </c>
      <c r="AP30" s="13">
        <v>2650</v>
      </c>
      <c r="AQ30" s="13">
        <v>64793</v>
      </c>
      <c r="AR30" s="22">
        <v>1927414</v>
      </c>
      <c r="AS30" s="22">
        <v>4482200</v>
      </c>
      <c r="AT30" s="15"/>
      <c r="AU30" s="21">
        <v>311</v>
      </c>
      <c r="AV30" s="13">
        <v>5451</v>
      </c>
      <c r="AW30" s="22">
        <v>195477</v>
      </c>
      <c r="AX30" s="22">
        <v>438792</v>
      </c>
      <c r="AZ30" s="13">
        <v>2072</v>
      </c>
      <c r="BA30" s="13">
        <v>35300</v>
      </c>
      <c r="BB30" s="17">
        <v>352892</v>
      </c>
      <c r="BC30" s="17">
        <v>1213115</v>
      </c>
      <c r="BD30" s="15"/>
      <c r="BE30" s="13">
        <v>1841</v>
      </c>
      <c r="BF30" s="13">
        <v>12506</v>
      </c>
      <c r="BG30" s="17">
        <v>249658</v>
      </c>
      <c r="BH30" s="17">
        <v>857445</v>
      </c>
    </row>
    <row r="31" spans="1:60" s="5" customFormat="1" ht="14.25">
      <c r="A31" s="5" t="s">
        <v>131</v>
      </c>
      <c r="B31" s="21">
        <v>33</v>
      </c>
      <c r="C31" s="13">
        <v>1105</v>
      </c>
      <c r="D31" s="22">
        <v>49926</v>
      </c>
      <c r="E31" s="22">
        <v>293982</v>
      </c>
      <c r="F31" s="15"/>
      <c r="G31" s="21">
        <v>15</v>
      </c>
      <c r="H31" s="21">
        <v>56</v>
      </c>
      <c r="I31" s="22">
        <v>1650</v>
      </c>
      <c r="J31" s="22">
        <v>21769</v>
      </c>
      <c r="K31" s="16"/>
      <c r="L31" s="21">
        <v>223</v>
      </c>
      <c r="M31" s="13">
        <v>1784</v>
      </c>
      <c r="N31" s="17">
        <v>34018</v>
      </c>
      <c r="O31" s="17">
        <v>355542</v>
      </c>
      <c r="P31" s="15"/>
      <c r="Q31" s="21">
        <v>22</v>
      </c>
      <c r="R31" s="21">
        <v>168</v>
      </c>
      <c r="S31" s="22">
        <v>4667</v>
      </c>
      <c r="T31" s="21" t="s">
        <v>2</v>
      </c>
      <c r="V31" s="21">
        <v>35</v>
      </c>
      <c r="W31" s="21" t="s">
        <v>20</v>
      </c>
      <c r="X31" s="22" t="s">
        <v>4</v>
      </c>
      <c r="Y31" s="22" t="s">
        <v>4</v>
      </c>
      <c r="Z31" s="15"/>
      <c r="AA31" s="21">
        <v>63</v>
      </c>
      <c r="AB31" s="21">
        <v>199</v>
      </c>
      <c r="AC31" s="22">
        <v>5172</v>
      </c>
      <c r="AD31" s="22">
        <v>18669</v>
      </c>
      <c r="AF31" s="21">
        <v>31</v>
      </c>
      <c r="AG31" s="21">
        <v>103</v>
      </c>
      <c r="AH31" s="22">
        <v>2036</v>
      </c>
      <c r="AI31" s="22">
        <v>9213</v>
      </c>
      <c r="AJ31" s="15"/>
      <c r="AK31" s="21">
        <v>8</v>
      </c>
      <c r="AL31" s="21" t="s">
        <v>20</v>
      </c>
      <c r="AM31" s="22" t="s">
        <v>4</v>
      </c>
      <c r="AN31" s="22" t="s">
        <v>4</v>
      </c>
      <c r="AP31" s="21">
        <v>124</v>
      </c>
      <c r="AQ31" s="13">
        <v>1795</v>
      </c>
      <c r="AR31" s="22">
        <v>42800</v>
      </c>
      <c r="AS31" s="22">
        <v>97005</v>
      </c>
      <c r="AT31" s="15"/>
      <c r="AU31" s="21">
        <v>46</v>
      </c>
      <c r="AV31" s="21">
        <v>214</v>
      </c>
      <c r="AW31" s="22">
        <v>6625</v>
      </c>
      <c r="AX31" s="22">
        <v>27945</v>
      </c>
      <c r="AZ31" s="21">
        <v>203</v>
      </c>
      <c r="BA31" s="13">
        <v>1903</v>
      </c>
      <c r="BB31" s="17">
        <v>33941</v>
      </c>
      <c r="BC31" s="17">
        <v>106873</v>
      </c>
      <c r="BD31" s="15"/>
      <c r="BE31" s="21">
        <v>80</v>
      </c>
      <c r="BF31" s="21">
        <v>401</v>
      </c>
      <c r="BG31" s="17">
        <v>7342</v>
      </c>
      <c r="BH31" s="17">
        <v>30945</v>
      </c>
    </row>
    <row r="32" spans="1:60" s="5" customFormat="1" ht="14.25">
      <c r="A32" s="5" t="s">
        <v>132</v>
      </c>
      <c r="B32" s="21">
        <v>28</v>
      </c>
      <c r="C32" s="21">
        <v>658</v>
      </c>
      <c r="D32" s="22">
        <v>15756</v>
      </c>
      <c r="E32" s="22">
        <v>119473</v>
      </c>
      <c r="F32" s="15"/>
      <c r="G32" s="21">
        <v>34</v>
      </c>
      <c r="H32" s="21">
        <v>296</v>
      </c>
      <c r="I32" s="22">
        <v>7861</v>
      </c>
      <c r="J32" s="22">
        <v>129992</v>
      </c>
      <c r="K32" s="16"/>
      <c r="L32" s="21">
        <v>211</v>
      </c>
      <c r="M32" s="13">
        <v>1774</v>
      </c>
      <c r="N32" s="17">
        <v>32929</v>
      </c>
      <c r="O32" s="17">
        <v>351363</v>
      </c>
      <c r="P32" s="15"/>
      <c r="Q32" s="21">
        <v>21</v>
      </c>
      <c r="R32" s="21" t="s">
        <v>21</v>
      </c>
      <c r="S32" s="22" t="s">
        <v>4</v>
      </c>
      <c r="T32" s="21" t="s">
        <v>2</v>
      </c>
      <c r="V32" s="21">
        <v>34</v>
      </c>
      <c r="W32" s="21" t="s">
        <v>21</v>
      </c>
      <c r="X32" s="22" t="s">
        <v>4</v>
      </c>
      <c r="Y32" s="22" t="s">
        <v>4</v>
      </c>
      <c r="Z32" s="15"/>
      <c r="AA32" s="21">
        <v>76</v>
      </c>
      <c r="AB32" s="21">
        <v>383</v>
      </c>
      <c r="AC32" s="22">
        <v>11436</v>
      </c>
      <c r="AD32" s="22">
        <v>34809</v>
      </c>
      <c r="AF32" s="21">
        <v>22</v>
      </c>
      <c r="AG32" s="21">
        <v>75</v>
      </c>
      <c r="AH32" s="22">
        <v>1609</v>
      </c>
      <c r="AI32" s="22">
        <v>6646</v>
      </c>
      <c r="AJ32" s="15"/>
      <c r="AK32" s="21">
        <v>3</v>
      </c>
      <c r="AL32" s="21" t="s">
        <v>21</v>
      </c>
      <c r="AM32" s="22" t="s">
        <v>4</v>
      </c>
      <c r="AN32" s="22" t="s">
        <v>4</v>
      </c>
      <c r="AP32" s="21">
        <v>169</v>
      </c>
      <c r="AQ32" s="13">
        <v>3085</v>
      </c>
      <c r="AR32" s="22">
        <v>79322</v>
      </c>
      <c r="AS32" s="22">
        <v>185491</v>
      </c>
      <c r="AT32" s="15"/>
      <c r="AU32" s="21">
        <v>26</v>
      </c>
      <c r="AV32" s="21" t="s">
        <v>3</v>
      </c>
      <c r="AW32" s="22" t="s">
        <v>4</v>
      </c>
      <c r="AX32" s="22" t="s">
        <v>4</v>
      </c>
      <c r="AZ32" s="21">
        <v>124</v>
      </c>
      <c r="BA32" s="21">
        <v>874</v>
      </c>
      <c r="BB32" s="17">
        <v>9504</v>
      </c>
      <c r="BC32" s="17">
        <v>38695</v>
      </c>
      <c r="BD32" s="15"/>
      <c r="BE32" s="21">
        <v>88</v>
      </c>
      <c r="BF32" s="21">
        <v>287</v>
      </c>
      <c r="BG32" s="17">
        <v>4107</v>
      </c>
      <c r="BH32" s="17">
        <v>18251</v>
      </c>
    </row>
    <row r="33" spans="1:60" s="5" customFormat="1" ht="14.25">
      <c r="A33" s="5" t="s">
        <v>133</v>
      </c>
      <c r="B33" s="21">
        <v>102</v>
      </c>
      <c r="C33" s="13">
        <v>2675</v>
      </c>
      <c r="D33" s="22">
        <v>80630</v>
      </c>
      <c r="E33" s="22">
        <v>521064</v>
      </c>
      <c r="F33" s="15"/>
      <c r="G33" s="21">
        <v>64</v>
      </c>
      <c r="H33" s="21">
        <v>748</v>
      </c>
      <c r="I33" s="22">
        <v>22821</v>
      </c>
      <c r="J33" s="22">
        <v>366490</v>
      </c>
      <c r="K33" s="16"/>
      <c r="L33" s="21">
        <v>217</v>
      </c>
      <c r="M33" s="13">
        <v>2024</v>
      </c>
      <c r="N33" s="17">
        <v>37448</v>
      </c>
      <c r="O33" s="17">
        <v>403102</v>
      </c>
      <c r="P33" s="15"/>
      <c r="Q33" s="21">
        <v>21</v>
      </c>
      <c r="R33" s="21" t="s">
        <v>3</v>
      </c>
      <c r="S33" s="22" t="s">
        <v>4</v>
      </c>
      <c r="T33" s="21" t="s">
        <v>2</v>
      </c>
      <c r="V33" s="21">
        <v>30</v>
      </c>
      <c r="W33" s="21" t="s">
        <v>20</v>
      </c>
      <c r="X33" s="22" t="s">
        <v>4</v>
      </c>
      <c r="Y33" s="22" t="s">
        <v>4</v>
      </c>
      <c r="Z33" s="15"/>
      <c r="AA33" s="21">
        <v>73</v>
      </c>
      <c r="AB33" s="21" t="s">
        <v>39</v>
      </c>
      <c r="AC33" s="22" t="s">
        <v>4</v>
      </c>
      <c r="AD33" s="22" t="s">
        <v>4</v>
      </c>
      <c r="AF33" s="21">
        <v>27</v>
      </c>
      <c r="AG33" s="21">
        <v>179</v>
      </c>
      <c r="AH33" s="22">
        <v>3033</v>
      </c>
      <c r="AI33" s="22">
        <v>8575</v>
      </c>
      <c r="AJ33" s="15"/>
      <c r="AK33" s="21">
        <v>5</v>
      </c>
      <c r="AL33" s="21" t="s">
        <v>19</v>
      </c>
      <c r="AM33" s="22" t="s">
        <v>4</v>
      </c>
      <c r="AN33" s="22" t="s">
        <v>4</v>
      </c>
      <c r="AP33" s="21">
        <v>155</v>
      </c>
      <c r="AQ33" s="13">
        <v>3600</v>
      </c>
      <c r="AR33" s="22">
        <v>80780</v>
      </c>
      <c r="AS33" s="22">
        <v>172726</v>
      </c>
      <c r="AT33" s="15"/>
      <c r="AU33" s="21">
        <v>27</v>
      </c>
      <c r="AV33" s="21">
        <v>185</v>
      </c>
      <c r="AW33" s="22">
        <v>1608</v>
      </c>
      <c r="AX33" s="22">
        <v>7787</v>
      </c>
      <c r="AZ33" s="21">
        <v>110</v>
      </c>
      <c r="BA33" s="21">
        <v>835</v>
      </c>
      <c r="BB33" s="17">
        <v>8356</v>
      </c>
      <c r="BC33" s="17">
        <v>32535</v>
      </c>
      <c r="BD33" s="15"/>
      <c r="BE33" s="21">
        <v>88</v>
      </c>
      <c r="BF33" s="21">
        <v>475</v>
      </c>
      <c r="BG33" s="17">
        <v>9024</v>
      </c>
      <c r="BH33" s="17">
        <v>28373</v>
      </c>
    </row>
    <row r="34" spans="1:60" s="5" customFormat="1" ht="14.25">
      <c r="A34" s="5" t="s">
        <v>134</v>
      </c>
      <c r="B34" s="21">
        <v>98</v>
      </c>
      <c r="C34" s="13">
        <v>3464</v>
      </c>
      <c r="D34" s="22">
        <v>121136</v>
      </c>
      <c r="E34" s="22">
        <v>715208</v>
      </c>
      <c r="F34" s="15"/>
      <c r="G34" s="21">
        <v>88</v>
      </c>
      <c r="H34" s="21" t="s">
        <v>24</v>
      </c>
      <c r="I34" s="22" t="s">
        <v>4</v>
      </c>
      <c r="J34" s="22" t="s">
        <v>4</v>
      </c>
      <c r="K34" s="16"/>
      <c r="L34" s="21">
        <v>232</v>
      </c>
      <c r="M34" s="13">
        <v>2571</v>
      </c>
      <c r="N34" s="17">
        <v>49462</v>
      </c>
      <c r="O34" s="17">
        <v>531542</v>
      </c>
      <c r="P34" s="15"/>
      <c r="Q34" s="21">
        <v>19</v>
      </c>
      <c r="R34" s="21" t="s">
        <v>39</v>
      </c>
      <c r="S34" s="22" t="s">
        <v>4</v>
      </c>
      <c r="T34" s="21" t="s">
        <v>2</v>
      </c>
      <c r="V34" s="21">
        <v>45</v>
      </c>
      <c r="W34" s="21" t="s">
        <v>21</v>
      </c>
      <c r="X34" s="22" t="s">
        <v>4</v>
      </c>
      <c r="Y34" s="22" t="s">
        <v>4</v>
      </c>
      <c r="Z34" s="15"/>
      <c r="AA34" s="21">
        <v>82</v>
      </c>
      <c r="AB34" s="21" t="s">
        <v>39</v>
      </c>
      <c r="AC34" s="22" t="s">
        <v>4</v>
      </c>
      <c r="AD34" s="22" t="s">
        <v>4</v>
      </c>
      <c r="AF34" s="21">
        <v>44</v>
      </c>
      <c r="AG34" s="13">
        <v>1093</v>
      </c>
      <c r="AH34" s="22">
        <v>17112</v>
      </c>
      <c r="AI34" s="22">
        <v>27198</v>
      </c>
      <c r="AJ34" s="15"/>
      <c r="AK34" s="21">
        <v>8</v>
      </c>
      <c r="AL34" s="21" t="s">
        <v>20</v>
      </c>
      <c r="AM34" s="22" t="s">
        <v>4</v>
      </c>
      <c r="AN34" s="22" t="s">
        <v>4</v>
      </c>
      <c r="AP34" s="21">
        <v>138</v>
      </c>
      <c r="AQ34" s="13">
        <v>2488</v>
      </c>
      <c r="AR34" s="22">
        <v>61384</v>
      </c>
      <c r="AS34" s="22">
        <v>141694</v>
      </c>
      <c r="AT34" s="15"/>
      <c r="AU34" s="21">
        <v>27</v>
      </c>
      <c r="AV34" s="21" t="s">
        <v>39</v>
      </c>
      <c r="AW34" s="22" t="s">
        <v>4</v>
      </c>
      <c r="AX34" s="22" t="s">
        <v>4</v>
      </c>
      <c r="AZ34" s="21">
        <v>137</v>
      </c>
      <c r="BA34" s="13">
        <v>1767</v>
      </c>
      <c r="BB34" s="17">
        <v>16998</v>
      </c>
      <c r="BC34" s="17">
        <v>62551</v>
      </c>
      <c r="BD34" s="15"/>
      <c r="BE34" s="21">
        <v>102</v>
      </c>
      <c r="BF34" s="21">
        <v>834</v>
      </c>
      <c r="BG34" s="17">
        <v>13975</v>
      </c>
      <c r="BH34" s="17">
        <v>49857</v>
      </c>
    </row>
    <row r="35" spans="1:60" s="5" customFormat="1" ht="14.25">
      <c r="A35" s="5" t="s">
        <v>135</v>
      </c>
      <c r="B35" s="21">
        <v>39</v>
      </c>
      <c r="C35" s="21">
        <v>817</v>
      </c>
      <c r="D35" s="22">
        <v>30803</v>
      </c>
      <c r="E35" s="22">
        <v>147952</v>
      </c>
      <c r="F35" s="15"/>
      <c r="G35" s="21">
        <v>35</v>
      </c>
      <c r="H35" s="21">
        <v>444</v>
      </c>
      <c r="I35" s="22">
        <v>15759</v>
      </c>
      <c r="J35" s="22">
        <v>275983</v>
      </c>
      <c r="K35" s="16"/>
      <c r="L35" s="21">
        <v>214</v>
      </c>
      <c r="M35" s="13">
        <v>2367</v>
      </c>
      <c r="N35" s="17">
        <v>46156</v>
      </c>
      <c r="O35" s="17">
        <v>459733</v>
      </c>
      <c r="P35" s="15"/>
      <c r="Q35" s="21">
        <v>25</v>
      </c>
      <c r="R35" s="21">
        <v>186</v>
      </c>
      <c r="S35" s="22">
        <v>7966</v>
      </c>
      <c r="T35" s="21" t="s">
        <v>2</v>
      </c>
      <c r="V35" s="21">
        <v>32</v>
      </c>
      <c r="W35" s="21" t="s">
        <v>21</v>
      </c>
      <c r="X35" s="22" t="s">
        <v>4</v>
      </c>
      <c r="Y35" s="22" t="s">
        <v>4</v>
      </c>
      <c r="Z35" s="15"/>
      <c r="AA35" s="21">
        <v>74</v>
      </c>
      <c r="AB35" s="21">
        <v>355</v>
      </c>
      <c r="AC35" s="22">
        <v>11596</v>
      </c>
      <c r="AD35" s="22">
        <v>22487</v>
      </c>
      <c r="AF35" s="21">
        <v>36</v>
      </c>
      <c r="AG35" s="21">
        <v>226</v>
      </c>
      <c r="AH35" s="22">
        <v>4411</v>
      </c>
      <c r="AI35" s="22">
        <v>14615</v>
      </c>
      <c r="AJ35" s="15"/>
      <c r="AK35" s="21">
        <v>5</v>
      </c>
      <c r="AL35" s="21" t="s">
        <v>19</v>
      </c>
      <c r="AM35" s="22" t="s">
        <v>4</v>
      </c>
      <c r="AN35" s="22" t="s">
        <v>4</v>
      </c>
      <c r="AP35" s="21">
        <v>89</v>
      </c>
      <c r="AQ35" s="21">
        <v>959</v>
      </c>
      <c r="AR35" s="22">
        <v>25619</v>
      </c>
      <c r="AS35" s="22">
        <v>62058</v>
      </c>
      <c r="AT35" s="15"/>
      <c r="AU35" s="21">
        <v>31</v>
      </c>
      <c r="AV35" s="21">
        <v>542</v>
      </c>
      <c r="AW35" s="22">
        <v>8270</v>
      </c>
      <c r="AX35" s="22">
        <v>22390</v>
      </c>
      <c r="AZ35" s="21">
        <v>206</v>
      </c>
      <c r="BA35" s="13">
        <v>1943</v>
      </c>
      <c r="BB35" s="17">
        <v>19114</v>
      </c>
      <c r="BC35" s="17">
        <v>73256</v>
      </c>
      <c r="BD35" s="15"/>
      <c r="BE35" s="21">
        <v>86</v>
      </c>
      <c r="BF35" s="21">
        <v>311</v>
      </c>
      <c r="BG35" s="17">
        <v>6138</v>
      </c>
      <c r="BH35" s="17">
        <v>22972</v>
      </c>
    </row>
    <row r="36" spans="1:60" s="5" customFormat="1" ht="14.25">
      <c r="A36" s="5" t="s">
        <v>136</v>
      </c>
      <c r="B36" s="21" t="s">
        <v>2</v>
      </c>
      <c r="C36" s="21" t="s">
        <v>2</v>
      </c>
      <c r="D36" s="22" t="s">
        <v>2</v>
      </c>
      <c r="E36" s="22" t="s">
        <v>2</v>
      </c>
      <c r="F36" s="15"/>
      <c r="G36" s="21">
        <v>4</v>
      </c>
      <c r="H36" s="21" t="s">
        <v>19</v>
      </c>
      <c r="I36" s="22" t="s">
        <v>4</v>
      </c>
      <c r="J36" s="22" t="s">
        <v>4</v>
      </c>
      <c r="K36" s="16"/>
      <c r="L36" s="21">
        <v>40</v>
      </c>
      <c r="M36" s="21">
        <v>169</v>
      </c>
      <c r="N36" s="17">
        <v>3147</v>
      </c>
      <c r="O36" s="17">
        <v>28939</v>
      </c>
      <c r="P36" s="15"/>
      <c r="Q36" s="21">
        <v>5</v>
      </c>
      <c r="R36" s="21" t="s">
        <v>19</v>
      </c>
      <c r="S36" s="22" t="s">
        <v>4</v>
      </c>
      <c r="T36" s="21" t="s">
        <v>2</v>
      </c>
      <c r="V36" s="21">
        <v>6</v>
      </c>
      <c r="W36" s="21" t="s">
        <v>19</v>
      </c>
      <c r="X36" s="22" t="s">
        <v>4</v>
      </c>
      <c r="Y36" s="22" t="s">
        <v>4</v>
      </c>
      <c r="Z36" s="15"/>
      <c r="AA36" s="21">
        <v>3</v>
      </c>
      <c r="AB36" s="21" t="s">
        <v>19</v>
      </c>
      <c r="AC36" s="22" t="s">
        <v>4</v>
      </c>
      <c r="AD36" s="22" t="s">
        <v>4</v>
      </c>
      <c r="AF36" s="21">
        <v>1</v>
      </c>
      <c r="AG36" s="21" t="s">
        <v>19</v>
      </c>
      <c r="AH36" s="22" t="s">
        <v>4</v>
      </c>
      <c r="AI36" s="22" t="s">
        <v>4</v>
      </c>
      <c r="AJ36" s="15"/>
      <c r="AK36" s="21" t="s">
        <v>2</v>
      </c>
      <c r="AL36" s="21" t="s">
        <v>2</v>
      </c>
      <c r="AM36" s="22" t="s">
        <v>2</v>
      </c>
      <c r="AN36" s="22" t="s">
        <v>2</v>
      </c>
      <c r="AP36" s="21">
        <v>9</v>
      </c>
      <c r="AQ36" s="21" t="s">
        <v>20</v>
      </c>
      <c r="AR36" s="22" t="s">
        <v>4</v>
      </c>
      <c r="AS36" s="22" t="s">
        <v>4</v>
      </c>
      <c r="AT36" s="15"/>
      <c r="AU36" s="21">
        <v>17</v>
      </c>
      <c r="AV36" s="21">
        <v>96</v>
      </c>
      <c r="AW36" s="22">
        <v>2956</v>
      </c>
      <c r="AX36" s="22">
        <v>7539</v>
      </c>
      <c r="AZ36" s="21">
        <v>55</v>
      </c>
      <c r="BA36" s="21">
        <v>197</v>
      </c>
      <c r="BB36" s="17">
        <v>3684</v>
      </c>
      <c r="BC36" s="17">
        <v>14857</v>
      </c>
      <c r="BD36" s="15"/>
      <c r="BE36" s="21">
        <v>9</v>
      </c>
      <c r="BF36" s="21">
        <v>23</v>
      </c>
      <c r="BG36" s="17">
        <v>333</v>
      </c>
      <c r="BH36" s="17">
        <v>2066</v>
      </c>
    </row>
    <row r="37" spans="1:60" s="5" customFormat="1" ht="14.25">
      <c r="A37" s="5" t="s">
        <v>137</v>
      </c>
      <c r="B37" s="21">
        <v>68</v>
      </c>
      <c r="C37" s="13">
        <v>3471</v>
      </c>
      <c r="D37" s="22">
        <v>113270</v>
      </c>
      <c r="E37" s="22">
        <v>683287</v>
      </c>
      <c r="F37" s="15"/>
      <c r="G37" s="21">
        <v>33</v>
      </c>
      <c r="H37" s="21" t="s">
        <v>39</v>
      </c>
      <c r="I37" s="22" t="s">
        <v>4</v>
      </c>
      <c r="J37" s="22" t="s">
        <v>4</v>
      </c>
      <c r="K37" s="16"/>
      <c r="L37" s="21">
        <v>236</v>
      </c>
      <c r="M37" s="13">
        <v>2645</v>
      </c>
      <c r="N37" s="17">
        <v>43331</v>
      </c>
      <c r="O37" s="17">
        <v>418527</v>
      </c>
      <c r="P37" s="15"/>
      <c r="Q37" s="21">
        <v>19</v>
      </c>
      <c r="R37" s="21">
        <v>182</v>
      </c>
      <c r="S37" s="22">
        <v>5835</v>
      </c>
      <c r="T37" s="21" t="s">
        <v>2</v>
      </c>
      <c r="V37" s="21">
        <v>44</v>
      </c>
      <c r="W37" s="21">
        <v>103</v>
      </c>
      <c r="X37" s="22">
        <v>1688</v>
      </c>
      <c r="Y37" s="22">
        <v>15483</v>
      </c>
      <c r="Z37" s="15"/>
      <c r="AA37" s="21">
        <v>72</v>
      </c>
      <c r="AB37" s="21">
        <v>206</v>
      </c>
      <c r="AC37" s="22">
        <v>4689</v>
      </c>
      <c r="AD37" s="22">
        <v>19793</v>
      </c>
      <c r="AF37" s="21">
        <v>30</v>
      </c>
      <c r="AG37" s="21">
        <v>308</v>
      </c>
      <c r="AH37" s="22">
        <v>7457</v>
      </c>
      <c r="AI37" s="22">
        <v>20995</v>
      </c>
      <c r="AJ37" s="15"/>
      <c r="AK37" s="21">
        <v>1</v>
      </c>
      <c r="AL37" s="21" t="s">
        <v>19</v>
      </c>
      <c r="AM37" s="22" t="s">
        <v>4</v>
      </c>
      <c r="AN37" s="22" t="s">
        <v>4</v>
      </c>
      <c r="AP37" s="21">
        <v>110</v>
      </c>
      <c r="AQ37" s="13">
        <v>2193</v>
      </c>
      <c r="AR37" s="22">
        <v>47154</v>
      </c>
      <c r="AS37" s="22">
        <v>111086</v>
      </c>
      <c r="AT37" s="15"/>
      <c r="AU37" s="21">
        <v>27</v>
      </c>
      <c r="AV37" s="21">
        <v>137</v>
      </c>
      <c r="AW37" s="22">
        <v>3369</v>
      </c>
      <c r="AX37" s="22">
        <v>12778</v>
      </c>
      <c r="AZ37" s="21">
        <v>164</v>
      </c>
      <c r="BA37" s="13">
        <v>1262</v>
      </c>
      <c r="BB37" s="17">
        <v>12762</v>
      </c>
      <c r="BC37" s="17">
        <v>49609</v>
      </c>
      <c r="BD37" s="15"/>
      <c r="BE37" s="21">
        <v>107</v>
      </c>
      <c r="BF37" s="21">
        <v>434</v>
      </c>
      <c r="BG37" s="17">
        <v>6228</v>
      </c>
      <c r="BH37" s="17">
        <v>29229</v>
      </c>
    </row>
    <row r="38" spans="1:60" s="5" customFormat="1" ht="14.25">
      <c r="A38" s="5" t="s">
        <v>138</v>
      </c>
      <c r="B38" s="21">
        <v>89</v>
      </c>
      <c r="C38" s="13">
        <v>2916</v>
      </c>
      <c r="D38" s="22">
        <v>109059</v>
      </c>
      <c r="E38" s="22">
        <v>595221</v>
      </c>
      <c r="F38" s="15"/>
      <c r="G38" s="21">
        <v>78</v>
      </c>
      <c r="H38" s="21">
        <v>819</v>
      </c>
      <c r="I38" s="22">
        <v>27063</v>
      </c>
      <c r="J38" s="22">
        <v>328683</v>
      </c>
      <c r="K38" s="16"/>
      <c r="L38" s="21">
        <v>506</v>
      </c>
      <c r="M38" s="13">
        <v>5785</v>
      </c>
      <c r="N38" s="17">
        <v>106061</v>
      </c>
      <c r="O38" s="17">
        <v>1151710</v>
      </c>
      <c r="P38" s="15"/>
      <c r="Q38" s="21">
        <v>51</v>
      </c>
      <c r="R38" s="21">
        <v>656</v>
      </c>
      <c r="S38" s="22">
        <v>21023</v>
      </c>
      <c r="T38" s="21" t="s">
        <v>2</v>
      </c>
      <c r="V38" s="21">
        <v>111</v>
      </c>
      <c r="W38" s="21">
        <v>424</v>
      </c>
      <c r="X38" s="22">
        <v>7867</v>
      </c>
      <c r="Y38" s="22">
        <v>56520</v>
      </c>
      <c r="Z38" s="15"/>
      <c r="AA38" s="21">
        <v>124</v>
      </c>
      <c r="AB38" s="21" t="s">
        <v>24</v>
      </c>
      <c r="AC38" s="22" t="s">
        <v>4</v>
      </c>
      <c r="AD38" s="22" t="s">
        <v>4</v>
      </c>
      <c r="AF38" s="21">
        <v>65</v>
      </c>
      <c r="AG38" s="21">
        <v>544</v>
      </c>
      <c r="AH38" s="22">
        <v>11054</v>
      </c>
      <c r="AI38" s="22">
        <v>28324</v>
      </c>
      <c r="AJ38" s="15"/>
      <c r="AK38" s="21">
        <v>9</v>
      </c>
      <c r="AL38" s="21" t="s">
        <v>20</v>
      </c>
      <c r="AM38" s="22" t="s">
        <v>4</v>
      </c>
      <c r="AN38" s="22" t="s">
        <v>4</v>
      </c>
      <c r="AP38" s="21">
        <v>219</v>
      </c>
      <c r="AQ38" s="13">
        <v>5619</v>
      </c>
      <c r="AR38" s="22">
        <v>166603</v>
      </c>
      <c r="AS38" s="22">
        <v>346753</v>
      </c>
      <c r="AT38" s="15"/>
      <c r="AU38" s="21">
        <v>68</v>
      </c>
      <c r="AV38" s="21">
        <v>238</v>
      </c>
      <c r="AW38" s="22">
        <v>5142</v>
      </c>
      <c r="AX38" s="22">
        <v>18777</v>
      </c>
      <c r="AZ38" s="21">
        <v>300</v>
      </c>
      <c r="BA38" s="13">
        <v>3354</v>
      </c>
      <c r="BB38" s="17">
        <v>36416</v>
      </c>
      <c r="BC38" s="17">
        <v>126958</v>
      </c>
      <c r="BD38" s="15"/>
      <c r="BE38" s="21">
        <v>197</v>
      </c>
      <c r="BF38" s="21">
        <v>873</v>
      </c>
      <c r="BG38" s="17">
        <v>14871</v>
      </c>
      <c r="BH38" s="17">
        <v>56606</v>
      </c>
    </row>
    <row r="39" spans="1:60" s="5" customFormat="1" ht="14.25">
      <c r="A39" s="5" t="s">
        <v>139</v>
      </c>
      <c r="B39" s="21">
        <v>28</v>
      </c>
      <c r="C39" s="13">
        <v>1327</v>
      </c>
      <c r="D39" s="22">
        <v>46320</v>
      </c>
      <c r="E39" s="22">
        <v>402169</v>
      </c>
      <c r="F39" s="15"/>
      <c r="G39" s="21">
        <v>24</v>
      </c>
      <c r="H39" s="21">
        <v>167</v>
      </c>
      <c r="I39" s="22">
        <v>4054</v>
      </c>
      <c r="J39" s="22">
        <v>83693</v>
      </c>
      <c r="K39" s="16"/>
      <c r="L39" s="21">
        <v>93</v>
      </c>
      <c r="M39" s="21">
        <v>684</v>
      </c>
      <c r="N39" s="17">
        <v>10156</v>
      </c>
      <c r="O39" s="17">
        <v>124698</v>
      </c>
      <c r="P39" s="15"/>
      <c r="Q39" s="21">
        <v>12</v>
      </c>
      <c r="R39" s="21" t="s">
        <v>20</v>
      </c>
      <c r="S39" s="22" t="s">
        <v>4</v>
      </c>
      <c r="T39" s="21" t="s">
        <v>2</v>
      </c>
      <c r="V39" s="21">
        <v>11</v>
      </c>
      <c r="W39" s="21" t="s">
        <v>20</v>
      </c>
      <c r="X39" s="22" t="s">
        <v>4</v>
      </c>
      <c r="Y39" s="22" t="s">
        <v>4</v>
      </c>
      <c r="Z39" s="15"/>
      <c r="AA39" s="21">
        <v>25</v>
      </c>
      <c r="AB39" s="21" t="s">
        <v>20</v>
      </c>
      <c r="AC39" s="22" t="s">
        <v>4</v>
      </c>
      <c r="AD39" s="22" t="s">
        <v>4</v>
      </c>
      <c r="AF39" s="21">
        <v>10</v>
      </c>
      <c r="AG39" s="21">
        <v>51</v>
      </c>
      <c r="AH39" s="22">
        <v>1313</v>
      </c>
      <c r="AI39" s="22">
        <v>3950</v>
      </c>
      <c r="AJ39" s="15"/>
      <c r="AK39" s="21" t="s">
        <v>2</v>
      </c>
      <c r="AL39" s="21" t="s">
        <v>2</v>
      </c>
      <c r="AM39" s="22" t="s">
        <v>2</v>
      </c>
      <c r="AN39" s="22" t="s">
        <v>2</v>
      </c>
      <c r="AP39" s="21">
        <v>54</v>
      </c>
      <c r="AQ39" s="21">
        <v>897</v>
      </c>
      <c r="AR39" s="22">
        <v>20420</v>
      </c>
      <c r="AS39" s="22">
        <v>49175</v>
      </c>
      <c r="AT39" s="15"/>
      <c r="AU39" s="21">
        <v>17</v>
      </c>
      <c r="AV39" s="21" t="s">
        <v>20</v>
      </c>
      <c r="AW39" s="22" t="s">
        <v>4</v>
      </c>
      <c r="AX39" s="22" t="s">
        <v>4</v>
      </c>
      <c r="AZ39" s="21">
        <v>69</v>
      </c>
      <c r="BA39" s="21">
        <v>394</v>
      </c>
      <c r="BB39" s="17">
        <v>3465</v>
      </c>
      <c r="BC39" s="17">
        <v>13281</v>
      </c>
      <c r="BD39" s="15"/>
      <c r="BE39" s="21">
        <v>39</v>
      </c>
      <c r="BF39" s="21">
        <v>112</v>
      </c>
      <c r="BG39" s="17">
        <v>1484</v>
      </c>
      <c r="BH39" s="17">
        <v>9121</v>
      </c>
    </row>
    <row r="40" spans="1:60" s="5" customFormat="1" ht="14.25">
      <c r="A40" s="5" t="s">
        <v>140</v>
      </c>
      <c r="B40" s="21">
        <v>60</v>
      </c>
      <c r="C40" s="13">
        <v>2441</v>
      </c>
      <c r="D40" s="22">
        <v>77472</v>
      </c>
      <c r="E40" s="22">
        <v>407696</v>
      </c>
      <c r="F40" s="15"/>
      <c r="G40" s="21">
        <v>63</v>
      </c>
      <c r="H40" s="21">
        <v>577</v>
      </c>
      <c r="I40" s="22">
        <v>19592</v>
      </c>
      <c r="J40" s="22">
        <v>258890</v>
      </c>
      <c r="K40" s="16"/>
      <c r="L40" s="21">
        <v>220</v>
      </c>
      <c r="M40" s="13">
        <v>2885</v>
      </c>
      <c r="N40" s="17">
        <v>47619</v>
      </c>
      <c r="O40" s="17">
        <v>502459</v>
      </c>
      <c r="P40" s="15"/>
      <c r="Q40" s="21">
        <v>17</v>
      </c>
      <c r="R40" s="21">
        <v>121</v>
      </c>
      <c r="S40" s="22">
        <v>2492</v>
      </c>
      <c r="T40" s="21" t="s">
        <v>2</v>
      </c>
      <c r="V40" s="21">
        <v>37</v>
      </c>
      <c r="W40" s="21" t="s">
        <v>21</v>
      </c>
      <c r="X40" s="22" t="s">
        <v>4</v>
      </c>
      <c r="Y40" s="22" t="s">
        <v>4</v>
      </c>
      <c r="Z40" s="15"/>
      <c r="AA40" s="21">
        <v>92</v>
      </c>
      <c r="AB40" s="21">
        <v>408</v>
      </c>
      <c r="AC40" s="22">
        <v>8503</v>
      </c>
      <c r="AD40" s="22">
        <v>27213</v>
      </c>
      <c r="AF40" s="21">
        <v>34</v>
      </c>
      <c r="AG40" s="21">
        <v>190</v>
      </c>
      <c r="AH40" s="22">
        <v>4384</v>
      </c>
      <c r="AI40" s="22">
        <v>28628</v>
      </c>
      <c r="AJ40" s="15"/>
      <c r="AK40" s="21">
        <v>6</v>
      </c>
      <c r="AL40" s="21" t="s">
        <v>19</v>
      </c>
      <c r="AM40" s="22" t="s">
        <v>4</v>
      </c>
      <c r="AN40" s="22" t="s">
        <v>4</v>
      </c>
      <c r="AP40" s="21">
        <v>122</v>
      </c>
      <c r="AQ40" s="13">
        <v>1429</v>
      </c>
      <c r="AR40" s="22">
        <v>38243</v>
      </c>
      <c r="AS40" s="22">
        <v>90089</v>
      </c>
      <c r="AT40" s="15"/>
      <c r="AU40" s="21">
        <v>24</v>
      </c>
      <c r="AV40" s="21" t="s">
        <v>21</v>
      </c>
      <c r="AW40" s="22" t="s">
        <v>4</v>
      </c>
      <c r="AX40" s="22" t="s">
        <v>4</v>
      </c>
      <c r="AZ40" s="21">
        <v>133</v>
      </c>
      <c r="BA40" s="13">
        <v>1483</v>
      </c>
      <c r="BB40" s="17">
        <v>14072</v>
      </c>
      <c r="BC40" s="17">
        <v>50538</v>
      </c>
      <c r="BD40" s="15"/>
      <c r="BE40" s="21">
        <v>100</v>
      </c>
      <c r="BF40" s="21">
        <v>376</v>
      </c>
      <c r="BG40" s="17">
        <v>6613</v>
      </c>
      <c r="BH40" s="17">
        <v>33684</v>
      </c>
    </row>
    <row r="41" spans="1:60" s="5" customFormat="1" ht="14.25">
      <c r="A41" s="5" t="s">
        <v>141</v>
      </c>
      <c r="B41" s="21">
        <v>71</v>
      </c>
      <c r="C41" s="13">
        <v>2763</v>
      </c>
      <c r="D41" s="22">
        <v>88767</v>
      </c>
      <c r="E41" s="22">
        <v>734208</v>
      </c>
      <c r="F41" s="15"/>
      <c r="G41" s="21">
        <v>59</v>
      </c>
      <c r="H41" s="21" t="s">
        <v>39</v>
      </c>
      <c r="I41" s="22" t="s">
        <v>4</v>
      </c>
      <c r="J41" s="22" t="s">
        <v>4</v>
      </c>
      <c r="K41" s="16"/>
      <c r="L41" s="21">
        <v>232</v>
      </c>
      <c r="M41" s="13">
        <v>2959</v>
      </c>
      <c r="N41" s="17">
        <v>54569</v>
      </c>
      <c r="O41" s="17">
        <v>558627</v>
      </c>
      <c r="P41" s="15"/>
      <c r="Q41" s="21">
        <v>18</v>
      </c>
      <c r="R41" s="21">
        <v>244</v>
      </c>
      <c r="S41" s="22">
        <v>6437</v>
      </c>
      <c r="T41" s="21" t="s">
        <v>2</v>
      </c>
      <c r="V41" s="21">
        <v>39</v>
      </c>
      <c r="W41" s="21">
        <v>119</v>
      </c>
      <c r="X41" s="22">
        <v>2459</v>
      </c>
      <c r="Y41" s="22">
        <v>15293</v>
      </c>
      <c r="Z41" s="15"/>
      <c r="AA41" s="21">
        <v>106</v>
      </c>
      <c r="AB41" s="21">
        <v>628</v>
      </c>
      <c r="AC41" s="22">
        <v>17098</v>
      </c>
      <c r="AD41" s="22">
        <v>51479</v>
      </c>
      <c r="AF41" s="21">
        <v>71</v>
      </c>
      <c r="AG41" s="21">
        <v>482</v>
      </c>
      <c r="AH41" s="22">
        <v>9277</v>
      </c>
      <c r="AI41" s="22">
        <v>24349</v>
      </c>
      <c r="AJ41" s="15"/>
      <c r="AK41" s="21">
        <v>12</v>
      </c>
      <c r="AL41" s="21" t="s">
        <v>20</v>
      </c>
      <c r="AM41" s="22" t="s">
        <v>4</v>
      </c>
      <c r="AN41" s="22" t="s">
        <v>4</v>
      </c>
      <c r="AP41" s="21">
        <v>160</v>
      </c>
      <c r="AQ41" s="13">
        <v>2815</v>
      </c>
      <c r="AR41" s="22">
        <v>73566</v>
      </c>
      <c r="AS41" s="22">
        <v>172108</v>
      </c>
      <c r="AT41" s="15"/>
      <c r="AU41" s="21">
        <v>33</v>
      </c>
      <c r="AV41" s="21">
        <v>92</v>
      </c>
      <c r="AW41" s="22">
        <v>2129</v>
      </c>
      <c r="AX41" s="22">
        <v>7519</v>
      </c>
      <c r="AZ41" s="21">
        <v>158</v>
      </c>
      <c r="BA41" s="13">
        <v>2248</v>
      </c>
      <c r="BB41" s="17">
        <v>20240</v>
      </c>
      <c r="BC41" s="17">
        <v>76653</v>
      </c>
      <c r="BD41" s="15"/>
      <c r="BE41" s="21">
        <v>100</v>
      </c>
      <c r="BF41" s="21">
        <v>470</v>
      </c>
      <c r="BG41" s="17">
        <v>6109</v>
      </c>
      <c r="BH41" s="17">
        <v>30710</v>
      </c>
    </row>
    <row r="42" spans="1:60" s="5" customFormat="1" ht="14.25">
      <c r="A42" s="5" t="s">
        <v>142</v>
      </c>
      <c r="B42" s="21">
        <v>973</v>
      </c>
      <c r="C42" s="13">
        <v>58454</v>
      </c>
      <c r="D42" s="22">
        <v>2824919</v>
      </c>
      <c r="E42" s="22">
        <v>15162407</v>
      </c>
      <c r="F42" s="15"/>
      <c r="G42" s="13">
        <v>1047</v>
      </c>
      <c r="H42" s="13">
        <v>15811</v>
      </c>
      <c r="I42" s="22">
        <v>708982</v>
      </c>
      <c r="J42" s="22">
        <v>9778063</v>
      </c>
      <c r="K42" s="16"/>
      <c r="L42" s="13">
        <v>2418</v>
      </c>
      <c r="M42" s="13">
        <v>40615</v>
      </c>
      <c r="N42" s="17">
        <v>749020</v>
      </c>
      <c r="O42" s="17">
        <v>7434651</v>
      </c>
      <c r="P42" s="15"/>
      <c r="Q42" s="21">
        <v>372</v>
      </c>
      <c r="R42" s="13">
        <v>13224</v>
      </c>
      <c r="S42" s="22">
        <v>637988</v>
      </c>
      <c r="T42" s="21" t="s">
        <v>2</v>
      </c>
      <c r="V42" s="21">
        <v>720</v>
      </c>
      <c r="W42" s="13">
        <v>6254</v>
      </c>
      <c r="X42" s="22">
        <v>162686</v>
      </c>
      <c r="Y42" s="22">
        <v>820249</v>
      </c>
      <c r="Z42" s="15"/>
      <c r="AA42" s="13">
        <v>1932</v>
      </c>
      <c r="AB42" s="13">
        <v>24158</v>
      </c>
      <c r="AC42" s="22">
        <v>1101426</v>
      </c>
      <c r="AD42" s="22">
        <v>2216862</v>
      </c>
      <c r="AF42" s="21">
        <v>873</v>
      </c>
      <c r="AG42" s="13">
        <v>20889</v>
      </c>
      <c r="AH42" s="22">
        <v>474342</v>
      </c>
      <c r="AI42" s="22">
        <v>1209244</v>
      </c>
      <c r="AJ42" s="15"/>
      <c r="AK42" s="21">
        <v>149</v>
      </c>
      <c r="AL42" s="21" t="s">
        <v>24</v>
      </c>
      <c r="AM42" s="22" t="s">
        <v>4</v>
      </c>
      <c r="AN42" s="22" t="s">
        <v>4</v>
      </c>
      <c r="AP42" s="13">
        <v>1764</v>
      </c>
      <c r="AQ42" s="13">
        <v>53626</v>
      </c>
      <c r="AR42" s="22">
        <v>1573616</v>
      </c>
      <c r="AS42" s="22">
        <v>3830502</v>
      </c>
      <c r="AT42" s="15"/>
      <c r="AU42" s="21">
        <v>282</v>
      </c>
      <c r="AV42" s="13">
        <v>5953</v>
      </c>
      <c r="AW42" s="22">
        <v>94622</v>
      </c>
      <c r="AX42" s="22">
        <v>253640</v>
      </c>
      <c r="AZ42" s="13">
        <v>1386</v>
      </c>
      <c r="BA42" s="13">
        <v>22360</v>
      </c>
      <c r="BB42" s="17">
        <v>252202</v>
      </c>
      <c r="BC42" s="17">
        <v>869946</v>
      </c>
      <c r="BD42" s="15"/>
      <c r="BE42" s="13">
        <v>1237</v>
      </c>
      <c r="BF42" s="13">
        <v>7844</v>
      </c>
      <c r="BG42" s="17">
        <v>193278</v>
      </c>
      <c r="BH42" s="17">
        <v>668510</v>
      </c>
    </row>
    <row r="43" spans="1:60" s="5" customFormat="1" ht="14.25">
      <c r="A43" s="5" t="s">
        <v>143</v>
      </c>
      <c r="B43" s="21">
        <v>70</v>
      </c>
      <c r="C43" s="13">
        <v>3637</v>
      </c>
      <c r="D43" s="22">
        <v>112723</v>
      </c>
      <c r="E43" s="22">
        <v>628648</v>
      </c>
      <c r="F43" s="15"/>
      <c r="G43" s="21">
        <v>47</v>
      </c>
      <c r="H43" s="21">
        <v>350</v>
      </c>
      <c r="I43" s="22">
        <v>11005</v>
      </c>
      <c r="J43" s="22">
        <v>102069</v>
      </c>
      <c r="K43" s="16"/>
      <c r="L43" s="21">
        <v>207</v>
      </c>
      <c r="M43" s="13">
        <v>2502</v>
      </c>
      <c r="N43" s="17">
        <v>45106</v>
      </c>
      <c r="O43" s="17">
        <v>491925</v>
      </c>
      <c r="P43" s="15"/>
      <c r="Q43" s="21">
        <v>18</v>
      </c>
      <c r="R43" s="21" t="s">
        <v>39</v>
      </c>
      <c r="S43" s="22" t="s">
        <v>4</v>
      </c>
      <c r="T43" s="21" t="s">
        <v>2</v>
      </c>
      <c r="V43" s="21">
        <v>24</v>
      </c>
      <c r="W43" s="21" t="s">
        <v>21</v>
      </c>
      <c r="X43" s="22" t="s">
        <v>4</v>
      </c>
      <c r="Y43" s="22" t="s">
        <v>4</v>
      </c>
      <c r="Z43" s="15"/>
      <c r="AA43" s="21">
        <v>72</v>
      </c>
      <c r="AB43" s="21" t="s">
        <v>39</v>
      </c>
      <c r="AC43" s="22" t="s">
        <v>4</v>
      </c>
      <c r="AD43" s="22" t="s">
        <v>4</v>
      </c>
      <c r="AF43" s="21">
        <v>32</v>
      </c>
      <c r="AG43" s="21">
        <v>316</v>
      </c>
      <c r="AH43" s="22">
        <v>9242</v>
      </c>
      <c r="AI43" s="22">
        <v>47508</v>
      </c>
      <c r="AJ43" s="15"/>
      <c r="AK43" s="21">
        <v>2</v>
      </c>
      <c r="AL43" s="21" t="s">
        <v>19</v>
      </c>
      <c r="AM43" s="22" t="s">
        <v>4</v>
      </c>
      <c r="AN43" s="22" t="s">
        <v>4</v>
      </c>
      <c r="AP43" s="21">
        <v>153</v>
      </c>
      <c r="AQ43" s="13">
        <v>3293</v>
      </c>
      <c r="AR43" s="22">
        <v>96963</v>
      </c>
      <c r="AS43" s="22">
        <v>204957</v>
      </c>
      <c r="AT43" s="15"/>
      <c r="AU43" s="21">
        <v>19</v>
      </c>
      <c r="AV43" s="21">
        <v>76</v>
      </c>
      <c r="AW43" s="22">
        <v>1040</v>
      </c>
      <c r="AX43" s="22">
        <v>4872</v>
      </c>
      <c r="AZ43" s="21">
        <v>99</v>
      </c>
      <c r="BA43" s="21">
        <v>834</v>
      </c>
      <c r="BB43" s="17">
        <v>9053</v>
      </c>
      <c r="BC43" s="17">
        <v>33314</v>
      </c>
      <c r="BD43" s="15"/>
      <c r="BE43" s="21">
        <v>93</v>
      </c>
      <c r="BF43" s="21">
        <v>429</v>
      </c>
      <c r="BG43" s="17">
        <v>8159</v>
      </c>
      <c r="BH43" s="17">
        <v>25877</v>
      </c>
    </row>
    <row r="44" spans="1:60" s="5" customFormat="1" ht="14.25">
      <c r="A44" s="5" t="s">
        <v>144</v>
      </c>
      <c r="B44" s="13">
        <v>1446</v>
      </c>
      <c r="C44" s="13">
        <v>36111</v>
      </c>
      <c r="D44" s="22">
        <v>1456231</v>
      </c>
      <c r="E44" s="22">
        <v>8449363</v>
      </c>
      <c r="F44" s="15"/>
      <c r="G44" s="13">
        <v>3823</v>
      </c>
      <c r="H44" s="21" t="s">
        <v>145</v>
      </c>
      <c r="I44" s="22" t="s">
        <v>4</v>
      </c>
      <c r="J44" s="22" t="s">
        <v>4</v>
      </c>
      <c r="K44" s="16"/>
      <c r="L44" s="13">
        <v>6684</v>
      </c>
      <c r="M44" s="13">
        <v>82066</v>
      </c>
      <c r="N44" s="17">
        <v>1993943</v>
      </c>
      <c r="O44" s="17">
        <v>19647827</v>
      </c>
      <c r="P44" s="15"/>
      <c r="Q44" s="21">
        <v>732</v>
      </c>
      <c r="R44" s="21" t="s">
        <v>111</v>
      </c>
      <c r="S44" s="22" t="s">
        <v>4</v>
      </c>
      <c r="T44" s="21" t="s">
        <v>2</v>
      </c>
      <c r="V44" s="13">
        <v>2248</v>
      </c>
      <c r="W44" s="13">
        <v>10574</v>
      </c>
      <c r="X44" s="22">
        <v>408301</v>
      </c>
      <c r="Y44" s="22">
        <v>2236256</v>
      </c>
      <c r="Z44" s="15"/>
      <c r="AA44" s="13">
        <v>6684</v>
      </c>
      <c r="AB44" s="13">
        <v>41942</v>
      </c>
      <c r="AC44" s="22">
        <v>1965000</v>
      </c>
      <c r="AD44" s="22">
        <v>5246662</v>
      </c>
      <c r="AF44" s="13">
        <v>2688</v>
      </c>
      <c r="AG44" s="13">
        <v>55924</v>
      </c>
      <c r="AH44" s="22">
        <v>1513553</v>
      </c>
      <c r="AI44" s="22">
        <v>3030444</v>
      </c>
      <c r="AJ44" s="15"/>
      <c r="AK44" s="21">
        <v>343</v>
      </c>
      <c r="AL44" s="13">
        <v>3067</v>
      </c>
      <c r="AM44" s="22">
        <v>69067</v>
      </c>
      <c r="AN44" s="22">
        <v>190945</v>
      </c>
      <c r="AP44" s="13">
        <v>5226</v>
      </c>
      <c r="AQ44" s="13">
        <v>93814</v>
      </c>
      <c r="AR44" s="22">
        <v>4102997</v>
      </c>
      <c r="AS44" s="22">
        <v>9778682</v>
      </c>
      <c r="AT44" s="15"/>
      <c r="AU44" s="21">
        <v>797</v>
      </c>
      <c r="AV44" s="13">
        <v>10349</v>
      </c>
      <c r="AW44" s="22">
        <v>399089</v>
      </c>
      <c r="AX44" s="22">
        <v>1022485</v>
      </c>
      <c r="AZ44" s="13">
        <v>2889</v>
      </c>
      <c r="BA44" s="13">
        <v>38158</v>
      </c>
      <c r="BB44" s="17">
        <v>556712</v>
      </c>
      <c r="BC44" s="17">
        <v>1965422</v>
      </c>
      <c r="BD44" s="15"/>
      <c r="BE44" s="13">
        <v>3861</v>
      </c>
      <c r="BF44" s="13">
        <v>20528</v>
      </c>
      <c r="BG44" s="17">
        <v>486636</v>
      </c>
      <c r="BH44" s="17">
        <v>1764134</v>
      </c>
    </row>
    <row r="45" spans="1:60" s="5" customFormat="1" ht="14.25">
      <c r="A45" s="5" t="s">
        <v>146</v>
      </c>
      <c r="B45" s="21">
        <v>291</v>
      </c>
      <c r="C45" s="13">
        <v>13327</v>
      </c>
      <c r="D45" s="22">
        <v>621448</v>
      </c>
      <c r="E45" s="22">
        <v>3120541</v>
      </c>
      <c r="F45" s="15"/>
      <c r="G45" s="21">
        <v>217</v>
      </c>
      <c r="H45" s="21" t="s">
        <v>24</v>
      </c>
      <c r="I45" s="22" t="s">
        <v>4</v>
      </c>
      <c r="J45" s="22" t="s">
        <v>4</v>
      </c>
      <c r="K45" s="16"/>
      <c r="L45" s="21">
        <v>798</v>
      </c>
      <c r="M45" s="13">
        <v>10525</v>
      </c>
      <c r="N45" s="17">
        <v>175112</v>
      </c>
      <c r="O45" s="17">
        <v>1819454</v>
      </c>
      <c r="P45" s="15"/>
      <c r="Q45" s="21">
        <v>45</v>
      </c>
      <c r="R45" s="21">
        <v>852</v>
      </c>
      <c r="S45" s="22">
        <v>27955</v>
      </c>
      <c r="T45" s="21" t="s">
        <v>2</v>
      </c>
      <c r="V45" s="21">
        <v>114</v>
      </c>
      <c r="W45" s="21">
        <v>562</v>
      </c>
      <c r="X45" s="22">
        <v>12344</v>
      </c>
      <c r="Y45" s="22">
        <v>81895</v>
      </c>
      <c r="Z45" s="15"/>
      <c r="AA45" s="21">
        <v>308</v>
      </c>
      <c r="AB45" s="21" t="s">
        <v>24</v>
      </c>
      <c r="AC45" s="22" t="s">
        <v>4</v>
      </c>
      <c r="AD45" s="22" t="s">
        <v>4</v>
      </c>
      <c r="AF45" s="21">
        <v>216</v>
      </c>
      <c r="AG45" s="13">
        <v>2585</v>
      </c>
      <c r="AH45" s="22">
        <v>93246</v>
      </c>
      <c r="AI45" s="22">
        <v>435830</v>
      </c>
      <c r="AJ45" s="15"/>
      <c r="AK45" s="21">
        <v>31</v>
      </c>
      <c r="AL45" s="21" t="s">
        <v>21</v>
      </c>
      <c r="AM45" s="22" t="s">
        <v>4</v>
      </c>
      <c r="AN45" s="22" t="s">
        <v>4</v>
      </c>
      <c r="AP45" s="21">
        <v>499</v>
      </c>
      <c r="AQ45" s="13">
        <v>9804</v>
      </c>
      <c r="AR45" s="22">
        <v>253630</v>
      </c>
      <c r="AS45" s="22">
        <v>578634</v>
      </c>
      <c r="AT45" s="15"/>
      <c r="AU45" s="21">
        <v>92</v>
      </c>
      <c r="AV45" s="21">
        <v>913</v>
      </c>
      <c r="AW45" s="22">
        <v>14335</v>
      </c>
      <c r="AX45" s="22">
        <v>44701</v>
      </c>
      <c r="AZ45" s="21">
        <v>516</v>
      </c>
      <c r="BA45" s="13">
        <v>6392</v>
      </c>
      <c r="BB45" s="17">
        <v>60439</v>
      </c>
      <c r="BC45" s="17">
        <v>211997</v>
      </c>
      <c r="BD45" s="15"/>
      <c r="BE45" s="21">
        <v>364</v>
      </c>
      <c r="BF45" s="13">
        <v>1682</v>
      </c>
      <c r="BG45" s="17">
        <v>29352</v>
      </c>
      <c r="BH45" s="17">
        <v>110370</v>
      </c>
    </row>
    <row r="46" spans="1:60" s="5" customFormat="1" ht="14.25">
      <c r="A46" s="5" t="s">
        <v>147</v>
      </c>
      <c r="B46" s="21">
        <v>271</v>
      </c>
      <c r="C46" s="13">
        <v>13876</v>
      </c>
      <c r="D46" s="22">
        <v>418896</v>
      </c>
      <c r="E46" s="22">
        <v>2264236</v>
      </c>
      <c r="F46" s="15"/>
      <c r="G46" s="21">
        <v>224</v>
      </c>
      <c r="H46" s="21" t="s">
        <v>18</v>
      </c>
      <c r="I46" s="22" t="s">
        <v>4</v>
      </c>
      <c r="J46" s="22" t="s">
        <v>4</v>
      </c>
      <c r="K46" s="16"/>
      <c r="L46" s="21">
        <v>900</v>
      </c>
      <c r="M46" s="13">
        <v>11992</v>
      </c>
      <c r="N46" s="17">
        <v>230085</v>
      </c>
      <c r="O46" s="17">
        <v>2325193</v>
      </c>
      <c r="P46" s="15"/>
      <c r="Q46" s="21">
        <v>105</v>
      </c>
      <c r="R46" s="13">
        <v>2974</v>
      </c>
      <c r="S46" s="22">
        <v>83753</v>
      </c>
      <c r="T46" s="21" t="s">
        <v>2</v>
      </c>
      <c r="V46" s="21">
        <v>178</v>
      </c>
      <c r="W46" s="21">
        <v>738</v>
      </c>
      <c r="X46" s="22">
        <v>16173</v>
      </c>
      <c r="Y46" s="22">
        <v>90908</v>
      </c>
      <c r="Z46" s="15"/>
      <c r="AA46" s="21">
        <v>414</v>
      </c>
      <c r="AB46" s="13">
        <v>2914</v>
      </c>
      <c r="AC46" s="22">
        <v>112169</v>
      </c>
      <c r="AD46" s="22">
        <v>291723</v>
      </c>
      <c r="AF46" s="21">
        <v>194</v>
      </c>
      <c r="AG46" s="13">
        <v>4351</v>
      </c>
      <c r="AH46" s="22">
        <v>84018</v>
      </c>
      <c r="AI46" s="22">
        <v>191297</v>
      </c>
      <c r="AJ46" s="15"/>
      <c r="AK46" s="21">
        <v>23</v>
      </c>
      <c r="AL46" s="21" t="s">
        <v>39</v>
      </c>
      <c r="AM46" s="22" t="s">
        <v>4</v>
      </c>
      <c r="AN46" s="22" t="s">
        <v>4</v>
      </c>
      <c r="AP46" s="21">
        <v>596</v>
      </c>
      <c r="AQ46" s="13">
        <v>19700</v>
      </c>
      <c r="AR46" s="22">
        <v>564156</v>
      </c>
      <c r="AS46" s="22">
        <v>1159473</v>
      </c>
      <c r="AT46" s="15"/>
      <c r="AU46" s="21">
        <v>94</v>
      </c>
      <c r="AV46" s="21">
        <v>698</v>
      </c>
      <c r="AW46" s="22">
        <v>10930</v>
      </c>
      <c r="AX46" s="22">
        <v>39982</v>
      </c>
      <c r="AZ46" s="21">
        <v>488</v>
      </c>
      <c r="BA46" s="13">
        <v>6517</v>
      </c>
      <c r="BB46" s="17">
        <v>65762</v>
      </c>
      <c r="BC46" s="17">
        <v>228100</v>
      </c>
      <c r="BD46" s="15"/>
      <c r="BE46" s="21">
        <v>442</v>
      </c>
      <c r="BF46" s="13">
        <v>3148</v>
      </c>
      <c r="BG46" s="17">
        <v>54881</v>
      </c>
      <c r="BH46" s="17">
        <v>194820</v>
      </c>
    </row>
    <row r="47" spans="1:60" s="5" customFormat="1" ht="14.25">
      <c r="A47" s="5" t="s">
        <v>148</v>
      </c>
      <c r="B47" s="21">
        <v>513</v>
      </c>
      <c r="C47" s="13">
        <v>27536</v>
      </c>
      <c r="D47" s="22">
        <v>1202691</v>
      </c>
      <c r="E47" s="22">
        <v>6080406</v>
      </c>
      <c r="F47" s="15"/>
      <c r="G47" s="21">
        <v>916</v>
      </c>
      <c r="H47" s="13">
        <v>15257</v>
      </c>
      <c r="I47" s="22">
        <v>626219</v>
      </c>
      <c r="J47" s="22">
        <v>15081639</v>
      </c>
      <c r="K47" s="16"/>
      <c r="L47" s="13">
        <v>1846</v>
      </c>
      <c r="M47" s="13">
        <v>28986</v>
      </c>
      <c r="N47" s="17">
        <v>526292</v>
      </c>
      <c r="O47" s="17">
        <v>5329824</v>
      </c>
      <c r="P47" s="15"/>
      <c r="Q47" s="21">
        <v>233</v>
      </c>
      <c r="R47" s="13">
        <v>6209</v>
      </c>
      <c r="S47" s="22">
        <v>252849</v>
      </c>
      <c r="T47" s="21" t="s">
        <v>2</v>
      </c>
      <c r="V47" s="21">
        <v>533</v>
      </c>
      <c r="W47" s="13">
        <v>3803</v>
      </c>
      <c r="X47" s="22">
        <v>119674</v>
      </c>
      <c r="Y47" s="22">
        <v>529254</v>
      </c>
      <c r="Z47" s="15"/>
      <c r="AA47" s="13">
        <v>1210</v>
      </c>
      <c r="AB47" s="13">
        <v>12728</v>
      </c>
      <c r="AC47" s="22">
        <v>517129</v>
      </c>
      <c r="AD47" s="22">
        <v>1323225</v>
      </c>
      <c r="AF47" s="21">
        <v>581</v>
      </c>
      <c r="AG47" s="13">
        <v>14561</v>
      </c>
      <c r="AH47" s="22">
        <v>285266</v>
      </c>
      <c r="AI47" s="22">
        <v>607179</v>
      </c>
      <c r="AJ47" s="15"/>
      <c r="AK47" s="21">
        <v>85</v>
      </c>
      <c r="AL47" s="21" t="s">
        <v>3</v>
      </c>
      <c r="AM47" s="22" t="s">
        <v>4</v>
      </c>
      <c r="AN47" s="22" t="s">
        <v>4</v>
      </c>
      <c r="AP47" s="13">
        <v>1197</v>
      </c>
      <c r="AQ47" s="13">
        <v>32260</v>
      </c>
      <c r="AR47" s="22">
        <v>1125641</v>
      </c>
      <c r="AS47" s="22">
        <v>2579978</v>
      </c>
      <c r="AT47" s="15"/>
      <c r="AU47" s="21">
        <v>195</v>
      </c>
      <c r="AV47" s="13">
        <v>2303</v>
      </c>
      <c r="AW47" s="22">
        <v>35874</v>
      </c>
      <c r="AX47" s="22">
        <v>111026</v>
      </c>
      <c r="AZ47" s="13">
        <v>1057</v>
      </c>
      <c r="BA47" s="13">
        <v>17057</v>
      </c>
      <c r="BB47" s="17">
        <v>187033</v>
      </c>
      <c r="BC47" s="17">
        <v>631909</v>
      </c>
      <c r="BD47" s="15"/>
      <c r="BE47" s="21">
        <v>961</v>
      </c>
      <c r="BF47" s="13">
        <v>7538</v>
      </c>
      <c r="BG47" s="17">
        <v>173897</v>
      </c>
      <c r="BH47" s="17">
        <v>549289</v>
      </c>
    </row>
    <row r="48" spans="1:60" s="5" customFormat="1" ht="14.25">
      <c r="A48" s="5" t="s">
        <v>149</v>
      </c>
      <c r="B48" s="21">
        <v>162</v>
      </c>
      <c r="C48" s="13">
        <v>7446</v>
      </c>
      <c r="D48" s="22">
        <v>280688</v>
      </c>
      <c r="E48" s="22">
        <v>1344541</v>
      </c>
      <c r="F48" s="15"/>
      <c r="G48" s="21">
        <v>151</v>
      </c>
      <c r="H48" s="13">
        <v>1398</v>
      </c>
      <c r="I48" s="22">
        <v>57705</v>
      </c>
      <c r="J48" s="22">
        <v>635960</v>
      </c>
      <c r="K48" s="16"/>
      <c r="L48" s="21">
        <v>537</v>
      </c>
      <c r="M48" s="13">
        <v>8181</v>
      </c>
      <c r="N48" s="17">
        <v>144154</v>
      </c>
      <c r="O48" s="17">
        <v>1455877</v>
      </c>
      <c r="P48" s="15"/>
      <c r="Q48" s="21">
        <v>44</v>
      </c>
      <c r="R48" s="21">
        <v>835</v>
      </c>
      <c r="S48" s="22">
        <v>28634</v>
      </c>
      <c r="T48" s="21" t="s">
        <v>2</v>
      </c>
      <c r="V48" s="21">
        <v>84</v>
      </c>
      <c r="W48" s="21">
        <v>343</v>
      </c>
      <c r="X48" s="22">
        <v>8000</v>
      </c>
      <c r="Y48" s="22">
        <v>35262</v>
      </c>
      <c r="Z48" s="15"/>
      <c r="AA48" s="21">
        <v>228</v>
      </c>
      <c r="AB48" s="13">
        <v>1802</v>
      </c>
      <c r="AC48" s="22">
        <v>72493</v>
      </c>
      <c r="AD48" s="22">
        <v>173348</v>
      </c>
      <c r="AF48" s="21">
        <v>133</v>
      </c>
      <c r="AG48" s="13">
        <v>1606</v>
      </c>
      <c r="AH48" s="22">
        <v>35889</v>
      </c>
      <c r="AI48" s="22">
        <v>83184</v>
      </c>
      <c r="AJ48" s="15"/>
      <c r="AK48" s="21">
        <v>11</v>
      </c>
      <c r="AL48" s="21" t="s">
        <v>39</v>
      </c>
      <c r="AM48" s="22" t="s">
        <v>4</v>
      </c>
      <c r="AN48" s="22" t="s">
        <v>4</v>
      </c>
      <c r="AP48" s="21">
        <v>216</v>
      </c>
      <c r="AQ48" s="13">
        <v>6276</v>
      </c>
      <c r="AR48" s="22">
        <v>192911</v>
      </c>
      <c r="AS48" s="22">
        <v>413357</v>
      </c>
      <c r="AT48" s="15"/>
      <c r="AU48" s="21">
        <v>65</v>
      </c>
      <c r="AV48" s="21">
        <v>788</v>
      </c>
      <c r="AW48" s="22">
        <v>15325</v>
      </c>
      <c r="AX48" s="22">
        <v>59157</v>
      </c>
      <c r="AZ48" s="21">
        <v>288</v>
      </c>
      <c r="BA48" s="13">
        <v>3947</v>
      </c>
      <c r="BB48" s="17">
        <v>39015</v>
      </c>
      <c r="BC48" s="17">
        <v>137523</v>
      </c>
      <c r="BD48" s="15"/>
      <c r="BE48" s="21">
        <v>194</v>
      </c>
      <c r="BF48" s="21">
        <v>890</v>
      </c>
      <c r="BG48" s="17">
        <v>16825</v>
      </c>
      <c r="BH48" s="17">
        <v>59262</v>
      </c>
    </row>
    <row r="49" spans="1:60" s="5" customFormat="1" ht="14.25">
      <c r="A49" s="5" t="s">
        <v>150</v>
      </c>
      <c r="B49" s="21">
        <v>341</v>
      </c>
      <c r="C49" s="13">
        <v>8585</v>
      </c>
      <c r="D49" s="22">
        <v>314843</v>
      </c>
      <c r="E49" s="22">
        <v>1929488</v>
      </c>
      <c r="F49" s="15"/>
      <c r="G49" s="21">
        <v>488</v>
      </c>
      <c r="H49" s="13">
        <v>8136</v>
      </c>
      <c r="I49" s="22">
        <v>301582</v>
      </c>
      <c r="J49" s="22">
        <v>6766015</v>
      </c>
      <c r="K49" s="16"/>
      <c r="L49" s="13">
        <v>1516</v>
      </c>
      <c r="M49" s="13">
        <v>18783</v>
      </c>
      <c r="N49" s="17">
        <v>397442</v>
      </c>
      <c r="O49" s="17">
        <v>4035561</v>
      </c>
      <c r="P49" s="15"/>
      <c r="Q49" s="21">
        <v>126</v>
      </c>
      <c r="R49" s="13">
        <v>2719</v>
      </c>
      <c r="S49" s="22">
        <v>97071</v>
      </c>
      <c r="T49" s="21" t="s">
        <v>2</v>
      </c>
      <c r="V49" s="21">
        <v>347</v>
      </c>
      <c r="W49" s="13">
        <v>1407</v>
      </c>
      <c r="X49" s="22">
        <v>40445</v>
      </c>
      <c r="Y49" s="22">
        <v>289455</v>
      </c>
      <c r="Z49" s="15"/>
      <c r="AA49" s="21">
        <v>755</v>
      </c>
      <c r="AB49" s="21" t="s">
        <v>18</v>
      </c>
      <c r="AC49" s="22" t="s">
        <v>4</v>
      </c>
      <c r="AD49" s="22" t="s">
        <v>4</v>
      </c>
      <c r="AF49" s="21">
        <v>388</v>
      </c>
      <c r="AG49" s="13">
        <v>5318</v>
      </c>
      <c r="AH49" s="22">
        <v>109503</v>
      </c>
      <c r="AI49" s="22">
        <v>329554</v>
      </c>
      <c r="AJ49" s="15"/>
      <c r="AK49" s="21">
        <v>65</v>
      </c>
      <c r="AL49" s="21" t="s">
        <v>3</v>
      </c>
      <c r="AM49" s="22" t="s">
        <v>4</v>
      </c>
      <c r="AN49" s="22" t="s">
        <v>4</v>
      </c>
      <c r="AP49" s="21">
        <v>927</v>
      </c>
      <c r="AQ49" s="13">
        <v>18332</v>
      </c>
      <c r="AR49" s="22">
        <v>552089</v>
      </c>
      <c r="AS49" s="22">
        <v>1204905</v>
      </c>
      <c r="AT49" s="15"/>
      <c r="AU49" s="21">
        <v>135</v>
      </c>
      <c r="AV49" s="13">
        <v>1418</v>
      </c>
      <c r="AW49" s="22">
        <v>22736</v>
      </c>
      <c r="AX49" s="22">
        <v>79583</v>
      </c>
      <c r="AZ49" s="21">
        <v>685</v>
      </c>
      <c r="BA49" s="13">
        <v>7853</v>
      </c>
      <c r="BB49" s="17">
        <v>95808</v>
      </c>
      <c r="BC49" s="17">
        <v>352408</v>
      </c>
      <c r="BD49" s="15"/>
      <c r="BE49" s="21">
        <v>681</v>
      </c>
      <c r="BF49" s="13">
        <v>3516</v>
      </c>
      <c r="BG49" s="17">
        <v>78774</v>
      </c>
      <c r="BH49" s="17">
        <v>284312</v>
      </c>
    </row>
    <row r="50" spans="1:60" s="5" customFormat="1" ht="14.25">
      <c r="A50" s="5" t="s">
        <v>151</v>
      </c>
      <c r="B50" s="21">
        <v>45</v>
      </c>
      <c r="C50" s="13">
        <v>1646</v>
      </c>
      <c r="D50" s="22">
        <v>51773</v>
      </c>
      <c r="E50" s="22">
        <v>336972</v>
      </c>
      <c r="F50" s="15"/>
      <c r="G50" s="21">
        <v>22</v>
      </c>
      <c r="H50" s="21">
        <v>234</v>
      </c>
      <c r="I50" s="22">
        <v>6280</v>
      </c>
      <c r="J50" s="22">
        <v>55170</v>
      </c>
      <c r="K50" s="16"/>
      <c r="L50" s="21">
        <v>130</v>
      </c>
      <c r="M50" s="13">
        <v>1161</v>
      </c>
      <c r="N50" s="17">
        <v>19283</v>
      </c>
      <c r="O50" s="17">
        <v>215957</v>
      </c>
      <c r="P50" s="15"/>
      <c r="Q50" s="21">
        <v>8</v>
      </c>
      <c r="R50" s="21">
        <v>119</v>
      </c>
      <c r="S50" s="22">
        <v>1500</v>
      </c>
      <c r="T50" s="21" t="s">
        <v>2</v>
      </c>
      <c r="V50" s="21">
        <v>17</v>
      </c>
      <c r="W50" s="21" t="s">
        <v>20</v>
      </c>
      <c r="X50" s="22" t="s">
        <v>4</v>
      </c>
      <c r="Y50" s="22" t="s">
        <v>4</v>
      </c>
      <c r="Z50" s="15"/>
      <c r="AA50" s="21">
        <v>29</v>
      </c>
      <c r="AB50" s="21" t="s">
        <v>20</v>
      </c>
      <c r="AC50" s="22" t="s">
        <v>4</v>
      </c>
      <c r="AD50" s="22" t="s">
        <v>4</v>
      </c>
      <c r="AF50" s="21">
        <v>16</v>
      </c>
      <c r="AG50" s="21">
        <v>98</v>
      </c>
      <c r="AH50" s="22">
        <v>1192</v>
      </c>
      <c r="AI50" s="22">
        <v>3018</v>
      </c>
      <c r="AJ50" s="15"/>
      <c r="AK50" s="21">
        <v>6</v>
      </c>
      <c r="AL50" s="21" t="s">
        <v>19</v>
      </c>
      <c r="AM50" s="22" t="s">
        <v>4</v>
      </c>
      <c r="AN50" s="22" t="s">
        <v>4</v>
      </c>
      <c r="AP50" s="21">
        <v>85</v>
      </c>
      <c r="AQ50" s="13">
        <v>1678</v>
      </c>
      <c r="AR50" s="22">
        <v>35271</v>
      </c>
      <c r="AS50" s="22">
        <v>85036</v>
      </c>
      <c r="AT50" s="15"/>
      <c r="AU50" s="21">
        <v>13</v>
      </c>
      <c r="AV50" s="21" t="s">
        <v>21</v>
      </c>
      <c r="AW50" s="22" t="s">
        <v>4</v>
      </c>
      <c r="AX50" s="22" t="s">
        <v>4</v>
      </c>
      <c r="AZ50" s="21">
        <v>62</v>
      </c>
      <c r="BA50" s="21">
        <v>563</v>
      </c>
      <c r="BB50" s="17">
        <v>4504</v>
      </c>
      <c r="BC50" s="17">
        <v>16812</v>
      </c>
      <c r="BD50" s="15"/>
      <c r="BE50" s="21">
        <v>71</v>
      </c>
      <c r="BF50" s="21">
        <v>207</v>
      </c>
      <c r="BG50" s="17">
        <v>2876</v>
      </c>
      <c r="BH50" s="17">
        <v>14715</v>
      </c>
    </row>
    <row r="51" spans="1:60" s="5" customFormat="1" ht="14.25">
      <c r="A51" s="5" t="s">
        <v>152</v>
      </c>
      <c r="B51" s="21">
        <v>96</v>
      </c>
      <c r="C51" s="13">
        <v>4350</v>
      </c>
      <c r="D51" s="22">
        <v>197825</v>
      </c>
      <c r="E51" s="22">
        <v>2099860</v>
      </c>
      <c r="F51" s="15"/>
      <c r="G51" s="21">
        <v>69</v>
      </c>
      <c r="H51" s="21" t="s">
        <v>39</v>
      </c>
      <c r="I51" s="22" t="s">
        <v>4</v>
      </c>
      <c r="J51" s="22" t="s">
        <v>4</v>
      </c>
      <c r="K51" s="16"/>
      <c r="L51" s="21">
        <v>391</v>
      </c>
      <c r="M51" s="13">
        <v>4271</v>
      </c>
      <c r="N51" s="17">
        <v>79755</v>
      </c>
      <c r="O51" s="17">
        <v>876299</v>
      </c>
      <c r="P51" s="15"/>
      <c r="Q51" s="21">
        <v>26</v>
      </c>
      <c r="R51" s="21">
        <v>274</v>
      </c>
      <c r="S51" s="22">
        <v>9601</v>
      </c>
      <c r="T51" s="21" t="s">
        <v>2</v>
      </c>
      <c r="V51" s="21">
        <v>72</v>
      </c>
      <c r="W51" s="21">
        <v>209</v>
      </c>
      <c r="X51" s="22">
        <v>3895</v>
      </c>
      <c r="Y51" s="22">
        <v>28314</v>
      </c>
      <c r="Z51" s="15"/>
      <c r="AA51" s="21">
        <v>131</v>
      </c>
      <c r="AB51" s="21">
        <v>629</v>
      </c>
      <c r="AC51" s="22">
        <v>16442</v>
      </c>
      <c r="AD51" s="22">
        <v>56207</v>
      </c>
      <c r="AF51" s="21">
        <v>64</v>
      </c>
      <c r="AG51" s="21">
        <v>465</v>
      </c>
      <c r="AH51" s="22">
        <v>8307</v>
      </c>
      <c r="AI51" s="22">
        <v>17971</v>
      </c>
      <c r="AJ51" s="15"/>
      <c r="AK51" s="21">
        <v>6</v>
      </c>
      <c r="AL51" s="21" t="s">
        <v>20</v>
      </c>
      <c r="AM51" s="22" t="s">
        <v>4</v>
      </c>
      <c r="AN51" s="22" t="s">
        <v>4</v>
      </c>
      <c r="AP51" s="21">
        <v>184</v>
      </c>
      <c r="AQ51" s="13">
        <v>3817</v>
      </c>
      <c r="AR51" s="22">
        <v>102609</v>
      </c>
      <c r="AS51" s="22">
        <v>234503</v>
      </c>
      <c r="AT51" s="15"/>
      <c r="AU51" s="21">
        <v>41</v>
      </c>
      <c r="AV51" s="21">
        <v>297</v>
      </c>
      <c r="AW51" s="22">
        <v>3361</v>
      </c>
      <c r="AX51" s="22">
        <v>13439</v>
      </c>
      <c r="AZ51" s="21">
        <v>275</v>
      </c>
      <c r="BA51" s="13">
        <v>3342</v>
      </c>
      <c r="BB51" s="17">
        <v>31558</v>
      </c>
      <c r="BC51" s="17">
        <v>114826</v>
      </c>
      <c r="BD51" s="15"/>
      <c r="BE51" s="21">
        <v>173</v>
      </c>
      <c r="BF51" s="21">
        <v>661</v>
      </c>
      <c r="BG51" s="17">
        <v>11024</v>
      </c>
      <c r="BH51" s="17">
        <v>44423</v>
      </c>
    </row>
    <row r="52" spans="1:60" s="5" customFormat="1" ht="14.25">
      <c r="A52" s="5" t="s">
        <v>153</v>
      </c>
      <c r="B52" s="21">
        <v>72</v>
      </c>
      <c r="C52" s="13">
        <v>1271</v>
      </c>
      <c r="D52" s="22">
        <v>38777</v>
      </c>
      <c r="E52" s="22">
        <v>214577</v>
      </c>
      <c r="F52" s="15"/>
      <c r="G52" s="21">
        <v>47</v>
      </c>
      <c r="H52" s="21">
        <v>564</v>
      </c>
      <c r="I52" s="22">
        <v>22946</v>
      </c>
      <c r="J52" s="22">
        <v>304286</v>
      </c>
      <c r="K52" s="16"/>
      <c r="L52" s="21">
        <v>302</v>
      </c>
      <c r="M52" s="13">
        <v>3395</v>
      </c>
      <c r="N52" s="17">
        <v>66662</v>
      </c>
      <c r="O52" s="17">
        <v>715681</v>
      </c>
      <c r="P52" s="15"/>
      <c r="Q52" s="21">
        <v>27</v>
      </c>
      <c r="R52" s="21">
        <v>384</v>
      </c>
      <c r="S52" s="22">
        <v>10724</v>
      </c>
      <c r="T52" s="21" t="s">
        <v>2</v>
      </c>
      <c r="V52" s="21">
        <v>46</v>
      </c>
      <c r="W52" s="21">
        <v>197</v>
      </c>
      <c r="X52" s="22">
        <v>3420</v>
      </c>
      <c r="Y52" s="22">
        <v>23986</v>
      </c>
      <c r="Z52" s="15"/>
      <c r="AA52" s="21">
        <v>105</v>
      </c>
      <c r="AB52" s="21">
        <v>655</v>
      </c>
      <c r="AC52" s="22">
        <v>15022</v>
      </c>
      <c r="AD52" s="22">
        <v>47951</v>
      </c>
      <c r="AF52" s="21">
        <v>48</v>
      </c>
      <c r="AG52" s="21">
        <v>281</v>
      </c>
      <c r="AH52" s="22">
        <v>6878</v>
      </c>
      <c r="AI52" s="22">
        <v>27259</v>
      </c>
      <c r="AJ52" s="15"/>
      <c r="AK52" s="21">
        <v>6</v>
      </c>
      <c r="AL52" s="21" t="s">
        <v>19</v>
      </c>
      <c r="AM52" s="22" t="s">
        <v>4</v>
      </c>
      <c r="AN52" s="22" t="s">
        <v>4</v>
      </c>
      <c r="AP52" s="21">
        <v>151</v>
      </c>
      <c r="AQ52" s="13">
        <v>5317</v>
      </c>
      <c r="AR52" s="22">
        <v>162773</v>
      </c>
      <c r="AS52" s="22">
        <v>370347</v>
      </c>
      <c r="AT52" s="15"/>
      <c r="AU52" s="21">
        <v>36</v>
      </c>
      <c r="AV52" s="21">
        <v>586</v>
      </c>
      <c r="AW52" s="22">
        <v>13101</v>
      </c>
      <c r="AX52" s="22">
        <v>42292</v>
      </c>
      <c r="AZ52" s="21">
        <v>191</v>
      </c>
      <c r="BA52" s="13">
        <v>1974</v>
      </c>
      <c r="BB52" s="17">
        <v>23314</v>
      </c>
      <c r="BC52" s="17">
        <v>91390</v>
      </c>
      <c r="BD52" s="15"/>
      <c r="BE52" s="21">
        <v>109</v>
      </c>
      <c r="BF52" s="21">
        <v>429</v>
      </c>
      <c r="BG52" s="17">
        <v>6366</v>
      </c>
      <c r="BH52" s="17">
        <v>27614</v>
      </c>
    </row>
    <row r="53" spans="1:60" s="5" customFormat="1" ht="14.25">
      <c r="A53" s="5" t="s">
        <v>154</v>
      </c>
      <c r="B53" s="21">
        <v>87</v>
      </c>
      <c r="C53" s="13">
        <v>1900</v>
      </c>
      <c r="D53" s="22">
        <v>84342</v>
      </c>
      <c r="E53" s="22">
        <v>379982</v>
      </c>
      <c r="F53" s="15"/>
      <c r="G53" s="21">
        <v>123</v>
      </c>
      <c r="H53" s="21" t="s">
        <v>3</v>
      </c>
      <c r="I53" s="22" t="s">
        <v>4</v>
      </c>
      <c r="J53" s="22" t="s">
        <v>4</v>
      </c>
      <c r="K53" s="16"/>
      <c r="L53" s="21">
        <v>352</v>
      </c>
      <c r="M53" s="13">
        <v>2860</v>
      </c>
      <c r="N53" s="17">
        <v>68027</v>
      </c>
      <c r="O53" s="17">
        <v>690307</v>
      </c>
      <c r="P53" s="15"/>
      <c r="Q53" s="21">
        <v>56</v>
      </c>
      <c r="R53" s="21" t="s">
        <v>3</v>
      </c>
      <c r="S53" s="22" t="s">
        <v>4</v>
      </c>
      <c r="T53" s="21" t="s">
        <v>2</v>
      </c>
      <c r="V53" s="21">
        <v>124</v>
      </c>
      <c r="W53" s="21">
        <v>439</v>
      </c>
      <c r="X53" s="22">
        <v>10814</v>
      </c>
      <c r="Y53" s="22">
        <v>87272</v>
      </c>
      <c r="Z53" s="15"/>
      <c r="AA53" s="21">
        <v>310</v>
      </c>
      <c r="AB53" s="21" t="s">
        <v>24</v>
      </c>
      <c r="AC53" s="22" t="s">
        <v>4</v>
      </c>
      <c r="AD53" s="22" t="s">
        <v>4</v>
      </c>
      <c r="AF53" s="21">
        <v>190</v>
      </c>
      <c r="AG53" s="21">
        <v>907</v>
      </c>
      <c r="AH53" s="22">
        <v>23110</v>
      </c>
      <c r="AI53" s="22">
        <v>61379</v>
      </c>
      <c r="AJ53" s="15"/>
      <c r="AK53" s="21">
        <v>20</v>
      </c>
      <c r="AL53" s="21" t="s">
        <v>21</v>
      </c>
      <c r="AM53" s="22" t="s">
        <v>4</v>
      </c>
      <c r="AN53" s="22" t="s">
        <v>4</v>
      </c>
      <c r="AP53" s="21">
        <v>250</v>
      </c>
      <c r="AQ53" s="13">
        <v>4545</v>
      </c>
      <c r="AR53" s="22">
        <v>153722</v>
      </c>
      <c r="AS53" s="22">
        <v>347452</v>
      </c>
      <c r="AT53" s="15"/>
      <c r="AU53" s="21">
        <v>67</v>
      </c>
      <c r="AV53" s="21">
        <v>560</v>
      </c>
      <c r="AW53" s="22">
        <v>12403</v>
      </c>
      <c r="AX53" s="22">
        <v>40637</v>
      </c>
      <c r="AZ53" s="21">
        <v>161</v>
      </c>
      <c r="BA53" s="13">
        <v>1233</v>
      </c>
      <c r="BB53" s="17">
        <v>17021</v>
      </c>
      <c r="BC53" s="17">
        <v>60554</v>
      </c>
      <c r="BD53" s="15"/>
      <c r="BE53" s="21">
        <v>248</v>
      </c>
      <c r="BF53" s="21">
        <v>963</v>
      </c>
      <c r="BG53" s="17">
        <v>24715</v>
      </c>
      <c r="BH53" s="17">
        <v>91603</v>
      </c>
    </row>
    <row r="54" spans="1:60" s="5" customFormat="1" ht="14.25">
      <c r="A54" s="5" t="s">
        <v>155</v>
      </c>
      <c r="B54" s="21">
        <v>113</v>
      </c>
      <c r="C54" s="13">
        <v>3330</v>
      </c>
      <c r="D54" s="22">
        <v>125962</v>
      </c>
      <c r="E54" s="22">
        <v>616972</v>
      </c>
      <c r="F54" s="15"/>
      <c r="G54" s="21">
        <v>118</v>
      </c>
      <c r="H54" s="13">
        <v>1341</v>
      </c>
      <c r="I54" s="22">
        <v>47156</v>
      </c>
      <c r="J54" s="22">
        <v>842492</v>
      </c>
      <c r="K54" s="16"/>
      <c r="L54" s="21">
        <v>442</v>
      </c>
      <c r="M54" s="13">
        <v>5875</v>
      </c>
      <c r="N54" s="17">
        <v>108703</v>
      </c>
      <c r="O54" s="17">
        <v>1105444</v>
      </c>
      <c r="P54" s="15"/>
      <c r="Q54" s="21">
        <v>62</v>
      </c>
      <c r="R54" s="13">
        <v>2269</v>
      </c>
      <c r="S54" s="22">
        <v>83182</v>
      </c>
      <c r="T54" s="21" t="s">
        <v>2</v>
      </c>
      <c r="V54" s="21">
        <v>93</v>
      </c>
      <c r="W54" s="21" t="s">
        <v>39</v>
      </c>
      <c r="X54" s="22" t="s">
        <v>4</v>
      </c>
      <c r="Y54" s="22" t="s">
        <v>4</v>
      </c>
      <c r="Z54" s="15"/>
      <c r="AA54" s="21">
        <v>277</v>
      </c>
      <c r="AB54" s="13">
        <v>4039</v>
      </c>
      <c r="AC54" s="22">
        <v>185269</v>
      </c>
      <c r="AD54" s="22">
        <v>610710</v>
      </c>
      <c r="AF54" s="21">
        <v>114</v>
      </c>
      <c r="AG54" s="13">
        <v>1533</v>
      </c>
      <c r="AH54" s="22">
        <v>32844</v>
      </c>
      <c r="AI54" s="22">
        <v>79200</v>
      </c>
      <c r="AJ54" s="15"/>
      <c r="AK54" s="21">
        <v>16</v>
      </c>
      <c r="AL54" s="21" t="s">
        <v>21</v>
      </c>
      <c r="AM54" s="22" t="s">
        <v>4</v>
      </c>
      <c r="AN54" s="22" t="s">
        <v>4</v>
      </c>
      <c r="AP54" s="21">
        <v>324</v>
      </c>
      <c r="AQ54" s="13">
        <v>7126</v>
      </c>
      <c r="AR54" s="22">
        <v>216888</v>
      </c>
      <c r="AS54" s="22">
        <v>465933</v>
      </c>
      <c r="AT54" s="15"/>
      <c r="AU54" s="21">
        <v>45</v>
      </c>
      <c r="AV54" s="21">
        <v>290</v>
      </c>
      <c r="AW54" s="22">
        <v>6010</v>
      </c>
      <c r="AX54" s="22">
        <v>18291</v>
      </c>
      <c r="AZ54" s="21">
        <v>258</v>
      </c>
      <c r="BA54" s="13">
        <v>3147</v>
      </c>
      <c r="BB54" s="17">
        <v>32965</v>
      </c>
      <c r="BC54" s="17">
        <v>115255</v>
      </c>
      <c r="BD54" s="15"/>
      <c r="BE54" s="21">
        <v>228</v>
      </c>
      <c r="BF54" s="13">
        <v>1378</v>
      </c>
      <c r="BG54" s="17">
        <v>34718</v>
      </c>
      <c r="BH54" s="17">
        <v>115743</v>
      </c>
    </row>
    <row r="55" spans="1:60" s="5" customFormat="1" ht="14.25">
      <c r="A55" s="5" t="s">
        <v>156</v>
      </c>
      <c r="B55" s="21">
        <v>292</v>
      </c>
      <c r="C55" s="13">
        <v>10166</v>
      </c>
      <c r="D55" s="22">
        <v>462561</v>
      </c>
      <c r="E55" s="22">
        <v>7652473</v>
      </c>
      <c r="F55" s="15"/>
      <c r="G55" s="21">
        <v>636</v>
      </c>
      <c r="H55" s="21" t="s">
        <v>157</v>
      </c>
      <c r="I55" s="22" t="s">
        <v>4</v>
      </c>
      <c r="J55" s="22" t="s">
        <v>4</v>
      </c>
      <c r="K55" s="16"/>
      <c r="L55" s="13">
        <v>1226</v>
      </c>
      <c r="M55" s="13">
        <v>14339</v>
      </c>
      <c r="N55" s="17">
        <v>327463</v>
      </c>
      <c r="O55" s="17">
        <v>3142865</v>
      </c>
      <c r="P55" s="15"/>
      <c r="Q55" s="21">
        <v>168</v>
      </c>
      <c r="R55" s="13">
        <v>4744</v>
      </c>
      <c r="S55" s="22">
        <v>187567</v>
      </c>
      <c r="T55" s="21" t="s">
        <v>2</v>
      </c>
      <c r="V55" s="21">
        <v>382</v>
      </c>
      <c r="W55" s="13">
        <v>1355</v>
      </c>
      <c r="X55" s="22">
        <v>42763</v>
      </c>
      <c r="Y55" s="22">
        <v>263644</v>
      </c>
      <c r="Z55" s="15"/>
      <c r="AA55" s="13">
        <v>1172</v>
      </c>
      <c r="AB55" s="21" t="s">
        <v>157</v>
      </c>
      <c r="AC55" s="22" t="s">
        <v>4</v>
      </c>
      <c r="AD55" s="22" t="s">
        <v>4</v>
      </c>
      <c r="AF55" s="21">
        <v>506</v>
      </c>
      <c r="AG55" s="13">
        <v>5598</v>
      </c>
      <c r="AH55" s="22">
        <v>136612</v>
      </c>
      <c r="AI55" s="22">
        <v>358701</v>
      </c>
      <c r="AJ55" s="15"/>
      <c r="AK55" s="21">
        <v>75</v>
      </c>
      <c r="AL55" s="21" t="s">
        <v>3</v>
      </c>
      <c r="AM55" s="22" t="s">
        <v>4</v>
      </c>
      <c r="AN55" s="22" t="s">
        <v>4</v>
      </c>
      <c r="AP55" s="13">
        <v>1028</v>
      </c>
      <c r="AQ55" s="13">
        <v>19080</v>
      </c>
      <c r="AR55" s="22">
        <v>670896</v>
      </c>
      <c r="AS55" s="22">
        <v>1510521</v>
      </c>
      <c r="AT55" s="15"/>
      <c r="AU55" s="21">
        <v>171</v>
      </c>
      <c r="AV55" s="13">
        <v>1896</v>
      </c>
      <c r="AW55" s="22">
        <v>36399</v>
      </c>
      <c r="AX55" s="22">
        <v>115856</v>
      </c>
      <c r="AZ55" s="21">
        <v>603</v>
      </c>
      <c r="BA55" s="13">
        <v>7494</v>
      </c>
      <c r="BB55" s="17">
        <v>112802</v>
      </c>
      <c r="BC55" s="17">
        <v>415404</v>
      </c>
      <c r="BD55" s="15"/>
      <c r="BE55" s="21">
        <v>642</v>
      </c>
      <c r="BF55" s="13">
        <v>2426</v>
      </c>
      <c r="BG55" s="17">
        <v>56669</v>
      </c>
      <c r="BH55" s="17">
        <v>220073</v>
      </c>
    </row>
    <row r="56" spans="1:60" s="5" customFormat="1" ht="14.25">
      <c r="A56" s="5" t="s">
        <v>158</v>
      </c>
      <c r="B56" s="21">
        <v>79</v>
      </c>
      <c r="C56" s="13">
        <v>4081</v>
      </c>
      <c r="D56" s="22">
        <v>199840</v>
      </c>
      <c r="E56" s="22">
        <v>1477374</v>
      </c>
      <c r="F56" s="15"/>
      <c r="G56" s="21">
        <v>72</v>
      </c>
      <c r="H56" s="21">
        <v>495</v>
      </c>
      <c r="I56" s="22">
        <v>14551</v>
      </c>
      <c r="J56" s="22">
        <v>288179</v>
      </c>
      <c r="K56" s="16"/>
      <c r="L56" s="21">
        <v>444</v>
      </c>
      <c r="M56" s="13">
        <v>4956</v>
      </c>
      <c r="N56" s="17">
        <v>85376</v>
      </c>
      <c r="O56" s="17">
        <v>971042</v>
      </c>
      <c r="P56" s="15"/>
      <c r="Q56" s="21">
        <v>48</v>
      </c>
      <c r="R56" s="21">
        <v>512</v>
      </c>
      <c r="S56" s="22">
        <v>15028</v>
      </c>
      <c r="T56" s="21" t="s">
        <v>2</v>
      </c>
      <c r="V56" s="21">
        <v>71</v>
      </c>
      <c r="W56" s="21">
        <v>248</v>
      </c>
      <c r="X56" s="22">
        <v>4282</v>
      </c>
      <c r="Y56" s="22">
        <v>22149</v>
      </c>
      <c r="Z56" s="15"/>
      <c r="AA56" s="21">
        <v>119</v>
      </c>
      <c r="AB56" s="21">
        <v>786</v>
      </c>
      <c r="AC56" s="22">
        <v>21188</v>
      </c>
      <c r="AD56" s="22">
        <v>50539</v>
      </c>
      <c r="AF56" s="21">
        <v>51</v>
      </c>
      <c r="AG56" s="21">
        <v>557</v>
      </c>
      <c r="AH56" s="22">
        <v>10770</v>
      </c>
      <c r="AI56" s="22">
        <v>33178</v>
      </c>
      <c r="AJ56" s="15"/>
      <c r="AK56" s="21">
        <v>2</v>
      </c>
      <c r="AL56" s="21" t="s">
        <v>19</v>
      </c>
      <c r="AM56" s="22" t="s">
        <v>4</v>
      </c>
      <c r="AN56" s="22" t="s">
        <v>4</v>
      </c>
      <c r="AP56" s="21">
        <v>278</v>
      </c>
      <c r="AQ56" s="13">
        <v>6180</v>
      </c>
      <c r="AR56" s="22">
        <v>155676</v>
      </c>
      <c r="AS56" s="22">
        <v>357674</v>
      </c>
      <c r="AT56" s="15"/>
      <c r="AU56" s="21">
        <v>34</v>
      </c>
      <c r="AV56" s="21" t="s">
        <v>20</v>
      </c>
      <c r="AW56" s="22" t="s">
        <v>4</v>
      </c>
      <c r="AX56" s="22" t="s">
        <v>4</v>
      </c>
      <c r="AZ56" s="21">
        <v>248</v>
      </c>
      <c r="BA56" s="13">
        <v>2653</v>
      </c>
      <c r="BB56" s="17">
        <v>24317</v>
      </c>
      <c r="BC56" s="17">
        <v>91981</v>
      </c>
      <c r="BD56" s="15"/>
      <c r="BE56" s="21">
        <v>163</v>
      </c>
      <c r="BF56" s="21">
        <v>826</v>
      </c>
      <c r="BG56" s="17">
        <v>14652</v>
      </c>
      <c r="BH56" s="17">
        <v>53419</v>
      </c>
    </row>
    <row r="57" spans="1:60" s="5" customFormat="1" ht="14.25">
      <c r="A57" s="5" t="s">
        <v>159</v>
      </c>
      <c r="B57" s="21">
        <v>128</v>
      </c>
      <c r="C57" s="13">
        <v>5684</v>
      </c>
      <c r="D57" s="22">
        <v>259535</v>
      </c>
      <c r="E57" s="22">
        <v>1395541</v>
      </c>
      <c r="F57" s="15"/>
      <c r="G57" s="21">
        <v>220</v>
      </c>
      <c r="H57" s="13">
        <v>3465</v>
      </c>
      <c r="I57" s="22">
        <v>149455</v>
      </c>
      <c r="J57" s="22">
        <v>2655159</v>
      </c>
      <c r="K57" s="16"/>
      <c r="L57" s="21">
        <v>756</v>
      </c>
      <c r="M57" s="13">
        <v>11105</v>
      </c>
      <c r="N57" s="17">
        <v>206230</v>
      </c>
      <c r="O57" s="17">
        <v>2196328</v>
      </c>
      <c r="P57" s="15"/>
      <c r="Q57" s="21">
        <v>83</v>
      </c>
      <c r="R57" s="13">
        <v>1187</v>
      </c>
      <c r="S57" s="22">
        <v>54912</v>
      </c>
      <c r="T57" s="21" t="s">
        <v>2</v>
      </c>
      <c r="V57" s="21">
        <v>163</v>
      </c>
      <c r="W57" s="21">
        <v>852</v>
      </c>
      <c r="X57" s="22">
        <v>22005</v>
      </c>
      <c r="Y57" s="22">
        <v>138279</v>
      </c>
      <c r="Z57" s="15"/>
      <c r="AA57" s="21">
        <v>510</v>
      </c>
      <c r="AB57" s="21" t="s">
        <v>18</v>
      </c>
      <c r="AC57" s="22" t="s">
        <v>4</v>
      </c>
      <c r="AD57" s="22" t="s">
        <v>4</v>
      </c>
      <c r="AF57" s="21">
        <v>213</v>
      </c>
      <c r="AG57" s="13">
        <v>2136</v>
      </c>
      <c r="AH57" s="22">
        <v>50743</v>
      </c>
      <c r="AI57" s="22">
        <v>138939</v>
      </c>
      <c r="AJ57" s="15"/>
      <c r="AK57" s="21">
        <v>38</v>
      </c>
      <c r="AL57" s="21">
        <v>248</v>
      </c>
      <c r="AM57" s="22">
        <v>4557</v>
      </c>
      <c r="AN57" s="22">
        <v>14449</v>
      </c>
      <c r="AP57" s="21">
        <v>437</v>
      </c>
      <c r="AQ57" s="13">
        <v>6718</v>
      </c>
      <c r="AR57" s="22">
        <v>176498</v>
      </c>
      <c r="AS57" s="22">
        <v>422920</v>
      </c>
      <c r="AT57" s="15"/>
      <c r="AU57" s="21">
        <v>119</v>
      </c>
      <c r="AV57" s="13">
        <v>1569</v>
      </c>
      <c r="AW57" s="22">
        <v>33024</v>
      </c>
      <c r="AX57" s="22">
        <v>146393</v>
      </c>
      <c r="AZ57" s="21">
        <v>402</v>
      </c>
      <c r="BA57" s="13">
        <v>5959</v>
      </c>
      <c r="BB57" s="17">
        <v>74818</v>
      </c>
      <c r="BC57" s="17">
        <v>252207</v>
      </c>
      <c r="BD57" s="15"/>
      <c r="BE57" s="21">
        <v>277</v>
      </c>
      <c r="BF57" s="13">
        <v>2020</v>
      </c>
      <c r="BG57" s="17">
        <v>36414</v>
      </c>
      <c r="BH57" s="17">
        <v>118265</v>
      </c>
    </row>
    <row r="58" spans="1:60" s="5" customFormat="1" ht="14.25">
      <c r="A58" s="5" t="s">
        <v>160</v>
      </c>
      <c r="B58" s="21">
        <v>115</v>
      </c>
      <c r="C58" s="13">
        <v>5607</v>
      </c>
      <c r="D58" s="22">
        <v>294907</v>
      </c>
      <c r="E58" s="22">
        <v>3704662</v>
      </c>
      <c r="F58" s="15"/>
      <c r="G58" s="21">
        <v>117</v>
      </c>
      <c r="H58" s="13">
        <v>1432</v>
      </c>
      <c r="I58" s="22">
        <v>46563</v>
      </c>
      <c r="J58" s="22">
        <v>405319</v>
      </c>
      <c r="K58" s="16"/>
      <c r="L58" s="21">
        <v>499</v>
      </c>
      <c r="M58" s="13">
        <v>7320</v>
      </c>
      <c r="N58" s="17">
        <v>143668</v>
      </c>
      <c r="O58" s="17">
        <v>1323289</v>
      </c>
      <c r="P58" s="15"/>
      <c r="Q58" s="21">
        <v>46</v>
      </c>
      <c r="R58" s="21">
        <v>951</v>
      </c>
      <c r="S58" s="22">
        <v>38872</v>
      </c>
      <c r="T58" s="21" t="s">
        <v>2</v>
      </c>
      <c r="V58" s="21">
        <v>99</v>
      </c>
      <c r="W58" s="21">
        <v>489</v>
      </c>
      <c r="X58" s="22">
        <v>13175</v>
      </c>
      <c r="Y58" s="22">
        <v>94195</v>
      </c>
      <c r="Z58" s="15"/>
      <c r="AA58" s="21">
        <v>245</v>
      </c>
      <c r="AB58" s="21" t="s">
        <v>157</v>
      </c>
      <c r="AC58" s="22" t="s">
        <v>4</v>
      </c>
      <c r="AD58" s="22" t="s">
        <v>4</v>
      </c>
      <c r="AF58" s="21">
        <v>135</v>
      </c>
      <c r="AG58" s="13">
        <v>1074</v>
      </c>
      <c r="AH58" s="22">
        <v>26593</v>
      </c>
      <c r="AI58" s="22">
        <v>62547</v>
      </c>
      <c r="AJ58" s="15"/>
      <c r="AK58" s="21">
        <v>21</v>
      </c>
      <c r="AL58" s="21" t="s">
        <v>21</v>
      </c>
      <c r="AM58" s="21" t="s">
        <v>4</v>
      </c>
      <c r="AN58" s="21" t="s">
        <v>4</v>
      </c>
      <c r="AP58" s="21">
        <v>440</v>
      </c>
      <c r="AQ58" s="13">
        <v>10437</v>
      </c>
      <c r="AR58" s="22">
        <v>331221</v>
      </c>
      <c r="AS58" s="22">
        <v>698343</v>
      </c>
      <c r="AT58" s="15"/>
      <c r="AU58" s="21">
        <v>48</v>
      </c>
      <c r="AV58" s="21">
        <v>908</v>
      </c>
      <c r="AW58" s="22">
        <v>21359</v>
      </c>
      <c r="AX58" s="22">
        <v>113427</v>
      </c>
      <c r="AZ58" s="21">
        <v>263</v>
      </c>
      <c r="BA58" s="13">
        <v>2963</v>
      </c>
      <c r="BB58" s="17">
        <v>31310</v>
      </c>
      <c r="BC58" s="17">
        <v>112405</v>
      </c>
      <c r="BD58" s="15"/>
      <c r="BE58" s="21">
        <v>219</v>
      </c>
      <c r="BF58" s="13">
        <v>2007</v>
      </c>
      <c r="BG58" s="17">
        <v>39120</v>
      </c>
      <c r="BH58" s="17">
        <v>141470</v>
      </c>
    </row>
    <row r="59" spans="1:60" s="5" customFormat="1" ht="14.25">
      <c r="A59" s="5" t="s">
        <v>161</v>
      </c>
      <c r="B59" s="21" t="s">
        <v>2</v>
      </c>
      <c r="C59" s="21" t="s">
        <v>2</v>
      </c>
      <c r="D59" s="22" t="s">
        <v>2</v>
      </c>
      <c r="E59" s="22" t="s">
        <v>2</v>
      </c>
      <c r="F59" s="15"/>
      <c r="G59" s="21">
        <v>20</v>
      </c>
      <c r="H59" s="21">
        <v>81</v>
      </c>
      <c r="I59" s="22">
        <v>2633</v>
      </c>
      <c r="J59" s="22">
        <v>37049</v>
      </c>
      <c r="K59" s="16"/>
      <c r="L59" s="21">
        <v>115</v>
      </c>
      <c r="M59" s="13">
        <v>1307</v>
      </c>
      <c r="N59" s="17">
        <v>23319</v>
      </c>
      <c r="O59" s="17">
        <v>238964</v>
      </c>
      <c r="P59" s="15"/>
      <c r="Q59" s="21">
        <v>14</v>
      </c>
      <c r="R59" s="21">
        <v>82</v>
      </c>
      <c r="S59" s="22">
        <v>3302</v>
      </c>
      <c r="T59" s="21" t="s">
        <v>2</v>
      </c>
      <c r="V59" s="21">
        <v>17</v>
      </c>
      <c r="W59" s="21" t="s">
        <v>20</v>
      </c>
      <c r="X59" s="22" t="s">
        <v>4</v>
      </c>
      <c r="Y59" s="22" t="s">
        <v>4</v>
      </c>
      <c r="Z59" s="15"/>
      <c r="AA59" s="21">
        <v>48</v>
      </c>
      <c r="AB59" s="21" t="s">
        <v>21</v>
      </c>
      <c r="AC59" s="22" t="s">
        <v>4</v>
      </c>
      <c r="AD59" s="22" t="s">
        <v>4</v>
      </c>
      <c r="AF59" s="21">
        <v>14</v>
      </c>
      <c r="AG59" s="21">
        <v>102</v>
      </c>
      <c r="AH59" s="22">
        <v>1862</v>
      </c>
      <c r="AI59" s="22">
        <v>8585</v>
      </c>
      <c r="AJ59" s="15"/>
      <c r="AK59" s="21">
        <v>2</v>
      </c>
      <c r="AL59" s="21" t="s">
        <v>19</v>
      </c>
      <c r="AM59" s="21" t="s">
        <v>4</v>
      </c>
      <c r="AN59" s="21" t="s">
        <v>4</v>
      </c>
      <c r="AP59" s="21">
        <v>62</v>
      </c>
      <c r="AQ59" s="21">
        <v>987</v>
      </c>
      <c r="AR59" s="22">
        <v>23708</v>
      </c>
      <c r="AS59" s="22">
        <v>54461</v>
      </c>
      <c r="AT59" s="15"/>
      <c r="AU59" s="21">
        <v>9</v>
      </c>
      <c r="AV59" s="21">
        <v>66</v>
      </c>
      <c r="AW59" s="22">
        <v>1554</v>
      </c>
      <c r="AX59" s="22">
        <v>5378</v>
      </c>
      <c r="AZ59" s="21">
        <v>55</v>
      </c>
      <c r="BA59" s="21">
        <v>417</v>
      </c>
      <c r="BB59" s="17">
        <v>4222</v>
      </c>
      <c r="BC59" s="17">
        <v>19528</v>
      </c>
      <c r="BD59" s="15"/>
      <c r="BE59" s="21">
        <v>41</v>
      </c>
      <c r="BF59" s="21">
        <v>96</v>
      </c>
      <c r="BG59" s="17">
        <v>1830</v>
      </c>
      <c r="BH59" s="17">
        <v>8932</v>
      </c>
    </row>
    <row r="60" spans="1:60" s="5" customFormat="1" ht="14.25">
      <c r="A60" s="5" t="s">
        <v>162</v>
      </c>
      <c r="B60" s="21" t="s">
        <v>2</v>
      </c>
      <c r="C60" s="21" t="s">
        <v>2</v>
      </c>
      <c r="D60" s="22" t="s">
        <v>2</v>
      </c>
      <c r="E60" s="22" t="s">
        <v>2</v>
      </c>
      <c r="F60" s="15"/>
      <c r="G60" s="21">
        <v>9</v>
      </c>
      <c r="H60" s="21" t="s">
        <v>20</v>
      </c>
      <c r="I60" s="22" t="s">
        <v>4</v>
      </c>
      <c r="J60" s="22" t="s">
        <v>4</v>
      </c>
      <c r="K60" s="16"/>
      <c r="L60" s="21">
        <v>73</v>
      </c>
      <c r="M60" s="21">
        <v>545</v>
      </c>
      <c r="N60" s="17">
        <v>9795</v>
      </c>
      <c r="O60" s="17">
        <v>109564</v>
      </c>
      <c r="P60" s="15"/>
      <c r="Q60" s="21">
        <v>8</v>
      </c>
      <c r="R60" s="21" t="s">
        <v>20</v>
      </c>
      <c r="S60" s="22" t="s">
        <v>4</v>
      </c>
      <c r="T60" s="21" t="s">
        <v>2</v>
      </c>
      <c r="V60" s="21">
        <v>12</v>
      </c>
      <c r="W60" s="21" t="s">
        <v>19</v>
      </c>
      <c r="X60" s="22" t="s">
        <v>4</v>
      </c>
      <c r="Y60" s="22" t="s">
        <v>4</v>
      </c>
      <c r="Z60" s="15"/>
      <c r="AA60" s="21">
        <v>17</v>
      </c>
      <c r="AB60" s="21" t="s">
        <v>20</v>
      </c>
      <c r="AC60" s="22" t="s">
        <v>4</v>
      </c>
      <c r="AD60" s="22" t="s">
        <v>4</v>
      </c>
      <c r="AF60" s="21">
        <v>9</v>
      </c>
      <c r="AG60" s="21" t="s">
        <v>20</v>
      </c>
      <c r="AH60" s="22" t="s">
        <v>4</v>
      </c>
      <c r="AI60" s="22" t="s">
        <v>4</v>
      </c>
      <c r="AJ60" s="15"/>
      <c r="AK60" s="21" t="s">
        <v>2</v>
      </c>
      <c r="AL60" s="21" t="s">
        <v>2</v>
      </c>
      <c r="AM60" s="21" t="s">
        <v>2</v>
      </c>
      <c r="AN60" s="21" t="s">
        <v>2</v>
      </c>
      <c r="AP60" s="21">
        <v>35</v>
      </c>
      <c r="AQ60" s="21" t="s">
        <v>3</v>
      </c>
      <c r="AR60" s="22" t="s">
        <v>4</v>
      </c>
      <c r="AS60" s="22" t="s">
        <v>4</v>
      </c>
      <c r="AT60" s="15"/>
      <c r="AU60" s="21">
        <v>11</v>
      </c>
      <c r="AV60" s="21" t="s">
        <v>20</v>
      </c>
      <c r="AW60" s="22" t="s">
        <v>4</v>
      </c>
      <c r="AX60" s="22" t="s">
        <v>4</v>
      </c>
      <c r="AZ60" s="21">
        <v>51</v>
      </c>
      <c r="BA60" s="21">
        <v>342</v>
      </c>
      <c r="BB60" s="17">
        <v>4088</v>
      </c>
      <c r="BC60" s="17">
        <v>13653</v>
      </c>
      <c r="BD60" s="15"/>
      <c r="BE60" s="21">
        <v>25</v>
      </c>
      <c r="BF60" s="21">
        <v>121</v>
      </c>
      <c r="BG60" s="17">
        <v>2061</v>
      </c>
      <c r="BH60" s="17">
        <v>8849</v>
      </c>
    </row>
    <row r="61" spans="1:60" s="5" customFormat="1" ht="14.25">
      <c r="A61" s="5" t="s">
        <v>163</v>
      </c>
      <c r="B61" s="21">
        <v>36</v>
      </c>
      <c r="C61" s="13">
        <v>1311</v>
      </c>
      <c r="D61" s="22">
        <v>53251</v>
      </c>
      <c r="E61" s="22">
        <v>315027</v>
      </c>
      <c r="F61" s="15"/>
      <c r="G61" s="21">
        <v>25</v>
      </c>
      <c r="H61" s="21" t="s">
        <v>21</v>
      </c>
      <c r="I61" s="22" t="s">
        <v>4</v>
      </c>
      <c r="J61" s="22" t="s">
        <v>4</v>
      </c>
      <c r="K61" s="16"/>
      <c r="L61" s="21">
        <v>188</v>
      </c>
      <c r="M61" s="13">
        <v>1717</v>
      </c>
      <c r="N61" s="17">
        <v>30212</v>
      </c>
      <c r="O61" s="17">
        <v>317913</v>
      </c>
      <c r="P61" s="15"/>
      <c r="Q61" s="21">
        <v>11</v>
      </c>
      <c r="R61" s="21" t="s">
        <v>20</v>
      </c>
      <c r="S61" s="22" t="s">
        <v>4</v>
      </c>
      <c r="T61" s="21" t="s">
        <v>2</v>
      </c>
      <c r="V61" s="21">
        <v>21</v>
      </c>
      <c r="W61" s="21" t="s">
        <v>20</v>
      </c>
      <c r="X61" s="22" t="s">
        <v>4</v>
      </c>
      <c r="Y61" s="22" t="s">
        <v>4</v>
      </c>
      <c r="Z61" s="15"/>
      <c r="AA61" s="21">
        <v>42</v>
      </c>
      <c r="AB61" s="21" t="s">
        <v>21</v>
      </c>
      <c r="AC61" s="22" t="s">
        <v>4</v>
      </c>
      <c r="AD61" s="22" t="s">
        <v>4</v>
      </c>
      <c r="AF61" s="21">
        <v>23</v>
      </c>
      <c r="AG61" s="21">
        <v>204</v>
      </c>
      <c r="AH61" s="22">
        <v>7371</v>
      </c>
      <c r="AI61" s="22">
        <v>55844</v>
      </c>
      <c r="AJ61" s="15"/>
      <c r="AK61" s="21">
        <v>1</v>
      </c>
      <c r="AL61" s="21" t="s">
        <v>19</v>
      </c>
      <c r="AM61" s="21" t="s">
        <v>4</v>
      </c>
      <c r="AN61" s="21" t="s">
        <v>4</v>
      </c>
      <c r="AP61" s="21">
        <v>66</v>
      </c>
      <c r="AQ61" s="13">
        <v>1261</v>
      </c>
      <c r="AR61" s="22">
        <v>30478</v>
      </c>
      <c r="AS61" s="22">
        <v>69523</v>
      </c>
      <c r="AT61" s="15"/>
      <c r="AU61" s="21">
        <v>13</v>
      </c>
      <c r="AV61" s="21" t="s">
        <v>20</v>
      </c>
      <c r="AW61" s="22" t="s">
        <v>4</v>
      </c>
      <c r="AX61" s="22" t="s">
        <v>4</v>
      </c>
      <c r="AZ61" s="21">
        <v>68</v>
      </c>
      <c r="BA61" s="21">
        <v>664</v>
      </c>
      <c r="BB61" s="17">
        <v>6528</v>
      </c>
      <c r="BC61" s="17">
        <v>26840</v>
      </c>
      <c r="BD61" s="15"/>
      <c r="BE61" s="21">
        <v>44</v>
      </c>
      <c r="BF61" s="21">
        <v>180</v>
      </c>
      <c r="BG61" s="17">
        <v>2257</v>
      </c>
      <c r="BH61" s="17">
        <v>9341</v>
      </c>
    </row>
    <row r="62" spans="1:60" s="5" customFormat="1" ht="14.25">
      <c r="A62" s="5" t="s">
        <v>164</v>
      </c>
      <c r="B62" s="21">
        <v>84</v>
      </c>
      <c r="C62" s="13">
        <v>6517</v>
      </c>
      <c r="D62" s="22">
        <v>254892</v>
      </c>
      <c r="E62" s="22">
        <v>1273225</v>
      </c>
      <c r="F62" s="15"/>
      <c r="G62" s="21">
        <v>59</v>
      </c>
      <c r="H62" s="13">
        <v>1309</v>
      </c>
      <c r="I62" s="22">
        <v>36576</v>
      </c>
      <c r="J62" s="22">
        <v>435750</v>
      </c>
      <c r="K62" s="16"/>
      <c r="L62" s="21">
        <v>372</v>
      </c>
      <c r="M62" s="13">
        <v>4321</v>
      </c>
      <c r="N62" s="17">
        <v>73784</v>
      </c>
      <c r="O62" s="17">
        <v>777921</v>
      </c>
      <c r="P62" s="15"/>
      <c r="Q62" s="21">
        <v>48</v>
      </c>
      <c r="R62" s="21">
        <v>564</v>
      </c>
      <c r="S62" s="22">
        <v>13048</v>
      </c>
      <c r="T62" s="21" t="s">
        <v>2</v>
      </c>
      <c r="V62" s="21">
        <v>64</v>
      </c>
      <c r="W62" s="21">
        <v>269</v>
      </c>
      <c r="X62" s="22">
        <v>5493</v>
      </c>
      <c r="Y62" s="22">
        <v>60244</v>
      </c>
      <c r="Z62" s="15"/>
      <c r="AA62" s="21">
        <v>133</v>
      </c>
      <c r="AB62" s="21" t="s">
        <v>24</v>
      </c>
      <c r="AC62" s="22" t="s">
        <v>4</v>
      </c>
      <c r="AD62" s="22" t="s">
        <v>4</v>
      </c>
      <c r="AF62" s="21">
        <v>52</v>
      </c>
      <c r="AG62" s="21">
        <v>742</v>
      </c>
      <c r="AH62" s="22">
        <v>17515</v>
      </c>
      <c r="AI62" s="22">
        <v>30822</v>
      </c>
      <c r="AJ62" s="15"/>
      <c r="AK62" s="21">
        <v>7</v>
      </c>
      <c r="AL62" s="21" t="s">
        <v>19</v>
      </c>
      <c r="AM62" s="21" t="s">
        <v>4</v>
      </c>
      <c r="AN62" s="21" t="s">
        <v>4</v>
      </c>
      <c r="AP62" s="21">
        <v>233</v>
      </c>
      <c r="AQ62" s="13">
        <v>5773</v>
      </c>
      <c r="AR62" s="22">
        <v>157404</v>
      </c>
      <c r="AS62" s="22">
        <v>350517</v>
      </c>
      <c r="AT62" s="15"/>
      <c r="AU62" s="21">
        <v>25</v>
      </c>
      <c r="AV62" s="21">
        <v>369</v>
      </c>
      <c r="AW62" s="22">
        <v>7955</v>
      </c>
      <c r="AX62" s="22">
        <v>32567</v>
      </c>
      <c r="AZ62" s="21">
        <v>202</v>
      </c>
      <c r="BA62" s="13">
        <v>2151</v>
      </c>
      <c r="BB62" s="17">
        <v>22113</v>
      </c>
      <c r="BC62" s="17">
        <v>84283</v>
      </c>
      <c r="BD62" s="15"/>
      <c r="BE62" s="21">
        <v>147</v>
      </c>
      <c r="BF62" s="21">
        <v>763</v>
      </c>
      <c r="BG62" s="17">
        <v>11311</v>
      </c>
      <c r="BH62" s="17">
        <v>46183</v>
      </c>
    </row>
    <row r="63" spans="1:60" s="5" customFormat="1" ht="14.25">
      <c r="A63" s="5" t="s">
        <v>165</v>
      </c>
      <c r="B63" s="13">
        <v>2527</v>
      </c>
      <c r="C63" s="13">
        <v>63055</v>
      </c>
      <c r="D63" s="22">
        <v>2502205</v>
      </c>
      <c r="E63" s="22">
        <v>15350063</v>
      </c>
      <c r="F63" s="15"/>
      <c r="G63" s="13">
        <v>3408</v>
      </c>
      <c r="H63" s="13">
        <v>51626</v>
      </c>
      <c r="I63" s="22">
        <v>2269399</v>
      </c>
      <c r="J63" s="22">
        <v>31089261</v>
      </c>
      <c r="K63" s="16"/>
      <c r="L63" s="13">
        <v>6685</v>
      </c>
      <c r="M63" s="13">
        <v>75432</v>
      </c>
      <c r="N63" s="17">
        <v>1814725</v>
      </c>
      <c r="O63" s="17">
        <v>18469555</v>
      </c>
      <c r="P63" s="15"/>
      <c r="Q63" s="21">
        <v>705</v>
      </c>
      <c r="R63" s="21" t="s">
        <v>111</v>
      </c>
      <c r="S63" s="22" t="s">
        <v>4</v>
      </c>
      <c r="T63" s="21" t="s">
        <v>2</v>
      </c>
      <c r="V63" s="13">
        <v>1589</v>
      </c>
      <c r="W63" s="21" t="s">
        <v>157</v>
      </c>
      <c r="X63" s="22" t="s">
        <v>4</v>
      </c>
      <c r="Y63" s="22" t="s">
        <v>4</v>
      </c>
      <c r="Z63" s="15"/>
      <c r="AA63" s="13">
        <v>4965</v>
      </c>
      <c r="AB63" s="13">
        <v>39685</v>
      </c>
      <c r="AC63" s="22">
        <v>1831549</v>
      </c>
      <c r="AD63" s="22">
        <v>4704797</v>
      </c>
      <c r="AF63" s="13">
        <v>2870</v>
      </c>
      <c r="AG63" s="13">
        <v>36075</v>
      </c>
      <c r="AH63" s="22">
        <v>994031</v>
      </c>
      <c r="AI63" s="22">
        <v>2439873</v>
      </c>
      <c r="AJ63" s="15"/>
      <c r="AK63" s="21">
        <v>357</v>
      </c>
      <c r="AL63" s="21" t="s">
        <v>18</v>
      </c>
      <c r="AM63" s="21" t="s">
        <v>4</v>
      </c>
      <c r="AN63" s="21" t="s">
        <v>4</v>
      </c>
      <c r="AP63" s="13">
        <v>4153</v>
      </c>
      <c r="AQ63" s="13">
        <v>78954</v>
      </c>
      <c r="AR63" s="22">
        <v>2839372</v>
      </c>
      <c r="AS63" s="22">
        <v>6419722</v>
      </c>
      <c r="AT63" s="15"/>
      <c r="AU63" s="21">
        <v>752</v>
      </c>
      <c r="AV63" s="13">
        <v>8354</v>
      </c>
      <c r="AW63" s="22">
        <v>201263</v>
      </c>
      <c r="AX63" s="22">
        <v>708163</v>
      </c>
      <c r="AZ63" s="13">
        <v>2924</v>
      </c>
      <c r="BA63" s="13">
        <v>34061</v>
      </c>
      <c r="BB63" s="17">
        <v>479300</v>
      </c>
      <c r="BC63" s="17">
        <v>1733779</v>
      </c>
      <c r="BD63" s="15"/>
      <c r="BE63" s="13">
        <v>3676</v>
      </c>
      <c r="BF63" s="13">
        <v>16055</v>
      </c>
      <c r="BG63" s="17">
        <v>394832</v>
      </c>
      <c r="BH63" s="17">
        <v>1411055</v>
      </c>
    </row>
    <row r="64" spans="1:60" s="5" customFormat="1" ht="14.25">
      <c r="A64" s="5" t="s">
        <v>166</v>
      </c>
      <c r="B64" s="21">
        <v>51</v>
      </c>
      <c r="C64" s="21">
        <v>698</v>
      </c>
      <c r="D64" s="22">
        <v>20793</v>
      </c>
      <c r="E64" s="22">
        <v>109452</v>
      </c>
      <c r="F64" s="15"/>
      <c r="G64" s="21">
        <v>78</v>
      </c>
      <c r="H64" s="21">
        <v>684</v>
      </c>
      <c r="I64" s="22">
        <v>18371</v>
      </c>
      <c r="J64" s="22">
        <v>220761</v>
      </c>
      <c r="K64" s="16"/>
      <c r="L64" s="21">
        <v>308</v>
      </c>
      <c r="M64" s="13">
        <v>2601</v>
      </c>
      <c r="N64" s="17">
        <v>57335</v>
      </c>
      <c r="O64" s="17">
        <v>578761</v>
      </c>
      <c r="P64" s="15"/>
      <c r="Q64" s="21">
        <v>33</v>
      </c>
      <c r="R64" s="21">
        <v>394</v>
      </c>
      <c r="S64" s="22">
        <v>12700</v>
      </c>
      <c r="T64" s="21" t="s">
        <v>2</v>
      </c>
      <c r="V64" s="21">
        <v>109</v>
      </c>
      <c r="W64" s="21" t="s">
        <v>39</v>
      </c>
      <c r="X64" s="22" t="s">
        <v>4</v>
      </c>
      <c r="Y64" s="22" t="s">
        <v>4</v>
      </c>
      <c r="Z64" s="15"/>
      <c r="AA64" s="21">
        <v>162</v>
      </c>
      <c r="AB64" s="21" t="s">
        <v>3</v>
      </c>
      <c r="AC64" s="22" t="s">
        <v>4</v>
      </c>
      <c r="AD64" s="22" t="s">
        <v>4</v>
      </c>
      <c r="AF64" s="21">
        <v>78</v>
      </c>
      <c r="AG64" s="21">
        <v>417</v>
      </c>
      <c r="AH64" s="22">
        <v>9964</v>
      </c>
      <c r="AI64" s="22">
        <v>32447</v>
      </c>
      <c r="AJ64" s="15"/>
      <c r="AK64" s="21">
        <v>11</v>
      </c>
      <c r="AL64" s="21" t="s">
        <v>20</v>
      </c>
      <c r="AM64" s="21" t="s">
        <v>4</v>
      </c>
      <c r="AN64" s="21" t="s">
        <v>4</v>
      </c>
      <c r="AP64" s="21">
        <v>236</v>
      </c>
      <c r="AQ64" s="13">
        <v>4356</v>
      </c>
      <c r="AR64" s="22">
        <v>132564</v>
      </c>
      <c r="AS64" s="22">
        <v>303736</v>
      </c>
      <c r="AT64" s="15"/>
      <c r="AU64" s="21">
        <v>54</v>
      </c>
      <c r="AV64" s="21">
        <v>337</v>
      </c>
      <c r="AW64" s="22">
        <v>5358</v>
      </c>
      <c r="AX64" s="22">
        <v>26964</v>
      </c>
      <c r="AZ64" s="21">
        <v>239</v>
      </c>
      <c r="BA64" s="13">
        <v>2266</v>
      </c>
      <c r="BB64" s="17">
        <v>36149</v>
      </c>
      <c r="BC64" s="17">
        <v>127711</v>
      </c>
      <c r="BD64" s="15"/>
      <c r="BE64" s="21">
        <v>161</v>
      </c>
      <c r="BF64" s="21">
        <v>607</v>
      </c>
      <c r="BG64" s="17">
        <v>11198</v>
      </c>
      <c r="BH64" s="17">
        <v>77180</v>
      </c>
    </row>
    <row r="65" spans="1:60" s="5" customFormat="1" ht="14.25">
      <c r="A65" s="5" t="s">
        <v>167</v>
      </c>
      <c r="B65" s="21">
        <v>41</v>
      </c>
      <c r="C65" s="13">
        <v>2070</v>
      </c>
      <c r="D65" s="22">
        <v>64561</v>
      </c>
      <c r="E65" s="22">
        <v>414887</v>
      </c>
      <c r="F65" s="15"/>
      <c r="G65" s="21">
        <v>29</v>
      </c>
      <c r="H65" s="21">
        <v>548</v>
      </c>
      <c r="I65" s="22">
        <v>15130</v>
      </c>
      <c r="J65" s="22">
        <v>352489</v>
      </c>
      <c r="K65" s="16"/>
      <c r="L65" s="21">
        <v>153</v>
      </c>
      <c r="M65" s="13">
        <v>1377</v>
      </c>
      <c r="N65" s="17">
        <v>27300</v>
      </c>
      <c r="O65" s="17">
        <v>237370</v>
      </c>
      <c r="P65" s="15"/>
      <c r="Q65" s="21">
        <v>16</v>
      </c>
      <c r="R65" s="21">
        <v>77</v>
      </c>
      <c r="S65" s="22">
        <v>1890</v>
      </c>
      <c r="T65" s="21" t="s">
        <v>2</v>
      </c>
      <c r="V65" s="21">
        <v>15</v>
      </c>
      <c r="W65" s="21">
        <v>30</v>
      </c>
      <c r="X65" s="22">
        <v>483</v>
      </c>
      <c r="Y65" s="22">
        <v>3766</v>
      </c>
      <c r="Z65" s="15"/>
      <c r="AA65" s="21">
        <v>55</v>
      </c>
      <c r="AB65" s="21" t="s">
        <v>18</v>
      </c>
      <c r="AC65" s="22" t="s">
        <v>4</v>
      </c>
      <c r="AD65" s="22" t="s">
        <v>4</v>
      </c>
      <c r="AF65" s="21">
        <v>31</v>
      </c>
      <c r="AG65" s="21">
        <v>263</v>
      </c>
      <c r="AH65" s="22">
        <v>5685</v>
      </c>
      <c r="AI65" s="22">
        <v>15456</v>
      </c>
      <c r="AJ65" s="15"/>
      <c r="AK65" s="21">
        <v>3</v>
      </c>
      <c r="AL65" s="21" t="s">
        <v>19</v>
      </c>
      <c r="AM65" s="21" t="s">
        <v>4</v>
      </c>
      <c r="AN65" s="21" t="s">
        <v>4</v>
      </c>
      <c r="AP65" s="21">
        <v>71</v>
      </c>
      <c r="AQ65" s="21">
        <v>946</v>
      </c>
      <c r="AR65" s="22">
        <v>17702</v>
      </c>
      <c r="AS65" s="22">
        <v>41535</v>
      </c>
      <c r="AT65" s="15"/>
      <c r="AU65" s="21">
        <v>24</v>
      </c>
      <c r="AV65" s="21">
        <v>216</v>
      </c>
      <c r="AW65" s="22">
        <v>2097</v>
      </c>
      <c r="AX65" s="22">
        <v>7011</v>
      </c>
      <c r="AZ65" s="21">
        <v>79</v>
      </c>
      <c r="BA65" s="21">
        <v>844</v>
      </c>
      <c r="BB65" s="17">
        <v>8352</v>
      </c>
      <c r="BC65" s="17">
        <v>28649</v>
      </c>
      <c r="BD65" s="15"/>
      <c r="BE65" s="21">
        <v>68</v>
      </c>
      <c r="BF65" s="21">
        <v>233</v>
      </c>
      <c r="BG65" s="17">
        <v>3971</v>
      </c>
      <c r="BH65" s="17">
        <v>16601</v>
      </c>
    </row>
    <row r="66" spans="1:60" s="5" customFormat="1" ht="14.25">
      <c r="A66" s="5" t="s">
        <v>168</v>
      </c>
      <c r="B66" s="21">
        <v>91</v>
      </c>
      <c r="C66" s="13">
        <v>3309</v>
      </c>
      <c r="D66" s="22">
        <v>123792</v>
      </c>
      <c r="E66" s="22">
        <v>765349</v>
      </c>
      <c r="F66" s="15"/>
      <c r="G66" s="21">
        <v>56</v>
      </c>
      <c r="H66" s="21">
        <v>466</v>
      </c>
      <c r="I66" s="22">
        <v>16270</v>
      </c>
      <c r="J66" s="22">
        <v>182157</v>
      </c>
      <c r="K66" s="16"/>
      <c r="L66" s="21">
        <v>366</v>
      </c>
      <c r="M66" s="13">
        <v>4631</v>
      </c>
      <c r="N66" s="17">
        <v>83045</v>
      </c>
      <c r="O66" s="17">
        <v>804362</v>
      </c>
      <c r="P66" s="15"/>
      <c r="Q66" s="21">
        <v>65</v>
      </c>
      <c r="R66" s="13">
        <v>1147</v>
      </c>
      <c r="S66" s="22">
        <v>45590</v>
      </c>
      <c r="T66" s="21" t="s">
        <v>2</v>
      </c>
      <c r="V66" s="21">
        <v>92</v>
      </c>
      <c r="W66" s="21">
        <v>509</v>
      </c>
      <c r="X66" s="22">
        <v>12393</v>
      </c>
      <c r="Y66" s="22">
        <v>54129</v>
      </c>
      <c r="Z66" s="15"/>
      <c r="AA66" s="21">
        <v>239</v>
      </c>
      <c r="AB66" s="21" t="s">
        <v>24</v>
      </c>
      <c r="AC66" s="22" t="s">
        <v>4</v>
      </c>
      <c r="AD66" s="22" t="s">
        <v>4</v>
      </c>
      <c r="AF66" s="21">
        <v>87</v>
      </c>
      <c r="AG66" s="21">
        <v>589</v>
      </c>
      <c r="AH66" s="22">
        <v>12462</v>
      </c>
      <c r="AI66" s="22">
        <v>40709</v>
      </c>
      <c r="AJ66" s="15"/>
      <c r="AK66" s="21">
        <v>18</v>
      </c>
      <c r="AL66" s="21" t="s">
        <v>21</v>
      </c>
      <c r="AM66" s="21" t="s">
        <v>4</v>
      </c>
      <c r="AN66" s="21" t="s">
        <v>4</v>
      </c>
      <c r="AP66" s="21">
        <v>258</v>
      </c>
      <c r="AQ66" s="13">
        <v>4425</v>
      </c>
      <c r="AR66" s="22">
        <v>118324</v>
      </c>
      <c r="AS66" s="22">
        <v>273992</v>
      </c>
      <c r="AT66" s="15"/>
      <c r="AU66" s="21">
        <v>53</v>
      </c>
      <c r="AV66" s="21">
        <v>719</v>
      </c>
      <c r="AW66" s="22">
        <v>8256</v>
      </c>
      <c r="AX66" s="22">
        <v>24343</v>
      </c>
      <c r="AZ66" s="21">
        <v>317</v>
      </c>
      <c r="BA66" s="13">
        <v>3815</v>
      </c>
      <c r="BB66" s="17">
        <v>44601</v>
      </c>
      <c r="BC66" s="17">
        <v>157064</v>
      </c>
      <c r="BD66" s="15"/>
      <c r="BE66" s="21">
        <v>152</v>
      </c>
      <c r="BF66" s="21">
        <v>878</v>
      </c>
      <c r="BG66" s="17">
        <v>17052</v>
      </c>
      <c r="BH66" s="17">
        <v>62590</v>
      </c>
    </row>
    <row r="67" spans="1:60" s="5" customFormat="1" ht="14.25">
      <c r="A67" s="5" t="s">
        <v>169</v>
      </c>
      <c r="B67" s="21">
        <v>211</v>
      </c>
      <c r="C67" s="13">
        <v>5574</v>
      </c>
      <c r="D67" s="22">
        <v>193512</v>
      </c>
      <c r="E67" s="22">
        <v>822320</v>
      </c>
      <c r="F67" s="15"/>
      <c r="G67" s="21">
        <v>158</v>
      </c>
      <c r="H67" s="21" t="s">
        <v>24</v>
      </c>
      <c r="I67" s="22" t="s">
        <v>4</v>
      </c>
      <c r="J67" s="22" t="s">
        <v>4</v>
      </c>
      <c r="K67" s="16"/>
      <c r="L67" s="21">
        <v>827</v>
      </c>
      <c r="M67" s="13">
        <v>8995</v>
      </c>
      <c r="N67" s="17">
        <v>184882</v>
      </c>
      <c r="O67" s="17">
        <v>1838068</v>
      </c>
      <c r="P67" s="15"/>
      <c r="Q67" s="21">
        <v>90</v>
      </c>
      <c r="R67" s="21" t="s">
        <v>3</v>
      </c>
      <c r="S67" s="22" t="s">
        <v>4</v>
      </c>
      <c r="T67" s="21" t="s">
        <v>2</v>
      </c>
      <c r="V67" s="21">
        <v>189</v>
      </c>
      <c r="W67" s="21">
        <v>575</v>
      </c>
      <c r="X67" s="22">
        <v>12400</v>
      </c>
      <c r="Y67" s="22">
        <v>89408</v>
      </c>
      <c r="Z67" s="15"/>
      <c r="AA67" s="21">
        <v>444</v>
      </c>
      <c r="AB67" s="21" t="s">
        <v>24</v>
      </c>
      <c r="AC67" s="22" t="s">
        <v>4</v>
      </c>
      <c r="AD67" s="22" t="s">
        <v>4</v>
      </c>
      <c r="AF67" s="21">
        <v>179</v>
      </c>
      <c r="AG67" s="13">
        <v>1141</v>
      </c>
      <c r="AH67" s="22">
        <v>27142</v>
      </c>
      <c r="AI67" s="22">
        <v>91181</v>
      </c>
      <c r="AJ67" s="15"/>
      <c r="AK67" s="21">
        <v>49</v>
      </c>
      <c r="AL67" s="21" t="s">
        <v>39</v>
      </c>
      <c r="AM67" s="21" t="s">
        <v>4</v>
      </c>
      <c r="AN67" s="21" t="s">
        <v>4</v>
      </c>
      <c r="AP67" s="21">
        <v>482</v>
      </c>
      <c r="AQ67" s="13">
        <v>8132</v>
      </c>
      <c r="AR67" s="22">
        <v>236414</v>
      </c>
      <c r="AS67" s="22">
        <v>528856</v>
      </c>
      <c r="AT67" s="15"/>
      <c r="AU67" s="21">
        <v>122</v>
      </c>
      <c r="AV67" s="21">
        <v>584</v>
      </c>
      <c r="AW67" s="22">
        <v>12302</v>
      </c>
      <c r="AX67" s="22">
        <v>53044</v>
      </c>
      <c r="AZ67" s="21">
        <v>473</v>
      </c>
      <c r="BA67" s="13">
        <v>6549</v>
      </c>
      <c r="BB67" s="17">
        <v>86681</v>
      </c>
      <c r="BC67" s="17">
        <v>272731</v>
      </c>
      <c r="BD67" s="15"/>
      <c r="BE67" s="21">
        <v>321</v>
      </c>
      <c r="BF67" s="13">
        <v>1597</v>
      </c>
      <c r="BG67" s="17">
        <v>25815</v>
      </c>
      <c r="BH67" s="17">
        <v>92636</v>
      </c>
    </row>
    <row r="68" spans="1:60" s="5" customFormat="1" ht="14.25">
      <c r="A68" s="5" t="s">
        <v>170</v>
      </c>
      <c r="B68" s="21">
        <v>92</v>
      </c>
      <c r="C68" s="13">
        <v>4450</v>
      </c>
      <c r="D68" s="22">
        <v>166580</v>
      </c>
      <c r="E68" s="22">
        <v>927302</v>
      </c>
      <c r="F68" s="15"/>
      <c r="G68" s="21">
        <v>85</v>
      </c>
      <c r="H68" s="21">
        <v>840</v>
      </c>
      <c r="I68" s="22">
        <v>26811</v>
      </c>
      <c r="J68" s="22">
        <v>250706</v>
      </c>
      <c r="K68" s="16"/>
      <c r="L68" s="21">
        <v>459</v>
      </c>
      <c r="M68" s="13">
        <v>5324</v>
      </c>
      <c r="N68" s="17">
        <v>106748</v>
      </c>
      <c r="O68" s="17">
        <v>1095627</v>
      </c>
      <c r="P68" s="15"/>
      <c r="Q68" s="21">
        <v>34</v>
      </c>
      <c r="R68" s="21">
        <v>848</v>
      </c>
      <c r="S68" s="22">
        <v>27970</v>
      </c>
      <c r="T68" s="21" t="s">
        <v>2</v>
      </c>
      <c r="V68" s="21">
        <v>76</v>
      </c>
      <c r="W68" s="21">
        <v>311</v>
      </c>
      <c r="X68" s="22">
        <v>5951</v>
      </c>
      <c r="Y68" s="22">
        <v>36119</v>
      </c>
      <c r="Z68" s="15"/>
      <c r="AA68" s="21">
        <v>165</v>
      </c>
      <c r="AB68" s="21" t="s">
        <v>3</v>
      </c>
      <c r="AC68" s="22" t="s">
        <v>4</v>
      </c>
      <c r="AD68" s="22" t="s">
        <v>4</v>
      </c>
      <c r="AF68" s="21">
        <v>94</v>
      </c>
      <c r="AG68" s="13">
        <v>6420</v>
      </c>
      <c r="AH68" s="22">
        <v>111438</v>
      </c>
      <c r="AI68" s="22">
        <v>158255</v>
      </c>
      <c r="AJ68" s="15"/>
      <c r="AK68" s="21">
        <v>11</v>
      </c>
      <c r="AL68" s="21" t="s">
        <v>20</v>
      </c>
      <c r="AM68" s="21" t="s">
        <v>4</v>
      </c>
      <c r="AN68" s="21" t="s">
        <v>4</v>
      </c>
      <c r="AP68" s="21">
        <v>234</v>
      </c>
      <c r="AQ68" s="13">
        <v>5384</v>
      </c>
      <c r="AR68" s="22">
        <v>165568</v>
      </c>
      <c r="AS68" s="22">
        <v>347862</v>
      </c>
      <c r="AT68" s="15"/>
      <c r="AU68" s="21">
        <v>90</v>
      </c>
      <c r="AV68" s="13">
        <v>1045</v>
      </c>
      <c r="AW68" s="22">
        <v>67239</v>
      </c>
      <c r="AX68" s="22">
        <v>136122</v>
      </c>
      <c r="AZ68" s="21">
        <v>381</v>
      </c>
      <c r="BA68" s="13">
        <v>3421</v>
      </c>
      <c r="BB68" s="17">
        <v>66032</v>
      </c>
      <c r="BC68" s="17">
        <v>212028</v>
      </c>
      <c r="BD68" s="15"/>
      <c r="BE68" s="21">
        <v>143</v>
      </c>
      <c r="BF68" s="21">
        <v>702</v>
      </c>
      <c r="BG68" s="17">
        <v>18048</v>
      </c>
      <c r="BH68" s="17">
        <v>54560</v>
      </c>
    </row>
    <row r="69" spans="1:60" s="5" customFormat="1" ht="14.25">
      <c r="A69" s="5" t="s">
        <v>171</v>
      </c>
      <c r="B69" s="21">
        <v>105</v>
      </c>
      <c r="C69" s="13">
        <v>3406</v>
      </c>
      <c r="D69" s="22">
        <v>124823</v>
      </c>
      <c r="E69" s="22">
        <v>769454</v>
      </c>
      <c r="F69" s="15"/>
      <c r="G69" s="21">
        <v>41</v>
      </c>
      <c r="H69" s="21">
        <v>320</v>
      </c>
      <c r="I69" s="22">
        <v>9770</v>
      </c>
      <c r="J69" s="22">
        <v>86197</v>
      </c>
      <c r="K69" s="16"/>
      <c r="L69" s="21">
        <v>223</v>
      </c>
      <c r="M69" s="13">
        <v>2078</v>
      </c>
      <c r="N69" s="17">
        <v>39781</v>
      </c>
      <c r="O69" s="17">
        <v>404190</v>
      </c>
      <c r="P69" s="15"/>
      <c r="Q69" s="21">
        <v>17</v>
      </c>
      <c r="R69" s="21">
        <v>102</v>
      </c>
      <c r="S69" s="22">
        <v>2204</v>
      </c>
      <c r="T69" s="21" t="s">
        <v>2</v>
      </c>
      <c r="V69" s="21">
        <v>22</v>
      </c>
      <c r="W69" s="21">
        <v>52</v>
      </c>
      <c r="X69" s="22">
        <v>1654</v>
      </c>
      <c r="Y69" s="22">
        <v>8998</v>
      </c>
      <c r="Z69" s="15"/>
      <c r="AA69" s="21">
        <v>65</v>
      </c>
      <c r="AB69" s="21" t="s">
        <v>21</v>
      </c>
      <c r="AC69" s="22" t="s">
        <v>4</v>
      </c>
      <c r="AD69" s="22" t="s">
        <v>4</v>
      </c>
      <c r="AF69" s="21">
        <v>26</v>
      </c>
      <c r="AG69" s="21">
        <v>279</v>
      </c>
      <c r="AH69" s="22">
        <v>9029</v>
      </c>
      <c r="AI69" s="22">
        <v>38907</v>
      </c>
      <c r="AJ69" s="15"/>
      <c r="AK69" s="21">
        <v>5</v>
      </c>
      <c r="AL69" s="21" t="s">
        <v>19</v>
      </c>
      <c r="AM69" s="21" t="s">
        <v>4</v>
      </c>
      <c r="AN69" s="21" t="s">
        <v>4</v>
      </c>
      <c r="AP69" s="21">
        <v>87</v>
      </c>
      <c r="AQ69" s="13">
        <v>1416</v>
      </c>
      <c r="AR69" s="22">
        <v>32290</v>
      </c>
      <c r="AS69" s="22">
        <v>66827</v>
      </c>
      <c r="AT69" s="15"/>
      <c r="AU69" s="21">
        <v>23</v>
      </c>
      <c r="AV69" s="21">
        <v>126</v>
      </c>
      <c r="AW69" s="22">
        <v>1655</v>
      </c>
      <c r="AX69" s="22">
        <v>6252</v>
      </c>
      <c r="AZ69" s="21">
        <v>113</v>
      </c>
      <c r="BA69" s="21">
        <v>686</v>
      </c>
      <c r="BB69" s="17">
        <v>5708</v>
      </c>
      <c r="BC69" s="17">
        <v>23181</v>
      </c>
      <c r="BD69" s="15"/>
      <c r="BE69" s="21">
        <v>81</v>
      </c>
      <c r="BF69" s="21">
        <v>237</v>
      </c>
      <c r="BG69" s="17">
        <v>3717</v>
      </c>
      <c r="BH69" s="17">
        <v>16000</v>
      </c>
    </row>
    <row r="70" spans="1:60" s="5" customFormat="1" ht="14.25">
      <c r="A70" s="5" t="s">
        <v>172</v>
      </c>
      <c r="B70" s="21">
        <v>150</v>
      </c>
      <c r="C70" s="13">
        <v>7436</v>
      </c>
      <c r="D70" s="22">
        <v>241909</v>
      </c>
      <c r="E70" s="22">
        <v>1650759</v>
      </c>
      <c r="F70" s="15"/>
      <c r="G70" s="21">
        <v>72</v>
      </c>
      <c r="H70" s="21">
        <v>657</v>
      </c>
      <c r="I70" s="22">
        <v>22494</v>
      </c>
      <c r="J70" s="22">
        <v>257686</v>
      </c>
      <c r="K70" s="16"/>
      <c r="L70" s="21">
        <v>316</v>
      </c>
      <c r="M70" s="13">
        <v>3479</v>
      </c>
      <c r="N70" s="17">
        <v>63723</v>
      </c>
      <c r="O70" s="17">
        <v>701448</v>
      </c>
      <c r="P70" s="15"/>
      <c r="Q70" s="21">
        <v>24</v>
      </c>
      <c r="R70" s="21">
        <v>256</v>
      </c>
      <c r="S70" s="22">
        <v>4325</v>
      </c>
      <c r="T70" s="21" t="s">
        <v>2</v>
      </c>
      <c r="V70" s="21">
        <v>57</v>
      </c>
      <c r="W70" s="21">
        <v>190</v>
      </c>
      <c r="X70" s="22">
        <v>3005</v>
      </c>
      <c r="Y70" s="22">
        <v>20628</v>
      </c>
      <c r="Z70" s="15"/>
      <c r="AA70" s="21">
        <v>124</v>
      </c>
      <c r="AB70" s="21" t="s">
        <v>3</v>
      </c>
      <c r="AC70" s="22" t="s">
        <v>4</v>
      </c>
      <c r="AD70" s="22" t="s">
        <v>4</v>
      </c>
      <c r="AF70" s="21">
        <v>91</v>
      </c>
      <c r="AG70" s="21">
        <v>819</v>
      </c>
      <c r="AH70" s="22">
        <v>15232</v>
      </c>
      <c r="AI70" s="22">
        <v>34962</v>
      </c>
      <c r="AJ70" s="15"/>
      <c r="AK70" s="21">
        <v>4</v>
      </c>
      <c r="AL70" s="21" t="s">
        <v>19</v>
      </c>
      <c r="AM70" s="21" t="s">
        <v>4</v>
      </c>
      <c r="AN70" s="21" t="s">
        <v>4</v>
      </c>
      <c r="AP70" s="21">
        <v>153</v>
      </c>
      <c r="AQ70" s="13">
        <v>2672</v>
      </c>
      <c r="AR70" s="22">
        <v>63863</v>
      </c>
      <c r="AS70" s="22">
        <v>155500</v>
      </c>
      <c r="AT70" s="15"/>
      <c r="AU70" s="21">
        <v>36</v>
      </c>
      <c r="AV70" s="21">
        <v>351</v>
      </c>
      <c r="AW70" s="22">
        <v>4541</v>
      </c>
      <c r="AX70" s="22">
        <v>15611</v>
      </c>
      <c r="AZ70" s="21">
        <v>150</v>
      </c>
      <c r="BA70" s="13">
        <v>1432</v>
      </c>
      <c r="BB70" s="17">
        <v>12620</v>
      </c>
      <c r="BC70" s="17">
        <v>50897</v>
      </c>
      <c r="BD70" s="15"/>
      <c r="BE70" s="21">
        <v>136</v>
      </c>
      <c r="BF70" s="21">
        <v>430</v>
      </c>
      <c r="BG70" s="17">
        <v>7218</v>
      </c>
      <c r="BH70" s="17">
        <v>31562</v>
      </c>
    </row>
    <row r="71" spans="1:60" s="5" customFormat="1" ht="14.25">
      <c r="A71" s="5" t="s">
        <v>173</v>
      </c>
      <c r="B71" s="21">
        <v>793</v>
      </c>
      <c r="C71" s="13">
        <v>17700</v>
      </c>
      <c r="D71" s="22">
        <v>678447</v>
      </c>
      <c r="E71" s="22">
        <v>4180869</v>
      </c>
      <c r="F71" s="15"/>
      <c r="G71" s="13">
        <v>1872</v>
      </c>
      <c r="H71" s="13">
        <v>24259</v>
      </c>
      <c r="I71" s="22">
        <v>1366657</v>
      </c>
      <c r="J71" s="22">
        <v>37819511</v>
      </c>
      <c r="K71" s="16"/>
      <c r="L71" s="13">
        <v>4174</v>
      </c>
      <c r="M71" s="13">
        <v>47558</v>
      </c>
      <c r="N71" s="17">
        <v>1215973</v>
      </c>
      <c r="O71" s="17">
        <v>11807085</v>
      </c>
      <c r="P71" s="15"/>
      <c r="Q71" s="21">
        <v>716</v>
      </c>
      <c r="R71" s="13">
        <v>15642</v>
      </c>
      <c r="S71" s="22">
        <v>925251</v>
      </c>
      <c r="T71" s="21" t="s">
        <v>2</v>
      </c>
      <c r="V71" s="13">
        <v>1900</v>
      </c>
      <c r="W71" s="13">
        <v>8396</v>
      </c>
      <c r="X71" s="22">
        <v>318333</v>
      </c>
      <c r="Y71" s="22">
        <v>1984341</v>
      </c>
      <c r="Z71" s="15"/>
      <c r="AA71" s="13">
        <v>4377</v>
      </c>
      <c r="AB71" s="13">
        <v>32029</v>
      </c>
      <c r="AC71" s="22">
        <v>2062401</v>
      </c>
      <c r="AD71" s="22">
        <v>3490356</v>
      </c>
      <c r="AF71" s="13">
        <v>1764</v>
      </c>
      <c r="AG71" s="13">
        <v>28184</v>
      </c>
      <c r="AH71" s="22">
        <v>735735</v>
      </c>
      <c r="AI71" s="22">
        <v>1892154</v>
      </c>
      <c r="AJ71" s="15"/>
      <c r="AK71" s="21">
        <v>322</v>
      </c>
      <c r="AL71" s="21" t="s">
        <v>18</v>
      </c>
      <c r="AM71" s="21" t="s">
        <v>4</v>
      </c>
      <c r="AN71" s="21" t="s">
        <v>4</v>
      </c>
      <c r="AP71" s="13">
        <v>3343</v>
      </c>
      <c r="AQ71" s="13">
        <v>65515</v>
      </c>
      <c r="AR71" s="22">
        <v>2501384</v>
      </c>
      <c r="AS71" s="22">
        <v>5625828</v>
      </c>
      <c r="AT71" s="15"/>
      <c r="AU71" s="21">
        <v>609</v>
      </c>
      <c r="AV71" s="13">
        <v>8980</v>
      </c>
      <c r="AW71" s="22">
        <v>217506</v>
      </c>
      <c r="AX71" s="22">
        <v>615744</v>
      </c>
      <c r="AZ71" s="13">
        <v>1924</v>
      </c>
      <c r="BA71" s="13">
        <v>22952</v>
      </c>
      <c r="BB71" s="17">
        <v>372215</v>
      </c>
      <c r="BC71" s="17">
        <v>1322936</v>
      </c>
      <c r="BD71" s="15"/>
      <c r="BE71" s="13">
        <v>2703</v>
      </c>
      <c r="BF71" s="13">
        <v>13865</v>
      </c>
      <c r="BG71" s="17">
        <v>399441</v>
      </c>
      <c r="BH71" s="17">
        <v>1510266</v>
      </c>
    </row>
    <row r="72" spans="1:60" s="5" customFormat="1" ht="14.25">
      <c r="A72" s="5" t="s">
        <v>174</v>
      </c>
      <c r="B72" s="21">
        <v>57</v>
      </c>
      <c r="C72" s="13">
        <v>1859</v>
      </c>
      <c r="D72" s="22">
        <v>53717</v>
      </c>
      <c r="E72" s="22">
        <v>300459</v>
      </c>
      <c r="F72" s="15"/>
      <c r="G72" s="21">
        <v>41</v>
      </c>
      <c r="H72" s="21">
        <v>337</v>
      </c>
      <c r="I72" s="22">
        <v>10980</v>
      </c>
      <c r="J72" s="22">
        <v>104972</v>
      </c>
      <c r="K72" s="16"/>
      <c r="L72" s="21">
        <v>154</v>
      </c>
      <c r="M72" s="13">
        <v>1438</v>
      </c>
      <c r="N72" s="17">
        <v>24371</v>
      </c>
      <c r="O72" s="17">
        <v>287586</v>
      </c>
      <c r="P72" s="15"/>
      <c r="Q72" s="21">
        <v>13</v>
      </c>
      <c r="R72" s="21">
        <v>56</v>
      </c>
      <c r="S72" s="22">
        <v>1225</v>
      </c>
      <c r="T72" s="21" t="s">
        <v>2</v>
      </c>
      <c r="V72" s="21">
        <v>20</v>
      </c>
      <c r="W72" s="21" t="s">
        <v>20</v>
      </c>
      <c r="X72" s="22" t="s">
        <v>4</v>
      </c>
      <c r="Y72" s="22" t="s">
        <v>4</v>
      </c>
      <c r="Z72" s="15"/>
      <c r="AA72" s="21">
        <v>54</v>
      </c>
      <c r="AB72" s="21" t="s">
        <v>39</v>
      </c>
      <c r="AC72" s="22" t="s">
        <v>4</v>
      </c>
      <c r="AD72" s="22" t="s">
        <v>4</v>
      </c>
      <c r="AF72" s="21">
        <v>21</v>
      </c>
      <c r="AG72" s="21">
        <v>574</v>
      </c>
      <c r="AH72" s="22">
        <v>22209</v>
      </c>
      <c r="AI72" s="22">
        <v>44258</v>
      </c>
      <c r="AJ72" s="15"/>
      <c r="AK72" s="21">
        <v>2</v>
      </c>
      <c r="AL72" s="21" t="s">
        <v>19</v>
      </c>
      <c r="AM72" s="21" t="s">
        <v>4</v>
      </c>
      <c r="AN72" s="21" t="s">
        <v>4</v>
      </c>
      <c r="AP72" s="21">
        <v>71</v>
      </c>
      <c r="AQ72" s="13">
        <v>1248</v>
      </c>
      <c r="AR72" s="22">
        <v>36368</v>
      </c>
      <c r="AS72" s="22">
        <v>75595</v>
      </c>
      <c r="AT72" s="15"/>
      <c r="AU72" s="21">
        <v>25</v>
      </c>
      <c r="AV72" s="21">
        <v>118</v>
      </c>
      <c r="AW72" s="22">
        <v>1656</v>
      </c>
      <c r="AX72" s="22">
        <v>6171</v>
      </c>
      <c r="AZ72" s="21">
        <v>84</v>
      </c>
      <c r="BA72" s="21">
        <v>776</v>
      </c>
      <c r="BB72" s="17">
        <v>7137</v>
      </c>
      <c r="BC72" s="17">
        <v>27057</v>
      </c>
      <c r="BD72" s="15"/>
      <c r="BE72" s="21">
        <v>62</v>
      </c>
      <c r="BF72" s="21">
        <v>240</v>
      </c>
      <c r="BG72" s="17">
        <v>4313</v>
      </c>
      <c r="BH72" s="17">
        <v>15994</v>
      </c>
    </row>
    <row r="73" spans="1:60" s="5" customFormat="1" ht="14.25">
      <c r="A73" s="5" t="s">
        <v>175</v>
      </c>
      <c r="B73" s="21">
        <v>31</v>
      </c>
      <c r="C73" s="21">
        <v>721</v>
      </c>
      <c r="D73" s="22">
        <v>23709</v>
      </c>
      <c r="E73" s="22">
        <v>125624</v>
      </c>
      <c r="F73" s="15"/>
      <c r="G73" s="21">
        <v>24</v>
      </c>
      <c r="H73" s="21">
        <v>236</v>
      </c>
      <c r="I73" s="22">
        <v>7259</v>
      </c>
      <c r="J73" s="22">
        <v>77531</v>
      </c>
      <c r="K73" s="16"/>
      <c r="L73" s="21">
        <v>104</v>
      </c>
      <c r="M73" s="21">
        <v>693</v>
      </c>
      <c r="N73" s="17">
        <v>12343</v>
      </c>
      <c r="O73" s="17">
        <v>125050</v>
      </c>
      <c r="P73" s="15"/>
      <c r="Q73" s="21">
        <v>10</v>
      </c>
      <c r="R73" s="21">
        <v>93</v>
      </c>
      <c r="S73" s="22">
        <v>2165</v>
      </c>
      <c r="T73" s="21" t="s">
        <v>2</v>
      </c>
      <c r="V73" s="21">
        <v>20</v>
      </c>
      <c r="W73" s="21" t="s">
        <v>21</v>
      </c>
      <c r="X73" s="22" t="s">
        <v>4</v>
      </c>
      <c r="Y73" s="22" t="s">
        <v>4</v>
      </c>
      <c r="Z73" s="15"/>
      <c r="AA73" s="21">
        <v>30</v>
      </c>
      <c r="AB73" s="21">
        <v>136</v>
      </c>
      <c r="AC73" s="22">
        <v>2532</v>
      </c>
      <c r="AD73" s="22">
        <v>7004</v>
      </c>
      <c r="AF73" s="21">
        <v>16</v>
      </c>
      <c r="AG73" s="21">
        <v>93</v>
      </c>
      <c r="AH73" s="22">
        <v>2149</v>
      </c>
      <c r="AI73" s="22">
        <v>9859</v>
      </c>
      <c r="AJ73" s="15"/>
      <c r="AK73" s="21">
        <v>2</v>
      </c>
      <c r="AL73" s="21" t="s">
        <v>19</v>
      </c>
      <c r="AM73" s="21" t="s">
        <v>4</v>
      </c>
      <c r="AN73" s="21" t="s">
        <v>4</v>
      </c>
      <c r="AP73" s="21">
        <v>47</v>
      </c>
      <c r="AQ73" s="13">
        <v>1103</v>
      </c>
      <c r="AR73" s="22">
        <v>24174</v>
      </c>
      <c r="AS73" s="22">
        <v>54695</v>
      </c>
      <c r="AT73" s="15"/>
      <c r="AU73" s="21">
        <v>9</v>
      </c>
      <c r="AV73" s="21" t="s">
        <v>20</v>
      </c>
      <c r="AW73" s="22" t="s">
        <v>4</v>
      </c>
      <c r="AX73" s="22" t="s">
        <v>4</v>
      </c>
      <c r="AZ73" s="21">
        <v>49</v>
      </c>
      <c r="BA73" s="21">
        <v>372</v>
      </c>
      <c r="BB73" s="17">
        <v>3497</v>
      </c>
      <c r="BC73" s="17">
        <v>13121</v>
      </c>
      <c r="BD73" s="15"/>
      <c r="BE73" s="36">
        <v>44</v>
      </c>
      <c r="BF73" s="36">
        <v>162</v>
      </c>
      <c r="BG73" s="17">
        <v>2714</v>
      </c>
      <c r="BH73" s="17">
        <v>13592</v>
      </c>
    </row>
    <row r="74" spans="1:60" s="5" customFormat="1" ht="17.25">
      <c r="A74" s="2"/>
      <c r="B74" s="4"/>
      <c r="C74" s="4"/>
      <c r="D74" s="4"/>
      <c r="E74" s="4"/>
      <c r="F74" s="4"/>
      <c r="G74" s="4"/>
      <c r="H74" s="4"/>
      <c r="I74" s="34"/>
      <c r="J74" s="35"/>
      <c r="K74" s="19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11" s="5" customFormat="1" ht="15.75">
      <c r="A75" s="7" t="s">
        <v>17</v>
      </c>
      <c r="B75" s="3"/>
      <c r="C75" s="3"/>
      <c r="D75" s="3"/>
      <c r="E75" s="3"/>
      <c r="F75" s="3"/>
      <c r="G75" s="3"/>
      <c r="H75" s="3"/>
      <c r="I75" s="3"/>
      <c r="J75" s="3"/>
      <c r="K75" s="16"/>
    </row>
    <row r="76" spans="1:11" s="5" customFormat="1" ht="15.75">
      <c r="A76" s="5" t="s">
        <v>5</v>
      </c>
      <c r="B76" s="3"/>
      <c r="C76" s="3"/>
      <c r="D76" s="3"/>
      <c r="E76" s="3"/>
      <c r="F76" s="3"/>
      <c r="G76" s="3"/>
      <c r="H76" s="3"/>
      <c r="I76" s="3"/>
      <c r="J76" s="3"/>
      <c r="K76" s="16"/>
    </row>
    <row r="77" spans="1:11" s="5" customFormat="1" ht="15.75">
      <c r="A77" s="5" t="s">
        <v>1</v>
      </c>
      <c r="B77" s="3"/>
      <c r="C77" s="3"/>
      <c r="D77" s="3"/>
      <c r="E77" s="3"/>
      <c r="F77" s="3"/>
      <c r="G77" s="3"/>
      <c r="H77" s="3"/>
      <c r="I77" s="3"/>
      <c r="J77" s="3"/>
      <c r="K77" s="16"/>
    </row>
    <row r="78" spans="1:11" s="5" customFormat="1" ht="15.75">
      <c r="A78" s="29"/>
      <c r="B78" s="3"/>
      <c r="C78" s="3"/>
      <c r="D78" s="3"/>
      <c r="E78" s="3"/>
      <c r="F78" s="3"/>
      <c r="G78" s="3"/>
      <c r="H78" s="3"/>
      <c r="I78" s="3"/>
      <c r="J78" s="3"/>
      <c r="K78" s="16"/>
    </row>
    <row r="79" spans="1:11" s="5" customFormat="1" ht="15.75">
      <c r="A79" s="29" t="s">
        <v>38</v>
      </c>
      <c r="B79" s="3"/>
      <c r="C79" s="3"/>
      <c r="D79" s="3"/>
      <c r="E79" s="3"/>
      <c r="F79" s="3"/>
      <c r="G79" s="3"/>
      <c r="H79" s="3"/>
      <c r="I79" s="3"/>
      <c r="J79" s="3"/>
      <c r="K79" s="16"/>
    </row>
    <row r="80" spans="1:11" s="5" customFormat="1" ht="15.75">
      <c r="A80" s="29" t="s">
        <v>6</v>
      </c>
      <c r="B80" s="3"/>
      <c r="C80" s="3"/>
      <c r="D80" s="3"/>
      <c r="E80" s="3"/>
      <c r="F80" s="3"/>
      <c r="G80" s="3"/>
      <c r="H80" s="3"/>
      <c r="I80" s="3"/>
      <c r="J80" s="3"/>
      <c r="K80" s="16"/>
    </row>
    <row r="81" spans="1:11" s="5" customFormat="1" ht="15.75">
      <c r="A81" s="29" t="s">
        <v>7</v>
      </c>
      <c r="B81" s="3"/>
      <c r="C81" s="3"/>
      <c r="D81" s="3"/>
      <c r="E81" s="3"/>
      <c r="F81" s="3"/>
      <c r="G81" s="3"/>
      <c r="H81" s="3"/>
      <c r="I81" s="3"/>
      <c r="J81" s="3"/>
      <c r="K81" s="16"/>
    </row>
    <row r="82" spans="1:11" s="5" customFormat="1" ht="15.75">
      <c r="A82" s="30" t="s">
        <v>8</v>
      </c>
      <c r="B82" s="3"/>
      <c r="C82" s="3"/>
      <c r="D82" s="3"/>
      <c r="E82" s="3"/>
      <c r="F82" s="3"/>
      <c r="G82" s="3"/>
      <c r="H82" s="3"/>
      <c r="I82" s="3"/>
      <c r="J82" s="3"/>
      <c r="K82" s="16"/>
    </row>
    <row r="83" spans="1:11" s="5" customFormat="1" ht="15.75">
      <c r="A83" s="29" t="s">
        <v>9</v>
      </c>
      <c r="B83" s="3"/>
      <c r="C83" s="3"/>
      <c r="D83" s="3"/>
      <c r="E83" s="3"/>
      <c r="F83" s="3"/>
      <c r="G83" s="3"/>
      <c r="H83" s="3"/>
      <c r="I83" s="3"/>
      <c r="J83" s="3"/>
      <c r="K83" s="16"/>
    </row>
    <row r="84" spans="1:11" s="5" customFormat="1" ht="15.75">
      <c r="A84" s="5" t="s">
        <v>10</v>
      </c>
      <c r="B84" s="3"/>
      <c r="C84" s="3"/>
      <c r="D84" s="3"/>
      <c r="E84" s="3"/>
      <c r="F84" s="3"/>
      <c r="G84" s="3"/>
      <c r="H84" s="3"/>
      <c r="I84" s="3"/>
      <c r="J84" s="3"/>
      <c r="K84" s="16"/>
    </row>
    <row r="85" spans="1:11" s="5" customFormat="1" ht="15.75">
      <c r="A85" s="5" t="s">
        <v>11</v>
      </c>
      <c r="B85" s="3"/>
      <c r="C85" s="3"/>
      <c r="D85" s="3"/>
      <c r="E85" s="3"/>
      <c r="F85" s="3"/>
      <c r="G85" s="3"/>
      <c r="H85" s="3"/>
      <c r="I85" s="3"/>
      <c r="J85" s="3"/>
      <c r="K85" s="16"/>
    </row>
    <row r="86" spans="1:11" s="5" customFormat="1" ht="15.75">
      <c r="A86" s="5" t="s">
        <v>12</v>
      </c>
      <c r="B86" s="3"/>
      <c r="C86" s="3"/>
      <c r="D86" s="3"/>
      <c r="E86" s="3"/>
      <c r="F86" s="3"/>
      <c r="G86" s="3"/>
      <c r="H86" s="3"/>
      <c r="I86" s="3"/>
      <c r="J86" s="3"/>
      <c r="K86" s="16"/>
    </row>
    <row r="87" spans="1:11" s="5" customFormat="1" ht="15.75">
      <c r="A87" s="5" t="s">
        <v>13</v>
      </c>
      <c r="B87" s="3"/>
      <c r="C87" s="3"/>
      <c r="D87" s="3"/>
      <c r="E87" s="3"/>
      <c r="F87" s="3"/>
      <c r="G87" s="3"/>
      <c r="H87" s="3"/>
      <c r="I87" s="3"/>
      <c r="J87" s="3"/>
      <c r="K87" s="16"/>
    </row>
    <row r="88" spans="1:41" s="5" customFormat="1" ht="15.75">
      <c r="A88" s="5" t="s">
        <v>14</v>
      </c>
      <c r="B88" s="3"/>
      <c r="C88" s="3"/>
      <c r="D88" s="3"/>
      <c r="E88" s="3"/>
      <c r="F88" s="3"/>
      <c r="G88" s="3"/>
      <c r="H88" s="3"/>
      <c r="I88" s="3"/>
      <c r="J88" s="3"/>
      <c r="K88" s="16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s="5" customFormat="1" ht="15.75">
      <c r="A89" s="5" t="s">
        <v>15</v>
      </c>
      <c r="B89" s="3"/>
      <c r="C89" s="3"/>
      <c r="D89" s="3"/>
      <c r="E89" s="3"/>
      <c r="F89" s="3"/>
      <c r="G89" s="3"/>
      <c r="H89" s="3"/>
      <c r="I89" s="3"/>
      <c r="J89" s="3"/>
      <c r="K89" s="16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11" ht="15.75">
      <c r="A90" s="5" t="s">
        <v>16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>
      <c r="A91" s="5" t="s">
        <v>34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ht="15.75">
      <c r="A92" s="5"/>
    </row>
    <row r="93" ht="15.75">
      <c r="A93" s="5" t="s">
        <v>180</v>
      </c>
    </row>
    <row r="94" ht="15.75">
      <c r="A94" s="5" t="s">
        <v>35</v>
      </c>
    </row>
    <row r="95" ht="15.75">
      <c r="A95" s="5"/>
    </row>
    <row r="96" ht="15.75">
      <c r="A96" s="5" t="s">
        <v>181</v>
      </c>
    </row>
  </sheetData>
  <sheetProtection/>
  <mergeCells count="12">
    <mergeCell ref="B4:E4"/>
    <mergeCell ref="G4:J4"/>
    <mergeCell ref="L4:O4"/>
    <mergeCell ref="Q4:T4"/>
    <mergeCell ref="V4:Y4"/>
    <mergeCell ref="BE4:BH4"/>
    <mergeCell ref="AA4:AD4"/>
    <mergeCell ref="AF4:AI4"/>
    <mergeCell ref="AK4:AN4"/>
    <mergeCell ref="AP4:AS4"/>
    <mergeCell ref="AU4:AX4"/>
    <mergeCell ref="AZ4:BC4"/>
  </mergeCells>
  <printOptions/>
  <pageMargins left="0.75" right="0.75" top="1" bottom="1" header="0.5" footer="0.5"/>
  <pageSetup fitToHeight="2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4"/>
  <sheetViews>
    <sheetView zoomScalePageLayoutView="0" workbookViewId="0" topLeftCell="A1">
      <selection activeCell="A1" sqref="A1"/>
    </sheetView>
  </sheetViews>
  <sheetFormatPr defaultColWidth="15.77734375" defaultRowHeight="17.25"/>
  <cols>
    <col min="1" max="1" width="16.77734375" style="1" customWidth="1"/>
    <col min="2" max="5" width="14.77734375" style="1" customWidth="1"/>
    <col min="6" max="6" width="2.77734375" style="1" customWidth="1"/>
    <col min="7" max="10" width="14.77734375" style="1" customWidth="1"/>
    <col min="11" max="11" width="2.77734375" style="1" customWidth="1"/>
    <col min="12" max="15" width="15.77734375" style="1" customWidth="1"/>
    <col min="16" max="16" width="2.77734375" style="1" customWidth="1"/>
    <col min="17" max="20" width="15.77734375" style="1" customWidth="1"/>
    <col min="21" max="21" width="2.77734375" style="1" customWidth="1"/>
    <col min="22" max="25" width="15.77734375" style="1" customWidth="1"/>
    <col min="26" max="26" width="2.77734375" style="1" customWidth="1"/>
    <col min="27" max="30" width="15.77734375" style="1" customWidth="1"/>
    <col min="31" max="31" width="2.77734375" style="1" customWidth="1"/>
    <col min="32" max="35" width="15.77734375" style="1" customWidth="1"/>
    <col min="36" max="36" width="2.77734375" style="1" customWidth="1"/>
    <col min="37" max="40" width="15.77734375" style="1" customWidth="1"/>
    <col min="41" max="41" width="2.77734375" style="1" customWidth="1"/>
    <col min="42" max="45" width="15.77734375" style="1" customWidth="1"/>
    <col min="46" max="46" width="2.77734375" style="1" customWidth="1"/>
    <col min="47" max="50" width="15.77734375" style="1" customWidth="1"/>
    <col min="51" max="51" width="2.77734375" style="1" customWidth="1"/>
    <col min="52" max="16384" width="15.77734375" style="1" customWidth="1"/>
  </cols>
  <sheetData>
    <row r="1" s="5" customFormat="1" ht="20.25">
      <c r="A1" s="20" t="s">
        <v>22</v>
      </c>
    </row>
    <row r="2" spans="1:51" s="5" customFormat="1" ht="20.25">
      <c r="A2" s="20" t="s">
        <v>182</v>
      </c>
      <c r="AY2" s="22">
        <v>1</v>
      </c>
    </row>
    <row r="3" s="5" customFormat="1" ht="14.25"/>
    <row r="4" spans="1:55" s="5" customFormat="1" ht="14.25">
      <c r="A4" s="6"/>
      <c r="B4" s="37" t="s">
        <v>876</v>
      </c>
      <c r="C4" s="37"/>
      <c r="D4" s="37"/>
      <c r="E4" s="37"/>
      <c r="F4" s="6"/>
      <c r="G4" s="37" t="s">
        <v>26</v>
      </c>
      <c r="H4" s="37"/>
      <c r="I4" s="37"/>
      <c r="J4" s="37"/>
      <c r="K4" s="6"/>
      <c r="L4" s="37" t="s">
        <v>27</v>
      </c>
      <c r="M4" s="37"/>
      <c r="N4" s="37"/>
      <c r="O4" s="37"/>
      <c r="P4" s="6"/>
      <c r="Q4" s="37" t="s">
        <v>877</v>
      </c>
      <c r="R4" s="37"/>
      <c r="S4" s="37"/>
      <c r="T4" s="37"/>
      <c r="U4" s="6"/>
      <c r="V4" s="37" t="s">
        <v>882</v>
      </c>
      <c r="W4" s="37"/>
      <c r="X4" s="37"/>
      <c r="Y4" s="37"/>
      <c r="Z4" s="6"/>
      <c r="AA4" s="37" t="s">
        <v>878</v>
      </c>
      <c r="AB4" s="37"/>
      <c r="AC4" s="37"/>
      <c r="AD4" s="37"/>
      <c r="AE4" s="6"/>
      <c r="AF4" s="37" t="s">
        <v>879</v>
      </c>
      <c r="AG4" s="37"/>
      <c r="AH4" s="37"/>
      <c r="AI4" s="37"/>
      <c r="AJ4" s="6"/>
      <c r="AK4" s="37" t="s">
        <v>28</v>
      </c>
      <c r="AL4" s="37"/>
      <c r="AM4" s="37"/>
      <c r="AN4" s="37"/>
      <c r="AO4" s="6"/>
      <c r="AP4" s="37" t="s">
        <v>880</v>
      </c>
      <c r="AQ4" s="37"/>
      <c r="AR4" s="37"/>
      <c r="AS4" s="37"/>
      <c r="AT4" s="6"/>
      <c r="AU4" s="37" t="s">
        <v>29</v>
      </c>
      <c r="AV4" s="37"/>
      <c r="AW4" s="37"/>
      <c r="AX4" s="37"/>
      <c r="AY4" s="6"/>
      <c r="AZ4" s="37" t="s">
        <v>881</v>
      </c>
      <c r="BA4" s="37"/>
      <c r="BB4" s="37"/>
      <c r="BC4" s="37"/>
    </row>
    <row r="5" spans="1:55" s="5" customFormat="1" ht="42.75">
      <c r="A5" s="8" t="s">
        <v>23</v>
      </c>
      <c r="B5" s="31" t="s">
        <v>176</v>
      </c>
      <c r="C5" s="32" t="s">
        <v>177</v>
      </c>
      <c r="D5" s="33" t="s">
        <v>178</v>
      </c>
      <c r="E5" s="33" t="s">
        <v>179</v>
      </c>
      <c r="F5" s="10"/>
      <c r="G5" s="31" t="s">
        <v>176</v>
      </c>
      <c r="H5" s="32" t="s">
        <v>177</v>
      </c>
      <c r="I5" s="33" t="s">
        <v>178</v>
      </c>
      <c r="J5" s="33" t="s">
        <v>179</v>
      </c>
      <c r="K5" s="10"/>
      <c r="L5" s="31" t="s">
        <v>176</v>
      </c>
      <c r="M5" s="32" t="s">
        <v>177</v>
      </c>
      <c r="N5" s="33" t="s">
        <v>178</v>
      </c>
      <c r="O5" s="33" t="s">
        <v>179</v>
      </c>
      <c r="P5" s="10"/>
      <c r="Q5" s="31" t="s">
        <v>176</v>
      </c>
      <c r="R5" s="32" t="s">
        <v>177</v>
      </c>
      <c r="S5" s="33" t="s">
        <v>178</v>
      </c>
      <c r="T5" s="33" t="s">
        <v>179</v>
      </c>
      <c r="U5" s="10"/>
      <c r="V5" s="31" t="s">
        <v>176</v>
      </c>
      <c r="W5" s="32" t="s">
        <v>177</v>
      </c>
      <c r="X5" s="33" t="s">
        <v>178</v>
      </c>
      <c r="Y5" s="33" t="s">
        <v>179</v>
      </c>
      <c r="Z5" s="10"/>
      <c r="AA5" s="31" t="s">
        <v>176</v>
      </c>
      <c r="AB5" s="32" t="s">
        <v>177</v>
      </c>
      <c r="AC5" s="33" t="s">
        <v>178</v>
      </c>
      <c r="AD5" s="33" t="s">
        <v>179</v>
      </c>
      <c r="AE5" s="10"/>
      <c r="AF5" s="31" t="s">
        <v>176</v>
      </c>
      <c r="AG5" s="32" t="s">
        <v>177</v>
      </c>
      <c r="AH5" s="33" t="s">
        <v>178</v>
      </c>
      <c r="AI5" s="33" t="s">
        <v>179</v>
      </c>
      <c r="AJ5" s="10"/>
      <c r="AK5" s="31" t="s">
        <v>176</v>
      </c>
      <c r="AL5" s="32" t="s">
        <v>177</v>
      </c>
      <c r="AM5" s="33" t="s">
        <v>178</v>
      </c>
      <c r="AN5" s="33" t="s">
        <v>179</v>
      </c>
      <c r="AO5" s="10"/>
      <c r="AP5" s="31" t="s">
        <v>176</v>
      </c>
      <c r="AQ5" s="32" t="s">
        <v>177</v>
      </c>
      <c r="AR5" s="33" t="s">
        <v>178</v>
      </c>
      <c r="AS5" s="33" t="s">
        <v>179</v>
      </c>
      <c r="AT5" s="10"/>
      <c r="AU5" s="31" t="s">
        <v>176</v>
      </c>
      <c r="AV5" s="32" t="s">
        <v>177</v>
      </c>
      <c r="AW5" s="33" t="s">
        <v>178</v>
      </c>
      <c r="AX5" s="33" t="s">
        <v>179</v>
      </c>
      <c r="AY5" s="10"/>
      <c r="AZ5" s="31" t="s">
        <v>176</v>
      </c>
      <c r="BA5" s="32" t="s">
        <v>177</v>
      </c>
      <c r="BB5" s="33" t="s">
        <v>178</v>
      </c>
      <c r="BC5" s="33" t="s">
        <v>179</v>
      </c>
    </row>
    <row r="6" spans="2:55" s="5" customFormat="1" ht="14.25">
      <c r="B6" s="11"/>
      <c r="C6" s="26"/>
      <c r="D6" s="26"/>
      <c r="E6" s="26"/>
      <c r="AZ6" s="11"/>
      <c r="BA6" s="26"/>
      <c r="BB6" s="26"/>
      <c r="BC6" s="26"/>
    </row>
    <row r="7" spans="1:55" s="5" customFormat="1" ht="14.25">
      <c r="A7" s="5" t="s">
        <v>0</v>
      </c>
      <c r="B7" s="15">
        <v>23908</v>
      </c>
      <c r="C7" s="15">
        <v>785891</v>
      </c>
      <c r="D7" s="17">
        <v>26515818</v>
      </c>
      <c r="E7" s="17">
        <v>146720195</v>
      </c>
      <c r="F7" s="15"/>
      <c r="G7" s="15">
        <v>37499</v>
      </c>
      <c r="H7" s="15">
        <v>414249</v>
      </c>
      <c r="I7" s="22">
        <v>17185807</v>
      </c>
      <c r="J7" s="22">
        <v>319697562</v>
      </c>
      <c r="K7" s="16"/>
      <c r="L7" s="15">
        <v>75241</v>
      </c>
      <c r="M7" s="15">
        <v>805208</v>
      </c>
      <c r="N7" s="17">
        <v>14329825</v>
      </c>
      <c r="O7" s="17">
        <v>139303944</v>
      </c>
      <c r="P7" s="15"/>
      <c r="Q7" s="15">
        <v>27214</v>
      </c>
      <c r="R7" s="15">
        <v>145326</v>
      </c>
      <c r="S7" s="22">
        <v>4447783</v>
      </c>
      <c r="T7" s="22">
        <v>27770062</v>
      </c>
      <c r="V7" s="15">
        <f>45619+554</f>
        <v>46173</v>
      </c>
      <c r="W7" s="15">
        <f>416892+29165</f>
        <v>446057</v>
      </c>
      <c r="X7" s="22">
        <v>22756949</v>
      </c>
      <c r="Y7" s="22">
        <v>59973484</v>
      </c>
      <c r="Z7" s="15"/>
      <c r="AA7" s="15">
        <v>18306</v>
      </c>
      <c r="AB7" s="15">
        <v>433084</v>
      </c>
      <c r="AC7" s="22">
        <v>9787025</v>
      </c>
      <c r="AD7" s="22">
        <v>22154946</v>
      </c>
      <c r="AF7" s="15">
        <f>2409+645</f>
        <v>3054</v>
      </c>
      <c r="AG7" s="15">
        <f>20288+8589</f>
        <v>28877</v>
      </c>
      <c r="AH7" s="22">
        <v>626985</v>
      </c>
      <c r="AI7" s="22">
        <v>2247412</v>
      </c>
      <c r="AJ7" s="15"/>
      <c r="AK7" s="15">
        <f>36054+9880</f>
        <v>45934</v>
      </c>
      <c r="AL7" s="15">
        <f>358075+768835</f>
        <v>1126910</v>
      </c>
      <c r="AM7" s="22">
        <v>34343629</v>
      </c>
      <c r="AN7" s="22">
        <v>74767808</v>
      </c>
      <c r="AP7" s="15">
        <f>7311+1566</f>
        <v>8877</v>
      </c>
      <c r="AQ7" s="15">
        <f>77057+40976</f>
        <v>118033</v>
      </c>
      <c r="AR7" s="22">
        <v>3227575</v>
      </c>
      <c r="AS7" s="22">
        <v>9761298</v>
      </c>
      <c r="AT7" s="15"/>
      <c r="AU7" s="15">
        <v>38051</v>
      </c>
      <c r="AV7" s="15">
        <v>473481</v>
      </c>
      <c r="AW7" s="22">
        <v>6104432</v>
      </c>
      <c r="AX7" s="22">
        <v>21680529</v>
      </c>
      <c r="AZ7" s="16">
        <f>AZ9+AZ15</f>
        <v>10569</v>
      </c>
      <c r="BA7" s="16">
        <f>+BA9+BA16</f>
        <v>785891</v>
      </c>
      <c r="BB7" s="22">
        <v>26515818</v>
      </c>
      <c r="BC7" s="22">
        <v>146720195</v>
      </c>
    </row>
    <row r="8" spans="2:55" s="5" customFormat="1" ht="14.25">
      <c r="B8" s="15"/>
      <c r="C8" s="15"/>
      <c r="D8" s="17"/>
      <c r="E8" s="17"/>
      <c r="F8" s="15"/>
      <c r="G8" s="15"/>
      <c r="H8" s="15"/>
      <c r="I8" s="22"/>
      <c r="J8" s="22"/>
      <c r="K8" s="16"/>
      <c r="L8" s="15"/>
      <c r="M8" s="15"/>
      <c r="N8" s="17"/>
      <c r="O8" s="17"/>
      <c r="P8" s="15"/>
      <c r="Q8" s="15"/>
      <c r="R8" s="15"/>
      <c r="S8" s="22"/>
      <c r="T8" s="22"/>
      <c r="V8" s="15"/>
      <c r="W8" s="15"/>
      <c r="X8" s="22"/>
      <c r="Y8" s="22"/>
      <c r="Z8" s="15"/>
      <c r="AA8" s="15"/>
      <c r="AB8" s="15"/>
      <c r="AC8" s="22"/>
      <c r="AD8" s="22"/>
      <c r="AF8" s="15"/>
      <c r="AG8" s="15"/>
      <c r="AH8" s="22"/>
      <c r="AI8" s="22"/>
      <c r="AJ8" s="15"/>
      <c r="AK8" s="15"/>
      <c r="AL8" s="15"/>
      <c r="AM8" s="22"/>
      <c r="AN8" s="22"/>
      <c r="AP8" s="15"/>
      <c r="AQ8" s="15"/>
      <c r="AR8" s="22"/>
      <c r="AS8" s="22"/>
      <c r="AT8" s="15"/>
      <c r="AU8" s="15"/>
      <c r="AV8" s="15"/>
      <c r="AW8" s="22"/>
      <c r="AX8" s="22"/>
      <c r="AZ8" s="16"/>
      <c r="BA8" s="16"/>
      <c r="BB8" s="22"/>
      <c r="BC8" s="22"/>
    </row>
    <row r="9" spans="1:55" s="5" customFormat="1" ht="14.25">
      <c r="A9" s="5" t="s">
        <v>109</v>
      </c>
      <c r="B9" s="15">
        <f>SUM(B10:B14)</f>
        <v>10569</v>
      </c>
      <c r="C9" s="15">
        <f>SUM(C10:C14)</f>
        <v>207975</v>
      </c>
      <c r="D9" s="17">
        <f>(SUM(D10:D14))*1</f>
        <v>5504108</v>
      </c>
      <c r="E9" s="17">
        <f>(SUM(E10:E14))*1</f>
        <v>27735815</v>
      </c>
      <c r="F9" s="15"/>
      <c r="G9" s="15">
        <f>SUM(G10:G14)</f>
        <v>18482</v>
      </c>
      <c r="H9" s="15">
        <v>185407</v>
      </c>
      <c r="I9" s="22">
        <f>(VALUE(I10)+VALUE(I11)+VALUE(I12)+VALUE(I13)+VALUE(I14))*1</f>
        <v>8614278</v>
      </c>
      <c r="J9" s="22">
        <f>(VALUE(J10)+VALUE(J11)+VALUE(J12)+VALUE(J13)+VALUE(J14))*1</f>
        <v>182107059</v>
      </c>
      <c r="K9" s="16"/>
      <c r="L9" s="15">
        <f aca="true" t="shared" si="0" ref="L9:R9">VALUE(L10)+VALUE(L11)+VALUE(L12)+VALUE(L13)+VALUE(L14)</f>
        <v>28456</v>
      </c>
      <c r="M9" s="15">
        <f t="shared" si="0"/>
        <v>232494</v>
      </c>
      <c r="N9" s="17">
        <f>(VALUE(N10)+VALUE(N11)+VALUE(N12)+VALUE(N13)+VALUE(N14))*1</f>
        <v>4731064</v>
      </c>
      <c r="O9" s="17">
        <f>(VALUE(O10)+VALUE(O11)+VALUE(O12)+VALUE(O13)+VALUE(O14))*1</f>
        <v>41912167</v>
      </c>
      <c r="P9" s="15"/>
      <c r="Q9" s="15">
        <f t="shared" si="0"/>
        <v>16530</v>
      </c>
      <c r="R9" s="15">
        <f t="shared" si="0"/>
        <v>90795</v>
      </c>
      <c r="S9" s="22">
        <f>(VALUE(S10)+VALUE(S11)+VALUE(S12)+VALUE(S13)+VALUE(S14))*1</f>
        <v>3086739</v>
      </c>
      <c r="T9" s="22">
        <f>(VALUE(T10)+VALUE(T11)+VALUE(T12)+VALUE(T13)+VALUE(T14))*1</f>
        <v>19526269</v>
      </c>
      <c r="V9" s="15">
        <f aca="true" t="shared" si="1" ref="V9:AB9">VALUE(V10)+VALUE(V11)+VALUE(V12)+VALUE(V13)+VALUE(V14)</f>
        <v>19790</v>
      </c>
      <c r="W9" s="15">
        <f t="shared" si="1"/>
        <v>249961</v>
      </c>
      <c r="X9" s="22">
        <f>(VALUE(X10)+VALUE(X11)+VALUE(X12)+VALUE(X13)+VALUE(X14))*1</f>
        <v>15355438</v>
      </c>
      <c r="Y9" s="22">
        <f>(VALUE(Y10)+VALUE(Y11)+VALUE(Y12)+VALUE(Y13)+VALUE(Y14))*1</f>
        <v>40075328</v>
      </c>
      <c r="Z9" s="15"/>
      <c r="AA9" s="15">
        <f t="shared" si="1"/>
        <v>7875</v>
      </c>
      <c r="AB9" s="15">
        <f t="shared" si="1"/>
        <v>214356</v>
      </c>
      <c r="AC9" s="22">
        <f>(VALUE(AC10)+VALUE(AC11)+VALUE(AC12)+VALUE(AC13)+VALUE(AC14))*1</f>
        <v>5348530</v>
      </c>
      <c r="AD9" s="22">
        <f>(VALUE(AD10)+VALUE(AD11)+VALUE(AD12)+VALUE(AD13)+VALUE(AD14))*1</f>
        <v>12061363</v>
      </c>
      <c r="AF9" s="15">
        <f aca="true" t="shared" si="2" ref="AF9:AL9">VALUE(AF10)+VALUE(AF11)+VALUE(AF12)+VALUE(AF13)+VALUE(AF14)</f>
        <v>935</v>
      </c>
      <c r="AG9" s="15">
        <f t="shared" si="2"/>
        <v>10603</v>
      </c>
      <c r="AH9" s="22">
        <f>(VALUE(AH10)+VALUE(AH11)+VALUE(AH12)+VALUE(AH13)+VALUE(AH14))*1</f>
        <v>268459</v>
      </c>
      <c r="AI9" s="22">
        <f>(VALUE(AI10)+VALUE(AI11)+VALUE(AI12)+VALUE(AI13)+VALUE(AI14))*1</f>
        <v>740192</v>
      </c>
      <c r="AJ9" s="15"/>
      <c r="AK9" s="15">
        <f t="shared" si="2"/>
        <v>13210</v>
      </c>
      <c r="AL9" s="15">
        <f t="shared" si="2"/>
        <v>125076</v>
      </c>
      <c r="AM9" s="22">
        <f>(VALUE(AM10)+VALUE(AM11)+VALUE(AM12)+VALUE(AM13)+VALUE(AM14))*1</f>
        <v>3988226</v>
      </c>
      <c r="AN9" s="22">
        <f>(VALUE(AN10)+VALUE(AN11)+VALUE(AN12)+VALUE(AN13)+VALUE(AN14))*1</f>
        <v>9746809</v>
      </c>
      <c r="AP9" s="15">
        <f aca="true" t="shared" si="3" ref="AP9:AV9">VALUE(AP10)+VALUE(AP11)+VALUE(AP12)+VALUE(AP13)+VALUE(AP14)</f>
        <v>3332</v>
      </c>
      <c r="AQ9" s="15">
        <f t="shared" si="3"/>
        <v>32475</v>
      </c>
      <c r="AR9" s="22">
        <f>(VALUE(AR10)+VALUE(AR11)+VALUE(AR12)+VALUE(AR13)+VALUE(AR14))*1</f>
        <v>1527719</v>
      </c>
      <c r="AS9" s="22">
        <f>(VALUE(AS10)+VALUE(AS11)+VALUE(AS12)+VALUE(AS13)+VALUE(AS14))*1</f>
        <v>4458936</v>
      </c>
      <c r="AT9" s="15"/>
      <c r="AU9" s="15">
        <f t="shared" si="3"/>
        <v>13726</v>
      </c>
      <c r="AV9" s="15">
        <f t="shared" si="3"/>
        <v>182381</v>
      </c>
      <c r="AW9" s="22">
        <f>(VALUE(AW10)+VALUE(AW11)+VALUE(AW12)+VALUE(AW13)+VALUE(AW14))*1</f>
        <v>3119723</v>
      </c>
      <c r="AX9" s="22">
        <f>(VALUE(AX10)+VALUE(AX11)+VALUE(AX12)+VALUE(AX13)+VALUE(AX14))*1</f>
        <v>11000406</v>
      </c>
      <c r="AZ9" s="16">
        <f>SUM(AZ10:AZ14)</f>
        <v>10569</v>
      </c>
      <c r="BA9" s="16">
        <f>SUM(BA10:BA14)</f>
        <v>207975</v>
      </c>
      <c r="BB9" s="22">
        <f>(SUM(BB10:BB14))*1</f>
        <v>5504108</v>
      </c>
      <c r="BC9" s="22">
        <f>(SUM(BC10:BC14))*1</f>
        <v>27735815</v>
      </c>
    </row>
    <row r="10" spans="1:55" ht="15.75">
      <c r="A10" s="5" t="s">
        <v>110</v>
      </c>
      <c r="B10" s="18">
        <v>527</v>
      </c>
      <c r="C10" s="18">
        <v>12941</v>
      </c>
      <c r="D10" s="17">
        <v>319638</v>
      </c>
      <c r="E10" s="17">
        <v>1252335</v>
      </c>
      <c r="F10" s="18"/>
      <c r="G10" s="18">
        <v>755</v>
      </c>
      <c r="H10" s="18">
        <v>10728</v>
      </c>
      <c r="I10" s="22">
        <v>389935</v>
      </c>
      <c r="J10" s="22">
        <v>5373598</v>
      </c>
      <c r="K10" s="3"/>
      <c r="L10" s="18" t="s">
        <v>282</v>
      </c>
      <c r="M10" s="18" t="s">
        <v>283</v>
      </c>
      <c r="N10" s="17">
        <v>352543</v>
      </c>
      <c r="O10" s="17">
        <v>3434878</v>
      </c>
      <c r="P10" s="18"/>
      <c r="Q10" s="18" t="s">
        <v>193</v>
      </c>
      <c r="R10" s="18" t="s">
        <v>284</v>
      </c>
      <c r="S10" s="22">
        <v>182501</v>
      </c>
      <c r="T10" s="22">
        <v>1212775</v>
      </c>
      <c r="V10" s="18" t="s">
        <v>485</v>
      </c>
      <c r="W10" s="18" t="s">
        <v>486</v>
      </c>
      <c r="X10" s="22">
        <v>50694</v>
      </c>
      <c r="Y10" s="22">
        <v>158649</v>
      </c>
      <c r="Z10" s="18"/>
      <c r="AA10" s="18" t="s">
        <v>487</v>
      </c>
      <c r="AB10" s="18" t="s">
        <v>488</v>
      </c>
      <c r="AC10" s="22">
        <v>116268</v>
      </c>
      <c r="AD10" s="22">
        <v>289767</v>
      </c>
      <c r="AF10" s="18" t="s">
        <v>636</v>
      </c>
      <c r="AG10" s="18" t="s">
        <v>644</v>
      </c>
      <c r="AH10" s="22">
        <v>7438</v>
      </c>
      <c r="AI10" s="22">
        <v>20450</v>
      </c>
      <c r="AJ10" s="18"/>
      <c r="AK10" s="18" t="s">
        <v>645</v>
      </c>
      <c r="AL10" s="18" t="s">
        <v>646</v>
      </c>
      <c r="AM10" s="22">
        <v>448120</v>
      </c>
      <c r="AN10" s="22">
        <v>1014239</v>
      </c>
      <c r="AP10" s="18" t="s">
        <v>693</v>
      </c>
      <c r="AQ10" s="18" t="s">
        <v>747</v>
      </c>
      <c r="AR10" s="22">
        <v>85238</v>
      </c>
      <c r="AS10" s="22">
        <v>191299</v>
      </c>
      <c r="AT10" s="18"/>
      <c r="AU10" s="18" t="s">
        <v>748</v>
      </c>
      <c r="AV10" s="18" t="s">
        <v>749</v>
      </c>
      <c r="AW10" s="22">
        <v>95747</v>
      </c>
      <c r="AX10" s="22">
        <v>371580</v>
      </c>
      <c r="AZ10" s="16">
        <v>527</v>
      </c>
      <c r="BA10" s="16">
        <v>12941</v>
      </c>
      <c r="BB10" s="22">
        <v>319638</v>
      </c>
      <c r="BC10" s="22">
        <v>1252335</v>
      </c>
    </row>
    <row r="11" spans="1:55" ht="15.75">
      <c r="A11" s="5" t="s">
        <v>112</v>
      </c>
      <c r="B11" s="18">
        <v>2672</v>
      </c>
      <c r="C11" s="18">
        <v>48589</v>
      </c>
      <c r="D11" s="17">
        <v>1139878</v>
      </c>
      <c r="E11" s="17">
        <v>5725535</v>
      </c>
      <c r="F11" s="18"/>
      <c r="G11" s="18">
        <v>2953</v>
      </c>
      <c r="H11" s="18">
        <v>25828</v>
      </c>
      <c r="I11" s="22">
        <v>742805</v>
      </c>
      <c r="J11" s="22">
        <v>11371584</v>
      </c>
      <c r="K11" s="3"/>
      <c r="L11" s="18" t="s">
        <v>285</v>
      </c>
      <c r="M11" s="18" t="s">
        <v>286</v>
      </c>
      <c r="N11" s="17">
        <v>821809</v>
      </c>
      <c r="O11" s="17">
        <v>7983578</v>
      </c>
      <c r="P11" s="18"/>
      <c r="Q11" s="18" t="s">
        <v>287</v>
      </c>
      <c r="R11" s="18" t="s">
        <v>288</v>
      </c>
      <c r="S11" s="22">
        <v>256512</v>
      </c>
      <c r="T11" s="22">
        <v>1924225</v>
      </c>
      <c r="V11" s="18" t="s">
        <v>489</v>
      </c>
      <c r="W11" s="18" t="s">
        <v>490</v>
      </c>
      <c r="X11" s="22">
        <v>250393</v>
      </c>
      <c r="Y11" s="22">
        <v>789963</v>
      </c>
      <c r="Z11" s="18"/>
      <c r="AA11" s="18" t="s">
        <v>491</v>
      </c>
      <c r="AB11" s="18" t="s">
        <v>492</v>
      </c>
      <c r="AC11" s="22">
        <v>360103</v>
      </c>
      <c r="AD11" s="22">
        <v>911865</v>
      </c>
      <c r="AF11" s="18" t="s">
        <v>512</v>
      </c>
      <c r="AG11" s="18" t="s">
        <v>647</v>
      </c>
      <c r="AH11" s="22">
        <v>13113</v>
      </c>
      <c r="AI11" s="22">
        <v>34762</v>
      </c>
      <c r="AJ11" s="18"/>
      <c r="AK11" s="18" t="s">
        <v>648</v>
      </c>
      <c r="AL11" s="18" t="s">
        <v>649</v>
      </c>
      <c r="AM11" s="22">
        <v>781373</v>
      </c>
      <c r="AN11" s="22">
        <v>2029611</v>
      </c>
      <c r="AP11" s="18" t="s">
        <v>585</v>
      </c>
      <c r="AQ11" s="18" t="s">
        <v>750</v>
      </c>
      <c r="AR11" s="22">
        <v>28730</v>
      </c>
      <c r="AS11" s="22">
        <v>116466</v>
      </c>
      <c r="AT11" s="18"/>
      <c r="AU11" s="18" t="s">
        <v>751</v>
      </c>
      <c r="AV11" s="18" t="s">
        <v>752</v>
      </c>
      <c r="AW11" s="22">
        <v>188129</v>
      </c>
      <c r="AX11" s="22">
        <v>734498</v>
      </c>
      <c r="AZ11" s="16">
        <v>2672</v>
      </c>
      <c r="BA11" s="16">
        <v>48589</v>
      </c>
      <c r="BB11" s="22">
        <v>1139878</v>
      </c>
      <c r="BC11" s="22">
        <v>5725535</v>
      </c>
    </row>
    <row r="12" spans="1:55" ht="15.75">
      <c r="A12" s="5" t="s">
        <v>113</v>
      </c>
      <c r="B12" s="18">
        <v>5165</v>
      </c>
      <c r="C12" s="18">
        <v>93784</v>
      </c>
      <c r="D12" s="17">
        <v>2551835</v>
      </c>
      <c r="E12" s="17">
        <v>14028933</v>
      </c>
      <c r="F12" s="18"/>
      <c r="G12" s="18">
        <v>11629</v>
      </c>
      <c r="H12" s="18">
        <v>119913</v>
      </c>
      <c r="I12" s="22">
        <v>6473387</v>
      </c>
      <c r="J12" s="22">
        <v>151792797</v>
      </c>
      <c r="K12" s="3"/>
      <c r="L12" s="18" t="s">
        <v>289</v>
      </c>
      <c r="M12" s="18" t="s">
        <v>290</v>
      </c>
      <c r="N12" s="17">
        <v>2447153</v>
      </c>
      <c r="O12" s="17">
        <v>19502446</v>
      </c>
      <c r="P12" s="18"/>
      <c r="Q12" s="18" t="s">
        <v>291</v>
      </c>
      <c r="R12" s="18" t="s">
        <v>292</v>
      </c>
      <c r="S12" s="22">
        <v>2331737</v>
      </c>
      <c r="T12" s="22">
        <v>14318165</v>
      </c>
      <c r="V12" s="18" t="s">
        <v>493</v>
      </c>
      <c r="W12" s="18" t="s">
        <v>494</v>
      </c>
      <c r="X12" s="22">
        <v>14755234</v>
      </c>
      <c r="Y12" s="22">
        <v>38237470</v>
      </c>
      <c r="Z12" s="18"/>
      <c r="AA12" s="18" t="s">
        <v>495</v>
      </c>
      <c r="AB12" s="18" t="s">
        <v>496</v>
      </c>
      <c r="AC12" s="22">
        <v>4412569</v>
      </c>
      <c r="AD12" s="22">
        <v>9854962</v>
      </c>
      <c r="AF12" s="18" t="s">
        <v>650</v>
      </c>
      <c r="AG12" s="18" t="s">
        <v>651</v>
      </c>
      <c r="AH12" s="22">
        <v>224549</v>
      </c>
      <c r="AI12" s="22">
        <v>617777</v>
      </c>
      <c r="AJ12" s="18"/>
      <c r="AK12" s="18" t="s">
        <v>652</v>
      </c>
      <c r="AL12" s="18" t="s">
        <v>653</v>
      </c>
      <c r="AM12" s="22">
        <v>1523459</v>
      </c>
      <c r="AN12" s="22">
        <v>3780285</v>
      </c>
      <c r="AP12" s="18" t="s">
        <v>753</v>
      </c>
      <c r="AQ12" s="18" t="s">
        <v>754</v>
      </c>
      <c r="AR12" s="22">
        <v>1297040</v>
      </c>
      <c r="AS12" s="22">
        <v>3823484</v>
      </c>
      <c r="AT12" s="18"/>
      <c r="AU12" s="18" t="s">
        <v>755</v>
      </c>
      <c r="AV12" s="18" t="s">
        <v>756</v>
      </c>
      <c r="AW12" s="22">
        <v>2423407</v>
      </c>
      <c r="AX12" s="22">
        <v>8318219</v>
      </c>
      <c r="AZ12" s="16">
        <v>5165</v>
      </c>
      <c r="BA12" s="16">
        <v>93784</v>
      </c>
      <c r="BB12" s="22">
        <v>2551835</v>
      </c>
      <c r="BC12" s="22">
        <v>14028933</v>
      </c>
    </row>
    <row r="13" spans="1:55" ht="15.75">
      <c r="A13" s="5" t="s">
        <v>114</v>
      </c>
      <c r="B13" s="18">
        <v>2043</v>
      </c>
      <c r="C13" s="18">
        <v>50505</v>
      </c>
      <c r="D13" s="17">
        <v>1433206</v>
      </c>
      <c r="E13" s="17">
        <v>6412827</v>
      </c>
      <c r="F13" s="18"/>
      <c r="G13" s="18">
        <v>2787</v>
      </c>
      <c r="H13" s="18">
        <v>27165</v>
      </c>
      <c r="I13" s="22">
        <v>952649</v>
      </c>
      <c r="J13" s="22">
        <v>12941981</v>
      </c>
      <c r="K13" s="3"/>
      <c r="L13" s="18" t="s">
        <v>293</v>
      </c>
      <c r="M13" s="18" t="s">
        <v>294</v>
      </c>
      <c r="N13" s="17">
        <v>890129</v>
      </c>
      <c r="O13" s="17">
        <v>8755996</v>
      </c>
      <c r="P13" s="18"/>
      <c r="Q13" s="18" t="s">
        <v>295</v>
      </c>
      <c r="R13" s="18" t="s">
        <v>296</v>
      </c>
      <c r="S13" s="22">
        <v>297152</v>
      </c>
      <c r="T13" s="22">
        <v>1919011</v>
      </c>
      <c r="V13" s="18" t="s">
        <v>497</v>
      </c>
      <c r="W13" s="18" t="s">
        <v>498</v>
      </c>
      <c r="X13" s="22">
        <v>231105</v>
      </c>
      <c r="Y13" s="22">
        <v>678820</v>
      </c>
      <c r="Z13" s="18"/>
      <c r="AA13" s="18" t="s">
        <v>499</v>
      </c>
      <c r="AB13" s="18" t="s">
        <v>500</v>
      </c>
      <c r="AC13" s="22">
        <v>408998</v>
      </c>
      <c r="AD13" s="22">
        <v>884254</v>
      </c>
      <c r="AF13" s="18" t="s">
        <v>654</v>
      </c>
      <c r="AG13" s="18" t="s">
        <v>655</v>
      </c>
      <c r="AH13" s="22">
        <v>19059</v>
      </c>
      <c r="AI13" s="22">
        <v>53908</v>
      </c>
      <c r="AJ13" s="18"/>
      <c r="AK13" s="18" t="s">
        <v>656</v>
      </c>
      <c r="AL13" s="18" t="s">
        <v>657</v>
      </c>
      <c r="AM13" s="22">
        <v>935639</v>
      </c>
      <c r="AN13" s="22">
        <v>2270979</v>
      </c>
      <c r="AP13" s="18" t="s">
        <v>757</v>
      </c>
      <c r="AQ13" s="18" t="s">
        <v>758</v>
      </c>
      <c r="AR13" s="22">
        <v>108082</v>
      </c>
      <c r="AS13" s="22">
        <v>293247</v>
      </c>
      <c r="AT13" s="18"/>
      <c r="AU13" s="18" t="s">
        <v>759</v>
      </c>
      <c r="AV13" s="18" t="s">
        <v>760</v>
      </c>
      <c r="AW13" s="22">
        <v>357122</v>
      </c>
      <c r="AX13" s="22">
        <v>1336510</v>
      </c>
      <c r="AZ13" s="16">
        <v>2043</v>
      </c>
      <c r="BA13" s="16">
        <v>50505</v>
      </c>
      <c r="BB13" s="22">
        <v>1433206</v>
      </c>
      <c r="BC13" s="22">
        <v>6412827</v>
      </c>
    </row>
    <row r="14" spans="1:55" ht="15.75">
      <c r="A14" s="5" t="s">
        <v>115</v>
      </c>
      <c r="B14" s="18">
        <v>162</v>
      </c>
      <c r="C14" s="18">
        <v>2156</v>
      </c>
      <c r="D14" s="17">
        <v>59551</v>
      </c>
      <c r="E14" s="17">
        <v>316185</v>
      </c>
      <c r="F14" s="18"/>
      <c r="G14" s="18">
        <v>358</v>
      </c>
      <c r="H14" s="18">
        <v>1763</v>
      </c>
      <c r="I14" s="22">
        <v>55502</v>
      </c>
      <c r="J14" s="22">
        <v>627099</v>
      </c>
      <c r="K14" s="3"/>
      <c r="L14" s="18" t="s">
        <v>297</v>
      </c>
      <c r="M14" s="18" t="s">
        <v>298</v>
      </c>
      <c r="N14" s="17">
        <v>219430</v>
      </c>
      <c r="O14" s="17">
        <v>2235269</v>
      </c>
      <c r="P14" s="18"/>
      <c r="Q14" s="18" t="s">
        <v>299</v>
      </c>
      <c r="R14" s="18" t="s">
        <v>300</v>
      </c>
      <c r="S14" s="22">
        <v>18837</v>
      </c>
      <c r="T14" s="22">
        <v>152093</v>
      </c>
      <c r="V14" s="18" t="s">
        <v>501</v>
      </c>
      <c r="W14" s="18" t="s">
        <v>502</v>
      </c>
      <c r="X14" s="22">
        <v>68012</v>
      </c>
      <c r="Y14" s="22">
        <v>210426</v>
      </c>
      <c r="Z14" s="18"/>
      <c r="AA14" s="18" t="s">
        <v>503</v>
      </c>
      <c r="AB14" s="18" t="s">
        <v>504</v>
      </c>
      <c r="AC14" s="22">
        <v>50592</v>
      </c>
      <c r="AD14" s="22">
        <v>120515</v>
      </c>
      <c r="AF14" s="18" t="s">
        <v>658</v>
      </c>
      <c r="AG14" s="18" t="s">
        <v>659</v>
      </c>
      <c r="AH14" s="22">
        <v>4300</v>
      </c>
      <c r="AI14" s="22">
        <v>13295</v>
      </c>
      <c r="AJ14" s="18"/>
      <c r="AK14" s="18" t="s">
        <v>660</v>
      </c>
      <c r="AL14" s="18" t="s">
        <v>661</v>
      </c>
      <c r="AM14" s="22">
        <v>299635</v>
      </c>
      <c r="AN14" s="22">
        <v>651695</v>
      </c>
      <c r="AP14" s="18" t="s">
        <v>672</v>
      </c>
      <c r="AQ14" s="18" t="s">
        <v>761</v>
      </c>
      <c r="AR14" s="22">
        <v>8629</v>
      </c>
      <c r="AS14" s="22">
        <v>34440</v>
      </c>
      <c r="AT14" s="18"/>
      <c r="AU14" s="18" t="s">
        <v>762</v>
      </c>
      <c r="AV14" s="18" t="s">
        <v>709</v>
      </c>
      <c r="AW14" s="22">
        <v>55318</v>
      </c>
      <c r="AX14" s="22">
        <v>239599</v>
      </c>
      <c r="AZ14" s="16">
        <v>162</v>
      </c>
      <c r="BA14" s="16">
        <v>2156</v>
      </c>
      <c r="BB14" s="22">
        <v>59551</v>
      </c>
      <c r="BC14" s="22">
        <v>316185</v>
      </c>
    </row>
    <row r="15" spans="1:55" ht="15.75">
      <c r="A15" s="5"/>
      <c r="B15" s="15"/>
      <c r="C15" s="15"/>
      <c r="D15" s="17"/>
      <c r="E15" s="17"/>
      <c r="F15" s="15"/>
      <c r="G15" s="15"/>
      <c r="H15" s="15"/>
      <c r="I15" s="22"/>
      <c r="J15" s="22"/>
      <c r="K15" s="3"/>
      <c r="L15" s="15"/>
      <c r="M15" s="15"/>
      <c r="N15" s="17"/>
      <c r="O15" s="17"/>
      <c r="P15" s="15"/>
      <c r="Q15" s="15"/>
      <c r="R15" s="15"/>
      <c r="S15" s="22"/>
      <c r="T15" s="22"/>
      <c r="V15" s="15"/>
      <c r="W15" s="15"/>
      <c r="X15" s="22"/>
      <c r="Y15" s="22"/>
      <c r="Z15" s="15"/>
      <c r="AA15" s="15"/>
      <c r="AB15" s="15"/>
      <c r="AC15" s="22"/>
      <c r="AD15" s="22"/>
      <c r="AF15" s="15"/>
      <c r="AG15" s="15"/>
      <c r="AH15" s="22"/>
      <c r="AI15" s="22"/>
      <c r="AJ15" s="15"/>
      <c r="AK15" s="15"/>
      <c r="AL15" s="15"/>
      <c r="AM15" s="22"/>
      <c r="AN15" s="22"/>
      <c r="AP15" s="15"/>
      <c r="AQ15" s="15"/>
      <c r="AR15" s="22"/>
      <c r="AS15" s="22"/>
      <c r="AT15" s="15"/>
      <c r="AU15" s="15"/>
      <c r="AV15" s="15"/>
      <c r="AW15" s="22"/>
      <c r="AX15" s="22"/>
      <c r="AZ15" s="16"/>
      <c r="BA15" s="16"/>
      <c r="BB15" s="22"/>
      <c r="BC15" s="22"/>
    </row>
    <row r="16" spans="1:55" ht="15.75">
      <c r="A16" s="5" t="s">
        <v>116</v>
      </c>
      <c r="B16" s="15">
        <f>B7-B9</f>
        <v>13339</v>
      </c>
      <c r="C16" s="15">
        <f aca="true" t="shared" si="4" ref="C16:H16">C7-C9</f>
        <v>577916</v>
      </c>
      <c r="D16" s="17">
        <f>(D7-D9)*1</f>
        <v>21011710</v>
      </c>
      <c r="E16" s="17">
        <f>(E7-E9)*1</f>
        <v>118984380</v>
      </c>
      <c r="F16" s="15"/>
      <c r="G16" s="15">
        <f t="shared" si="4"/>
        <v>19017</v>
      </c>
      <c r="H16" s="15">
        <f t="shared" si="4"/>
        <v>228842</v>
      </c>
      <c r="I16" s="22">
        <f>(I7-I9)*1</f>
        <v>8571529</v>
      </c>
      <c r="J16" s="22">
        <f>(J7-J9)*1</f>
        <v>137590503</v>
      </c>
      <c r="K16" s="3"/>
      <c r="L16" s="15">
        <f aca="true" t="shared" si="5" ref="L16:R16">L7-L9</f>
        <v>46785</v>
      </c>
      <c r="M16" s="15">
        <f t="shared" si="5"/>
        <v>572714</v>
      </c>
      <c r="N16" s="17">
        <f>(N7-N9)*1</f>
        <v>9598761</v>
      </c>
      <c r="O16" s="17">
        <f>(O7-O9)*1</f>
        <v>97391777</v>
      </c>
      <c r="P16" s="15"/>
      <c r="Q16" s="15">
        <f t="shared" si="5"/>
        <v>10684</v>
      </c>
      <c r="R16" s="15">
        <f t="shared" si="5"/>
        <v>54531</v>
      </c>
      <c r="S16" s="22">
        <f>(S7-S9)*1</f>
        <v>1361044</v>
      </c>
      <c r="T16" s="22">
        <f>(T7-T9)*1</f>
        <v>8243793</v>
      </c>
      <c r="V16" s="15">
        <f aca="true" t="shared" si="6" ref="V16:AB16">V7-V9</f>
        <v>26383</v>
      </c>
      <c r="W16" s="15">
        <f t="shared" si="6"/>
        <v>196096</v>
      </c>
      <c r="X16" s="22">
        <v>7401511</v>
      </c>
      <c r="Y16" s="22">
        <v>19898156</v>
      </c>
      <c r="Z16" s="15"/>
      <c r="AA16" s="15">
        <f t="shared" si="6"/>
        <v>10431</v>
      </c>
      <c r="AB16" s="15">
        <f t="shared" si="6"/>
        <v>218728</v>
      </c>
      <c r="AC16" s="22">
        <f>(AC7-AC9)*1</f>
        <v>4438495</v>
      </c>
      <c r="AD16" s="22">
        <f>(AD7-AD9)*1</f>
        <v>10093583</v>
      </c>
      <c r="AF16" s="15">
        <f aca="true" t="shared" si="7" ref="AF16:AL16">AF7-AF9</f>
        <v>2119</v>
      </c>
      <c r="AG16" s="15">
        <f t="shared" si="7"/>
        <v>18274</v>
      </c>
      <c r="AH16" s="22">
        <v>358526</v>
      </c>
      <c r="AI16" s="22">
        <v>1507220</v>
      </c>
      <c r="AJ16" s="15"/>
      <c r="AK16" s="15">
        <f t="shared" si="7"/>
        <v>32724</v>
      </c>
      <c r="AL16" s="15">
        <f t="shared" si="7"/>
        <v>1001834</v>
      </c>
      <c r="AM16" s="22">
        <v>30355403</v>
      </c>
      <c r="AN16" s="22">
        <v>65020999</v>
      </c>
      <c r="AP16" s="15">
        <f aca="true" t="shared" si="8" ref="AP16:AV16">AP7-AP9</f>
        <v>5545</v>
      </c>
      <c r="AQ16" s="15">
        <f t="shared" si="8"/>
        <v>85558</v>
      </c>
      <c r="AR16" s="22">
        <v>1699856</v>
      </c>
      <c r="AS16" s="22">
        <v>5302362</v>
      </c>
      <c r="AT16" s="15"/>
      <c r="AU16" s="15">
        <f t="shared" si="8"/>
        <v>24325</v>
      </c>
      <c r="AV16" s="15">
        <f t="shared" si="8"/>
        <v>291100</v>
      </c>
      <c r="AW16" s="22">
        <f>(AW7-AW9)*1</f>
        <v>2984709</v>
      </c>
      <c r="AX16" s="22">
        <f>(AX7-AX9)*1</f>
        <v>10680123</v>
      </c>
      <c r="AZ16" s="16">
        <v>13339</v>
      </c>
      <c r="BA16" s="16">
        <v>577916</v>
      </c>
      <c r="BB16" s="22">
        <v>21011710</v>
      </c>
      <c r="BC16" s="22">
        <v>118984380</v>
      </c>
    </row>
    <row r="17" spans="1:55" ht="15.75">
      <c r="A17" s="5" t="s">
        <v>117</v>
      </c>
      <c r="B17" s="15">
        <v>272</v>
      </c>
      <c r="C17" s="15">
        <v>9065</v>
      </c>
      <c r="D17" s="17">
        <v>335918</v>
      </c>
      <c r="E17" s="17">
        <v>2182390</v>
      </c>
      <c r="F17" s="15"/>
      <c r="G17" s="15" t="s">
        <v>183</v>
      </c>
      <c r="H17" s="15" t="s">
        <v>184</v>
      </c>
      <c r="I17" s="22">
        <v>322303</v>
      </c>
      <c r="J17" s="22">
        <v>4335759</v>
      </c>
      <c r="K17" s="3"/>
      <c r="L17" s="15" t="s">
        <v>301</v>
      </c>
      <c r="M17" s="15" t="s">
        <v>302</v>
      </c>
      <c r="N17" s="17">
        <v>348106</v>
      </c>
      <c r="O17" s="17">
        <v>3567220</v>
      </c>
      <c r="P17" s="15"/>
      <c r="Q17" s="15" t="s">
        <v>303</v>
      </c>
      <c r="R17" s="15" t="s">
        <v>304</v>
      </c>
      <c r="S17" s="22">
        <v>57586</v>
      </c>
      <c r="T17" s="22">
        <v>383576</v>
      </c>
      <c r="V17" s="15" t="s">
        <v>505</v>
      </c>
      <c r="W17" s="15" t="s">
        <v>506</v>
      </c>
      <c r="X17" s="22">
        <v>330018</v>
      </c>
      <c r="Y17" s="22">
        <v>848668</v>
      </c>
      <c r="Z17" s="15"/>
      <c r="AA17" s="15" t="s">
        <v>507</v>
      </c>
      <c r="AB17" s="15" t="s">
        <v>508</v>
      </c>
      <c r="AC17" s="22">
        <v>155755</v>
      </c>
      <c r="AD17" s="22">
        <v>381128</v>
      </c>
      <c r="AF17" s="15" t="s">
        <v>453</v>
      </c>
      <c r="AG17" s="15" t="s">
        <v>662</v>
      </c>
      <c r="AH17" s="22">
        <v>5988</v>
      </c>
      <c r="AI17" s="22">
        <v>17839</v>
      </c>
      <c r="AJ17" s="15"/>
      <c r="AK17" s="15" t="s">
        <v>612</v>
      </c>
      <c r="AL17" s="15" t="s">
        <v>663</v>
      </c>
      <c r="AM17" s="22">
        <v>239893</v>
      </c>
      <c r="AN17" s="22">
        <v>516528</v>
      </c>
      <c r="AP17" s="15" t="s">
        <v>268</v>
      </c>
      <c r="AQ17" s="15" t="s">
        <v>763</v>
      </c>
      <c r="AR17" s="22">
        <v>13448</v>
      </c>
      <c r="AS17" s="22">
        <v>40198</v>
      </c>
      <c r="AT17" s="15"/>
      <c r="AU17" s="15" t="s">
        <v>764</v>
      </c>
      <c r="AV17" s="15" t="s">
        <v>765</v>
      </c>
      <c r="AW17" s="22">
        <v>125018</v>
      </c>
      <c r="AX17" s="22">
        <v>449212</v>
      </c>
      <c r="AZ17" s="16">
        <v>272</v>
      </c>
      <c r="BA17" s="16">
        <v>9065</v>
      </c>
      <c r="BB17" s="22">
        <v>335918</v>
      </c>
      <c r="BC17" s="22">
        <v>2182390</v>
      </c>
    </row>
    <row r="18" spans="1:55" ht="15.75">
      <c r="A18" s="5" t="s">
        <v>118</v>
      </c>
      <c r="B18" s="15">
        <v>57</v>
      </c>
      <c r="C18" s="15">
        <v>2919</v>
      </c>
      <c r="D18" s="17">
        <v>102423</v>
      </c>
      <c r="E18" s="17">
        <v>542837</v>
      </c>
      <c r="F18" s="15"/>
      <c r="G18" s="15" t="s">
        <v>185</v>
      </c>
      <c r="H18" s="15" t="s">
        <v>186</v>
      </c>
      <c r="I18" s="22">
        <v>3918</v>
      </c>
      <c r="J18" s="22">
        <v>54811</v>
      </c>
      <c r="K18" s="3"/>
      <c r="L18" s="15" t="s">
        <v>305</v>
      </c>
      <c r="M18" s="15" t="s">
        <v>306</v>
      </c>
      <c r="N18" s="17">
        <v>20431</v>
      </c>
      <c r="O18" s="17">
        <v>210580</v>
      </c>
      <c r="P18" s="15"/>
      <c r="Q18" s="15" t="s">
        <v>307</v>
      </c>
      <c r="R18" s="15" t="s">
        <v>308</v>
      </c>
      <c r="S18" s="22">
        <v>576</v>
      </c>
      <c r="T18" s="22">
        <v>3436</v>
      </c>
      <c r="V18" s="15" t="s">
        <v>336</v>
      </c>
      <c r="W18" s="15" t="s">
        <v>476</v>
      </c>
      <c r="X18" s="22">
        <v>3692</v>
      </c>
      <c r="Y18" s="22">
        <v>11402</v>
      </c>
      <c r="Z18" s="15"/>
      <c r="AA18" s="15" t="s">
        <v>509</v>
      </c>
      <c r="AB18" s="15" t="s">
        <v>409</v>
      </c>
      <c r="AC18" s="22">
        <v>877</v>
      </c>
      <c r="AD18" s="22">
        <v>1843</v>
      </c>
      <c r="AF18" s="15" t="s">
        <v>2</v>
      </c>
      <c r="AG18" s="15" t="s">
        <v>2</v>
      </c>
      <c r="AH18" s="22" t="s">
        <v>2</v>
      </c>
      <c r="AI18" s="22" t="s">
        <v>2</v>
      </c>
      <c r="AJ18" s="15"/>
      <c r="AK18" s="15" t="s">
        <v>326</v>
      </c>
      <c r="AL18" s="15" t="s">
        <v>664</v>
      </c>
      <c r="AM18" s="22">
        <v>14263</v>
      </c>
      <c r="AN18" s="22">
        <v>34006</v>
      </c>
      <c r="AP18" s="15" t="s">
        <v>449</v>
      </c>
      <c r="AQ18" s="15" t="s">
        <v>766</v>
      </c>
      <c r="AR18" s="22">
        <v>1408</v>
      </c>
      <c r="AS18" s="22">
        <v>4526</v>
      </c>
      <c r="AT18" s="15"/>
      <c r="AU18" s="15" t="s">
        <v>693</v>
      </c>
      <c r="AV18" s="15" t="s">
        <v>767</v>
      </c>
      <c r="AW18" s="22">
        <v>7844</v>
      </c>
      <c r="AX18" s="22">
        <v>29108</v>
      </c>
      <c r="AZ18" s="16">
        <v>57</v>
      </c>
      <c r="BA18" s="16">
        <v>2919</v>
      </c>
      <c r="BB18" s="22">
        <v>102423</v>
      </c>
      <c r="BC18" s="22">
        <v>542837</v>
      </c>
    </row>
    <row r="19" spans="1:55" ht="15.75">
      <c r="A19" s="5" t="s">
        <v>119</v>
      </c>
      <c r="B19" s="15">
        <v>242</v>
      </c>
      <c r="C19" s="15">
        <v>20429</v>
      </c>
      <c r="D19" s="17">
        <v>787802</v>
      </c>
      <c r="E19" s="17">
        <v>3147613</v>
      </c>
      <c r="F19" s="15"/>
      <c r="G19" s="15" t="s">
        <v>187</v>
      </c>
      <c r="H19" s="15" t="s">
        <v>18</v>
      </c>
      <c r="I19" s="22" t="s">
        <v>4</v>
      </c>
      <c r="J19" s="22" t="s">
        <v>4</v>
      </c>
      <c r="K19" s="3"/>
      <c r="L19" s="15" t="s">
        <v>309</v>
      </c>
      <c r="M19" s="15" t="s">
        <v>310</v>
      </c>
      <c r="N19" s="17">
        <v>164249</v>
      </c>
      <c r="O19" s="17">
        <v>1763285</v>
      </c>
      <c r="P19" s="15"/>
      <c r="Q19" s="15" t="s">
        <v>311</v>
      </c>
      <c r="R19" s="15" t="s">
        <v>312</v>
      </c>
      <c r="S19" s="22">
        <v>10050</v>
      </c>
      <c r="T19" s="22">
        <v>82260</v>
      </c>
      <c r="V19" s="15" t="s">
        <v>510</v>
      </c>
      <c r="W19" s="15" t="s">
        <v>511</v>
      </c>
      <c r="X19" s="22">
        <v>68557</v>
      </c>
      <c r="Y19" s="22">
        <v>183734</v>
      </c>
      <c r="Z19" s="15"/>
      <c r="AA19" s="15" t="s">
        <v>512</v>
      </c>
      <c r="AB19" s="15" t="s">
        <v>513</v>
      </c>
      <c r="AC19" s="22">
        <v>51150</v>
      </c>
      <c r="AD19" s="22">
        <v>97588</v>
      </c>
      <c r="AF19" s="15" t="s">
        <v>483</v>
      </c>
      <c r="AG19" s="15" t="s">
        <v>21</v>
      </c>
      <c r="AH19" s="22" t="s">
        <v>4</v>
      </c>
      <c r="AI19" s="22" t="s">
        <v>4</v>
      </c>
      <c r="AJ19" s="15"/>
      <c r="AK19" s="15" t="s">
        <v>303</v>
      </c>
      <c r="AL19" s="15" t="s">
        <v>665</v>
      </c>
      <c r="AM19" s="22">
        <v>131344</v>
      </c>
      <c r="AN19" s="22">
        <v>286739</v>
      </c>
      <c r="AP19" s="15" t="s">
        <v>463</v>
      </c>
      <c r="AQ19" s="15" t="s">
        <v>768</v>
      </c>
      <c r="AR19" s="22">
        <v>4817</v>
      </c>
      <c r="AS19" s="22">
        <v>24881</v>
      </c>
      <c r="AT19" s="15"/>
      <c r="AU19" s="15" t="s">
        <v>769</v>
      </c>
      <c r="AV19" s="15" t="s">
        <v>770</v>
      </c>
      <c r="AW19" s="22">
        <v>58109</v>
      </c>
      <c r="AX19" s="22">
        <v>204243</v>
      </c>
      <c r="AZ19" s="16">
        <v>242</v>
      </c>
      <c r="BA19" s="16">
        <v>20429</v>
      </c>
      <c r="BB19" s="22">
        <v>787802</v>
      </c>
      <c r="BC19" s="22">
        <v>3147613</v>
      </c>
    </row>
    <row r="20" spans="1:55" ht="15.75">
      <c r="A20" s="5" t="s">
        <v>120</v>
      </c>
      <c r="B20" s="15">
        <v>95</v>
      </c>
      <c r="C20" s="15">
        <v>5341</v>
      </c>
      <c r="D20" s="17">
        <v>162871</v>
      </c>
      <c r="E20" s="17">
        <v>930453</v>
      </c>
      <c r="F20" s="15"/>
      <c r="G20" s="15" t="s">
        <v>188</v>
      </c>
      <c r="H20" s="15" t="s">
        <v>189</v>
      </c>
      <c r="I20" s="22">
        <v>28028</v>
      </c>
      <c r="J20" s="22">
        <v>409141</v>
      </c>
      <c r="K20" s="3"/>
      <c r="L20" s="15" t="s">
        <v>313</v>
      </c>
      <c r="M20" s="15" t="s">
        <v>314</v>
      </c>
      <c r="N20" s="17">
        <v>56104</v>
      </c>
      <c r="O20" s="17">
        <v>570667</v>
      </c>
      <c r="P20" s="15"/>
      <c r="Q20" s="15" t="s">
        <v>315</v>
      </c>
      <c r="R20" s="15" t="s">
        <v>316</v>
      </c>
      <c r="S20" s="22">
        <v>2790</v>
      </c>
      <c r="T20" s="22">
        <v>16119</v>
      </c>
      <c r="V20" s="15" t="s">
        <v>514</v>
      </c>
      <c r="W20" s="15" t="s">
        <v>515</v>
      </c>
      <c r="X20" s="22">
        <v>7800</v>
      </c>
      <c r="Y20" s="22">
        <v>31543</v>
      </c>
      <c r="Z20" s="15"/>
      <c r="AA20" s="15" t="s">
        <v>319</v>
      </c>
      <c r="AB20" s="15" t="s">
        <v>516</v>
      </c>
      <c r="AC20" s="22">
        <v>50134</v>
      </c>
      <c r="AD20" s="22">
        <v>134550</v>
      </c>
      <c r="AF20" s="15" t="s">
        <v>218</v>
      </c>
      <c r="AG20" s="15" t="s">
        <v>19</v>
      </c>
      <c r="AH20" s="22" t="s">
        <v>4</v>
      </c>
      <c r="AI20" s="22" t="s">
        <v>4</v>
      </c>
      <c r="AJ20" s="15"/>
      <c r="AK20" s="15" t="s">
        <v>666</v>
      </c>
      <c r="AL20" s="15" t="s">
        <v>667</v>
      </c>
      <c r="AM20" s="22">
        <v>25909</v>
      </c>
      <c r="AN20" s="22">
        <v>87094</v>
      </c>
      <c r="AP20" s="15" t="s">
        <v>209</v>
      </c>
      <c r="AQ20" s="15" t="s">
        <v>771</v>
      </c>
      <c r="AR20" s="22">
        <v>1604</v>
      </c>
      <c r="AS20" s="22">
        <v>5386</v>
      </c>
      <c r="AT20" s="15"/>
      <c r="AU20" s="15" t="s">
        <v>608</v>
      </c>
      <c r="AV20" s="15" t="s">
        <v>772</v>
      </c>
      <c r="AW20" s="22">
        <v>23404</v>
      </c>
      <c r="AX20" s="22">
        <v>79500</v>
      </c>
      <c r="AZ20" s="16">
        <v>95</v>
      </c>
      <c r="BA20" s="16">
        <v>5341</v>
      </c>
      <c r="BB20" s="22">
        <v>162871</v>
      </c>
      <c r="BC20" s="22">
        <v>930453</v>
      </c>
    </row>
    <row r="21" spans="1:55" ht="15.75">
      <c r="A21" s="5" t="s">
        <v>121</v>
      </c>
      <c r="B21" s="15">
        <v>100</v>
      </c>
      <c r="C21" s="15">
        <v>3859</v>
      </c>
      <c r="D21" s="17">
        <v>110428</v>
      </c>
      <c r="E21" s="17">
        <v>618577</v>
      </c>
      <c r="F21" s="15"/>
      <c r="G21" s="15" t="s">
        <v>190</v>
      </c>
      <c r="H21" s="15" t="s">
        <v>191</v>
      </c>
      <c r="I21" s="22">
        <v>20717</v>
      </c>
      <c r="J21" s="22">
        <v>201291</v>
      </c>
      <c r="K21" s="3"/>
      <c r="L21" s="15" t="s">
        <v>317</v>
      </c>
      <c r="M21" s="15" t="s">
        <v>318</v>
      </c>
      <c r="N21" s="17">
        <v>50460</v>
      </c>
      <c r="O21" s="17">
        <v>516840</v>
      </c>
      <c r="P21" s="15"/>
      <c r="Q21" s="15" t="s">
        <v>319</v>
      </c>
      <c r="R21" s="15" t="s">
        <v>320</v>
      </c>
      <c r="S21" s="22">
        <v>3106</v>
      </c>
      <c r="T21" s="22">
        <v>18724</v>
      </c>
      <c r="V21" s="15" t="s">
        <v>340</v>
      </c>
      <c r="W21" s="15" t="s">
        <v>517</v>
      </c>
      <c r="X21" s="22">
        <v>15027</v>
      </c>
      <c r="Y21" s="22">
        <v>36082</v>
      </c>
      <c r="Z21" s="15"/>
      <c r="AA21" s="15" t="s">
        <v>518</v>
      </c>
      <c r="AB21" s="15" t="s">
        <v>519</v>
      </c>
      <c r="AC21" s="22">
        <v>11328</v>
      </c>
      <c r="AD21" s="22">
        <v>31060</v>
      </c>
      <c r="AF21" s="15" t="s">
        <v>668</v>
      </c>
      <c r="AG21" s="15" t="s">
        <v>19</v>
      </c>
      <c r="AH21" s="22" t="s">
        <v>4</v>
      </c>
      <c r="AI21" s="22" t="s">
        <v>4</v>
      </c>
      <c r="AJ21" s="15"/>
      <c r="AK21" s="15" t="s">
        <v>362</v>
      </c>
      <c r="AL21" s="15" t="s">
        <v>669</v>
      </c>
      <c r="AM21" s="22">
        <v>25644</v>
      </c>
      <c r="AN21" s="22">
        <v>60499</v>
      </c>
      <c r="AP21" s="15" t="s">
        <v>355</v>
      </c>
      <c r="AQ21" s="15" t="s">
        <v>773</v>
      </c>
      <c r="AR21" s="22">
        <v>2887</v>
      </c>
      <c r="AS21" s="22">
        <v>13761</v>
      </c>
      <c r="AT21" s="15"/>
      <c r="AU21" s="15" t="s">
        <v>732</v>
      </c>
      <c r="AV21" s="15" t="s">
        <v>774</v>
      </c>
      <c r="AW21" s="22">
        <v>14246</v>
      </c>
      <c r="AX21" s="22">
        <v>52527</v>
      </c>
      <c r="AZ21" s="16">
        <v>100</v>
      </c>
      <c r="BA21" s="16">
        <v>3859</v>
      </c>
      <c r="BB21" s="22">
        <v>110428</v>
      </c>
      <c r="BC21" s="22">
        <v>618577</v>
      </c>
    </row>
    <row r="22" spans="1:55" ht="15.75">
      <c r="A22" s="5" t="s">
        <v>122</v>
      </c>
      <c r="B22" s="15">
        <v>222</v>
      </c>
      <c r="C22" s="15">
        <v>13084</v>
      </c>
      <c r="D22" s="17">
        <v>409068</v>
      </c>
      <c r="E22" s="17">
        <v>2973564</v>
      </c>
      <c r="F22" s="15"/>
      <c r="G22" s="15" t="s">
        <v>192</v>
      </c>
      <c r="H22" s="15" t="s">
        <v>193</v>
      </c>
      <c r="I22" s="22">
        <v>57608</v>
      </c>
      <c r="J22" s="22">
        <v>748567</v>
      </c>
      <c r="K22" s="3"/>
      <c r="L22" s="15" t="s">
        <v>321</v>
      </c>
      <c r="M22" s="15" t="s">
        <v>322</v>
      </c>
      <c r="N22" s="17">
        <v>96612</v>
      </c>
      <c r="O22" s="17">
        <v>1011070</v>
      </c>
      <c r="P22" s="15"/>
      <c r="Q22" s="15" t="s">
        <v>188</v>
      </c>
      <c r="R22" s="15" t="s">
        <v>323</v>
      </c>
      <c r="S22" s="22">
        <v>7035</v>
      </c>
      <c r="T22" s="22">
        <v>41949</v>
      </c>
      <c r="V22" s="15" t="s">
        <v>520</v>
      </c>
      <c r="W22" s="15" t="s">
        <v>3</v>
      </c>
      <c r="X22" s="22" t="s">
        <v>4</v>
      </c>
      <c r="Y22" s="22" t="s">
        <v>4</v>
      </c>
      <c r="Z22" s="15"/>
      <c r="AA22" s="15" t="s">
        <v>521</v>
      </c>
      <c r="AB22" s="15" t="s">
        <v>522</v>
      </c>
      <c r="AC22" s="22">
        <v>34723</v>
      </c>
      <c r="AD22" s="22">
        <v>61185</v>
      </c>
      <c r="AF22" s="15" t="s">
        <v>378</v>
      </c>
      <c r="AG22" s="15" t="s">
        <v>21</v>
      </c>
      <c r="AH22" s="22" t="s">
        <v>4</v>
      </c>
      <c r="AI22" s="22" t="s">
        <v>4</v>
      </c>
      <c r="AJ22" s="15"/>
      <c r="AK22" s="15" t="s">
        <v>474</v>
      </c>
      <c r="AL22" s="15" t="s">
        <v>670</v>
      </c>
      <c r="AM22" s="22">
        <v>162592</v>
      </c>
      <c r="AN22" s="22">
        <v>374657</v>
      </c>
      <c r="AP22" s="15" t="s">
        <v>271</v>
      </c>
      <c r="AQ22" s="15" t="s">
        <v>775</v>
      </c>
      <c r="AR22" s="22">
        <v>9769</v>
      </c>
      <c r="AS22" s="22">
        <v>27951</v>
      </c>
      <c r="AT22" s="15"/>
      <c r="AU22" s="15" t="s">
        <v>534</v>
      </c>
      <c r="AV22" s="15" t="s">
        <v>776</v>
      </c>
      <c r="AW22" s="22">
        <v>35359</v>
      </c>
      <c r="AX22" s="22">
        <v>124873</v>
      </c>
      <c r="AZ22" s="16">
        <v>222</v>
      </c>
      <c r="BA22" s="16">
        <v>13084</v>
      </c>
      <c r="BB22" s="22">
        <v>409068</v>
      </c>
      <c r="BC22" s="22">
        <v>2973564</v>
      </c>
    </row>
    <row r="23" spans="1:55" ht="15.75">
      <c r="A23" s="5" t="s">
        <v>123</v>
      </c>
      <c r="B23" s="15">
        <v>94</v>
      </c>
      <c r="C23" s="15">
        <v>9098</v>
      </c>
      <c r="D23" s="17">
        <v>278083</v>
      </c>
      <c r="E23" s="17">
        <v>1357316</v>
      </c>
      <c r="F23" s="15"/>
      <c r="G23" s="15" t="s">
        <v>194</v>
      </c>
      <c r="H23" s="15" t="s">
        <v>195</v>
      </c>
      <c r="I23" s="22">
        <v>49154</v>
      </c>
      <c r="J23" s="22">
        <v>447151</v>
      </c>
      <c r="K23" s="3"/>
      <c r="L23" s="15" t="s">
        <v>324</v>
      </c>
      <c r="M23" s="15" t="s">
        <v>325</v>
      </c>
      <c r="N23" s="17">
        <v>82949</v>
      </c>
      <c r="O23" s="17">
        <v>875861</v>
      </c>
      <c r="P23" s="15"/>
      <c r="Q23" s="15" t="s">
        <v>326</v>
      </c>
      <c r="R23" s="15" t="s">
        <v>327</v>
      </c>
      <c r="S23" s="22">
        <v>7372</v>
      </c>
      <c r="T23" s="22">
        <v>47888</v>
      </c>
      <c r="V23" s="15" t="s">
        <v>523</v>
      </c>
      <c r="W23" s="15" t="s">
        <v>3</v>
      </c>
      <c r="X23" s="22" t="s">
        <v>4</v>
      </c>
      <c r="Y23" s="22" t="s">
        <v>4</v>
      </c>
      <c r="Z23" s="15"/>
      <c r="AA23" s="15" t="s">
        <v>524</v>
      </c>
      <c r="AB23" s="15" t="s">
        <v>525</v>
      </c>
      <c r="AC23" s="22">
        <v>15270</v>
      </c>
      <c r="AD23" s="22">
        <v>31507</v>
      </c>
      <c r="AF23" s="15" t="s">
        <v>613</v>
      </c>
      <c r="AG23" s="15" t="s">
        <v>20</v>
      </c>
      <c r="AH23" s="22" t="s">
        <v>4</v>
      </c>
      <c r="AI23" s="22" t="s">
        <v>4</v>
      </c>
      <c r="AJ23" s="15"/>
      <c r="AK23" s="15" t="s">
        <v>299</v>
      </c>
      <c r="AL23" s="15" t="s">
        <v>671</v>
      </c>
      <c r="AM23" s="22">
        <v>167380</v>
      </c>
      <c r="AN23" s="22">
        <v>327969</v>
      </c>
      <c r="AP23" s="15" t="s">
        <v>548</v>
      </c>
      <c r="AQ23" s="15" t="s">
        <v>39</v>
      </c>
      <c r="AR23" s="22" t="s">
        <v>4</v>
      </c>
      <c r="AS23" s="22" t="s">
        <v>4</v>
      </c>
      <c r="AT23" s="15"/>
      <c r="AU23" s="15" t="s">
        <v>634</v>
      </c>
      <c r="AV23" s="15" t="s">
        <v>777</v>
      </c>
      <c r="AW23" s="22">
        <v>24435</v>
      </c>
      <c r="AX23" s="22">
        <v>86223</v>
      </c>
      <c r="AZ23" s="16">
        <v>94</v>
      </c>
      <c r="BA23" s="16">
        <v>9098</v>
      </c>
      <c r="BB23" s="22">
        <v>278083</v>
      </c>
      <c r="BC23" s="22">
        <v>1357316</v>
      </c>
    </row>
    <row r="24" spans="1:55" ht="15.75">
      <c r="A24" s="5" t="s">
        <v>124</v>
      </c>
      <c r="B24" s="15">
        <v>86</v>
      </c>
      <c r="C24" s="15">
        <v>3829</v>
      </c>
      <c r="D24" s="17">
        <v>120318</v>
      </c>
      <c r="E24" s="17">
        <v>790411</v>
      </c>
      <c r="F24" s="15"/>
      <c r="G24" s="15" t="s">
        <v>196</v>
      </c>
      <c r="H24" s="15" t="s">
        <v>197</v>
      </c>
      <c r="I24" s="22">
        <v>6688</v>
      </c>
      <c r="J24" s="22">
        <v>64319</v>
      </c>
      <c r="K24" s="3"/>
      <c r="L24" s="15" t="s">
        <v>328</v>
      </c>
      <c r="M24" s="15" t="s">
        <v>329</v>
      </c>
      <c r="N24" s="17">
        <v>27254</v>
      </c>
      <c r="O24" s="17">
        <v>293779</v>
      </c>
      <c r="P24" s="15"/>
      <c r="Q24" s="15" t="s">
        <v>279</v>
      </c>
      <c r="R24" s="15" t="s">
        <v>326</v>
      </c>
      <c r="S24" s="22">
        <v>1110</v>
      </c>
      <c r="T24" s="22">
        <v>7376</v>
      </c>
      <c r="V24" s="15" t="s">
        <v>332</v>
      </c>
      <c r="W24" s="15" t="s">
        <v>526</v>
      </c>
      <c r="X24" s="22">
        <v>6685</v>
      </c>
      <c r="Y24" s="22">
        <v>19925</v>
      </c>
      <c r="Z24" s="15"/>
      <c r="AA24" s="15" t="s">
        <v>527</v>
      </c>
      <c r="AB24" s="15" t="s">
        <v>528</v>
      </c>
      <c r="AC24" s="22">
        <v>6495</v>
      </c>
      <c r="AD24" s="22">
        <v>13077</v>
      </c>
      <c r="AF24" s="15" t="s">
        <v>557</v>
      </c>
      <c r="AG24" s="15" t="s">
        <v>416</v>
      </c>
      <c r="AH24" s="22">
        <v>78</v>
      </c>
      <c r="AI24" s="22">
        <v>587</v>
      </c>
      <c r="AJ24" s="15"/>
      <c r="AK24" s="15" t="s">
        <v>409</v>
      </c>
      <c r="AL24" s="15" t="s">
        <v>624</v>
      </c>
      <c r="AM24" s="22">
        <v>9807</v>
      </c>
      <c r="AN24" s="22">
        <v>22790</v>
      </c>
      <c r="AP24" s="15" t="s">
        <v>481</v>
      </c>
      <c r="AQ24" s="15" t="s">
        <v>359</v>
      </c>
      <c r="AR24" s="22">
        <v>1103</v>
      </c>
      <c r="AS24" s="22">
        <v>4312</v>
      </c>
      <c r="AT24" s="15"/>
      <c r="AU24" s="15" t="s">
        <v>614</v>
      </c>
      <c r="AV24" s="15" t="s">
        <v>778</v>
      </c>
      <c r="AW24" s="22">
        <v>5959</v>
      </c>
      <c r="AX24" s="22">
        <v>23980</v>
      </c>
      <c r="AZ24" s="16">
        <v>86</v>
      </c>
      <c r="BA24" s="16">
        <v>3829</v>
      </c>
      <c r="BB24" s="22">
        <v>120318</v>
      </c>
      <c r="BC24" s="22">
        <v>790411</v>
      </c>
    </row>
    <row r="25" spans="1:55" ht="15.75">
      <c r="A25" s="5" t="s">
        <v>125</v>
      </c>
      <c r="B25" s="15">
        <v>82</v>
      </c>
      <c r="C25" s="15">
        <v>4188</v>
      </c>
      <c r="D25" s="17">
        <v>131846</v>
      </c>
      <c r="E25" s="17">
        <v>777901</v>
      </c>
      <c r="F25" s="15"/>
      <c r="G25" s="15" t="s">
        <v>198</v>
      </c>
      <c r="H25" s="15" t="s">
        <v>199</v>
      </c>
      <c r="I25" s="22">
        <v>29601</v>
      </c>
      <c r="J25" s="22">
        <v>406967</v>
      </c>
      <c r="K25" s="3"/>
      <c r="L25" s="15" t="s">
        <v>330</v>
      </c>
      <c r="M25" s="15" t="s">
        <v>331</v>
      </c>
      <c r="N25" s="17">
        <v>70845</v>
      </c>
      <c r="O25" s="17">
        <v>756620</v>
      </c>
      <c r="P25" s="15"/>
      <c r="Q25" s="15" t="s">
        <v>332</v>
      </c>
      <c r="R25" s="15" t="s">
        <v>333</v>
      </c>
      <c r="S25" s="22">
        <v>2518</v>
      </c>
      <c r="T25" s="22">
        <v>18189</v>
      </c>
      <c r="V25" s="15" t="s">
        <v>529</v>
      </c>
      <c r="W25" s="15" t="s">
        <v>530</v>
      </c>
      <c r="X25" s="22">
        <v>8146</v>
      </c>
      <c r="Y25" s="22">
        <v>20940</v>
      </c>
      <c r="Z25" s="15"/>
      <c r="AA25" s="15" t="s">
        <v>463</v>
      </c>
      <c r="AB25" s="15" t="s">
        <v>531</v>
      </c>
      <c r="AC25" s="22">
        <v>15485</v>
      </c>
      <c r="AD25" s="22">
        <v>48162</v>
      </c>
      <c r="AF25" s="15" t="s">
        <v>368</v>
      </c>
      <c r="AG25" s="15" t="s">
        <v>557</v>
      </c>
      <c r="AH25" s="22">
        <v>69</v>
      </c>
      <c r="AI25" s="22">
        <v>422</v>
      </c>
      <c r="AJ25" s="15"/>
      <c r="AK25" s="15" t="s">
        <v>673</v>
      </c>
      <c r="AL25" s="15" t="s">
        <v>674</v>
      </c>
      <c r="AM25" s="22">
        <v>33931</v>
      </c>
      <c r="AN25" s="22">
        <v>79333</v>
      </c>
      <c r="AP25" s="15" t="s">
        <v>270</v>
      </c>
      <c r="AQ25" s="15" t="s">
        <v>725</v>
      </c>
      <c r="AR25" s="22">
        <v>2686</v>
      </c>
      <c r="AS25" s="22">
        <v>10405</v>
      </c>
      <c r="AT25" s="15"/>
      <c r="AU25" s="15" t="s">
        <v>654</v>
      </c>
      <c r="AV25" s="15" t="s">
        <v>779</v>
      </c>
      <c r="AW25" s="22">
        <v>19981</v>
      </c>
      <c r="AX25" s="22">
        <v>64698</v>
      </c>
      <c r="AZ25" s="16">
        <v>82</v>
      </c>
      <c r="BA25" s="16">
        <v>4188</v>
      </c>
      <c r="BB25" s="22">
        <v>131846</v>
      </c>
      <c r="BC25" s="22">
        <v>777901</v>
      </c>
    </row>
    <row r="26" spans="1:55" ht="15.75">
      <c r="A26" s="5" t="s">
        <v>126</v>
      </c>
      <c r="B26" s="15">
        <v>86</v>
      </c>
      <c r="C26" s="15">
        <v>2531</v>
      </c>
      <c r="D26" s="17">
        <v>62199</v>
      </c>
      <c r="E26" s="17">
        <v>331071</v>
      </c>
      <c r="F26" s="15"/>
      <c r="G26" s="15" t="s">
        <v>200</v>
      </c>
      <c r="H26" s="15" t="s">
        <v>201</v>
      </c>
      <c r="I26" s="22">
        <v>20206</v>
      </c>
      <c r="J26" s="22">
        <v>250617</v>
      </c>
      <c r="K26" s="3"/>
      <c r="L26" s="15" t="s">
        <v>334</v>
      </c>
      <c r="M26" s="15" t="s">
        <v>335</v>
      </c>
      <c r="N26" s="17">
        <v>42030</v>
      </c>
      <c r="O26" s="17">
        <v>424112</v>
      </c>
      <c r="P26" s="15"/>
      <c r="Q26" s="15" t="s">
        <v>336</v>
      </c>
      <c r="R26" s="15" t="s">
        <v>311</v>
      </c>
      <c r="S26" s="22">
        <v>2417</v>
      </c>
      <c r="T26" s="22">
        <v>11573</v>
      </c>
      <c r="V26" s="15" t="s">
        <v>380</v>
      </c>
      <c r="W26" s="15" t="s">
        <v>532</v>
      </c>
      <c r="X26" s="22">
        <v>16073</v>
      </c>
      <c r="Y26" s="22">
        <v>43812</v>
      </c>
      <c r="Z26" s="15"/>
      <c r="AA26" s="15" t="s">
        <v>319</v>
      </c>
      <c r="AB26" s="15" t="s">
        <v>255</v>
      </c>
      <c r="AC26" s="22">
        <v>3223</v>
      </c>
      <c r="AD26" s="22">
        <v>9661</v>
      </c>
      <c r="AF26" s="15" t="s">
        <v>449</v>
      </c>
      <c r="AG26" s="15" t="s">
        <v>556</v>
      </c>
      <c r="AH26" s="22">
        <v>205</v>
      </c>
      <c r="AI26" s="22">
        <v>801</v>
      </c>
      <c r="AJ26" s="15"/>
      <c r="AK26" s="15" t="s">
        <v>523</v>
      </c>
      <c r="AL26" s="15" t="s">
        <v>675</v>
      </c>
      <c r="AM26" s="22">
        <v>26765</v>
      </c>
      <c r="AN26" s="22">
        <v>63397</v>
      </c>
      <c r="AP26" s="15" t="s">
        <v>355</v>
      </c>
      <c r="AQ26" s="15" t="s">
        <v>567</v>
      </c>
      <c r="AR26" s="22">
        <v>3886</v>
      </c>
      <c r="AS26" s="22">
        <v>15011</v>
      </c>
      <c r="AT26" s="15"/>
      <c r="AU26" s="15" t="s">
        <v>712</v>
      </c>
      <c r="AV26" s="15" t="s">
        <v>780</v>
      </c>
      <c r="AW26" s="22">
        <v>11067</v>
      </c>
      <c r="AX26" s="22">
        <v>41873</v>
      </c>
      <c r="AZ26" s="16">
        <v>86</v>
      </c>
      <c r="BA26" s="16">
        <v>2531</v>
      </c>
      <c r="BB26" s="22">
        <v>62199</v>
      </c>
      <c r="BC26" s="22">
        <v>331071</v>
      </c>
    </row>
    <row r="27" spans="1:55" ht="15.75">
      <c r="A27" s="5" t="s">
        <v>127</v>
      </c>
      <c r="B27" s="15">
        <v>70</v>
      </c>
      <c r="C27" s="15">
        <v>4521</v>
      </c>
      <c r="D27" s="17">
        <v>123525</v>
      </c>
      <c r="E27" s="17">
        <v>736100</v>
      </c>
      <c r="F27" s="15"/>
      <c r="G27" s="15" t="s">
        <v>202</v>
      </c>
      <c r="H27" s="15" t="s">
        <v>203</v>
      </c>
      <c r="I27" s="22">
        <v>11795</v>
      </c>
      <c r="J27" s="22">
        <v>195670</v>
      </c>
      <c r="K27" s="3"/>
      <c r="L27" s="15" t="s">
        <v>337</v>
      </c>
      <c r="M27" s="15" t="s">
        <v>338</v>
      </c>
      <c r="N27" s="17">
        <v>38515</v>
      </c>
      <c r="O27" s="17">
        <v>423897</v>
      </c>
      <c r="P27" s="15"/>
      <c r="Q27" s="15" t="s">
        <v>339</v>
      </c>
      <c r="R27" s="15" t="s">
        <v>340</v>
      </c>
      <c r="S27" s="22">
        <v>1345</v>
      </c>
      <c r="T27" s="22">
        <v>11056</v>
      </c>
      <c r="V27" s="15" t="s">
        <v>409</v>
      </c>
      <c r="W27" s="15" t="s">
        <v>533</v>
      </c>
      <c r="X27" s="22">
        <v>13777</v>
      </c>
      <c r="Y27" s="22">
        <v>36403</v>
      </c>
      <c r="Z27" s="15"/>
      <c r="AA27" s="15" t="s">
        <v>483</v>
      </c>
      <c r="AB27" s="15" t="s">
        <v>534</v>
      </c>
      <c r="AC27" s="22">
        <v>5031</v>
      </c>
      <c r="AD27" s="22">
        <v>9969</v>
      </c>
      <c r="AF27" s="15" t="s">
        <v>218</v>
      </c>
      <c r="AG27" s="15" t="s">
        <v>19</v>
      </c>
      <c r="AH27" s="22" t="s">
        <v>4</v>
      </c>
      <c r="AI27" s="22" t="s">
        <v>4</v>
      </c>
      <c r="AJ27" s="15"/>
      <c r="AK27" s="15" t="s">
        <v>268</v>
      </c>
      <c r="AL27" s="15" t="s">
        <v>676</v>
      </c>
      <c r="AM27" s="22">
        <v>20466</v>
      </c>
      <c r="AN27" s="22">
        <v>44480</v>
      </c>
      <c r="AP27" s="15" t="s">
        <v>481</v>
      </c>
      <c r="AQ27" s="15" t="s">
        <v>781</v>
      </c>
      <c r="AR27" s="22">
        <v>3274</v>
      </c>
      <c r="AS27" s="22">
        <v>9607</v>
      </c>
      <c r="AT27" s="15"/>
      <c r="AU27" s="15" t="s">
        <v>633</v>
      </c>
      <c r="AV27" s="15" t="s">
        <v>782</v>
      </c>
      <c r="AW27" s="22">
        <v>13749</v>
      </c>
      <c r="AX27" s="22">
        <v>52971</v>
      </c>
      <c r="AZ27" s="16">
        <v>70</v>
      </c>
      <c r="BA27" s="16">
        <v>4521</v>
      </c>
      <c r="BB27" s="22">
        <v>123525</v>
      </c>
      <c r="BC27" s="22">
        <v>736100</v>
      </c>
    </row>
    <row r="28" spans="1:55" ht="15.75">
      <c r="A28" s="5" t="s">
        <v>128</v>
      </c>
      <c r="B28" s="15">
        <v>60</v>
      </c>
      <c r="C28" s="15">
        <v>4386</v>
      </c>
      <c r="D28" s="17">
        <v>147909</v>
      </c>
      <c r="E28" s="17">
        <v>783680</v>
      </c>
      <c r="F28" s="15"/>
      <c r="G28" s="15" t="s">
        <v>204</v>
      </c>
      <c r="H28" s="15" t="s">
        <v>205</v>
      </c>
      <c r="I28" s="22">
        <v>7438</v>
      </c>
      <c r="J28" s="22">
        <v>150846</v>
      </c>
      <c r="K28" s="3"/>
      <c r="L28" s="15" t="s">
        <v>341</v>
      </c>
      <c r="M28" s="15" t="s">
        <v>342</v>
      </c>
      <c r="N28" s="17">
        <v>29164</v>
      </c>
      <c r="O28" s="17">
        <v>307800</v>
      </c>
      <c r="P28" s="15"/>
      <c r="Q28" s="15" t="s">
        <v>343</v>
      </c>
      <c r="R28" s="15" t="s">
        <v>344</v>
      </c>
      <c r="S28" s="22">
        <v>1559</v>
      </c>
      <c r="T28" s="22">
        <v>13114</v>
      </c>
      <c r="V28" s="15" t="s">
        <v>429</v>
      </c>
      <c r="W28" s="15" t="s">
        <v>535</v>
      </c>
      <c r="X28" s="22">
        <v>3598</v>
      </c>
      <c r="Y28" s="22">
        <v>10137</v>
      </c>
      <c r="Z28" s="15"/>
      <c r="AA28" s="15" t="s">
        <v>483</v>
      </c>
      <c r="AB28" s="15" t="s">
        <v>536</v>
      </c>
      <c r="AC28" s="22">
        <v>3682</v>
      </c>
      <c r="AD28" s="22">
        <v>12667</v>
      </c>
      <c r="AF28" s="15" t="s">
        <v>368</v>
      </c>
      <c r="AG28" s="15" t="s">
        <v>21</v>
      </c>
      <c r="AH28" s="22" t="s">
        <v>4</v>
      </c>
      <c r="AI28" s="22" t="s">
        <v>4</v>
      </c>
      <c r="AJ28" s="15"/>
      <c r="AK28" s="15" t="s">
        <v>230</v>
      </c>
      <c r="AL28" s="15" t="s">
        <v>341</v>
      </c>
      <c r="AM28" s="22">
        <v>5109</v>
      </c>
      <c r="AN28" s="22">
        <v>15776</v>
      </c>
      <c r="AP28" s="15" t="s">
        <v>481</v>
      </c>
      <c r="AQ28" s="15" t="s">
        <v>211</v>
      </c>
      <c r="AR28" s="22">
        <v>508</v>
      </c>
      <c r="AS28" s="22">
        <v>2347</v>
      </c>
      <c r="AT28" s="15"/>
      <c r="AU28" s="15" t="s">
        <v>783</v>
      </c>
      <c r="AV28" s="15" t="s">
        <v>784</v>
      </c>
      <c r="AW28" s="22">
        <v>7335</v>
      </c>
      <c r="AX28" s="22">
        <v>31051</v>
      </c>
      <c r="AZ28" s="16">
        <v>60</v>
      </c>
      <c r="BA28" s="16">
        <v>4386</v>
      </c>
      <c r="BB28" s="22">
        <v>147909</v>
      </c>
      <c r="BC28" s="22">
        <v>783680</v>
      </c>
    </row>
    <row r="29" spans="1:55" ht="15.75">
      <c r="A29" s="5" t="s">
        <v>129</v>
      </c>
      <c r="B29" s="15">
        <v>210</v>
      </c>
      <c r="C29" s="15">
        <v>11848</v>
      </c>
      <c r="D29" s="17">
        <v>521317</v>
      </c>
      <c r="E29" s="17">
        <v>3032927</v>
      </c>
      <c r="F29" s="15"/>
      <c r="G29" s="15" t="s">
        <v>206</v>
      </c>
      <c r="H29" s="15" t="s">
        <v>18</v>
      </c>
      <c r="I29" s="22" t="s">
        <v>4</v>
      </c>
      <c r="J29" s="22" t="s">
        <v>4</v>
      </c>
      <c r="K29" s="3"/>
      <c r="L29" s="15" t="s">
        <v>345</v>
      </c>
      <c r="M29" s="15" t="s">
        <v>346</v>
      </c>
      <c r="N29" s="17">
        <v>225717</v>
      </c>
      <c r="O29" s="17">
        <v>2259516</v>
      </c>
      <c r="P29" s="15"/>
      <c r="Q29" s="15" t="s">
        <v>347</v>
      </c>
      <c r="R29" s="15" t="s">
        <v>348</v>
      </c>
      <c r="S29" s="22">
        <v>28543</v>
      </c>
      <c r="T29" s="22">
        <v>165935</v>
      </c>
      <c r="V29" s="15" t="s">
        <v>537</v>
      </c>
      <c r="W29" s="15" t="s">
        <v>18</v>
      </c>
      <c r="X29" s="22" t="s">
        <v>4</v>
      </c>
      <c r="Y29" s="22" t="s">
        <v>4</v>
      </c>
      <c r="Z29" s="15"/>
      <c r="AA29" s="15" t="s">
        <v>538</v>
      </c>
      <c r="AB29" s="15" t="s">
        <v>539</v>
      </c>
      <c r="AC29" s="22">
        <v>68788</v>
      </c>
      <c r="AD29" s="22">
        <v>155236</v>
      </c>
      <c r="AF29" s="15" t="s">
        <v>382</v>
      </c>
      <c r="AG29" s="15" t="s">
        <v>39</v>
      </c>
      <c r="AH29" s="22" t="s">
        <v>4</v>
      </c>
      <c r="AI29" s="22" t="s">
        <v>4</v>
      </c>
      <c r="AJ29" s="15"/>
      <c r="AK29" s="15" t="s">
        <v>677</v>
      </c>
      <c r="AL29" s="15" t="s">
        <v>678</v>
      </c>
      <c r="AM29" s="22">
        <v>401318</v>
      </c>
      <c r="AN29" s="22">
        <v>877137</v>
      </c>
      <c r="AP29" s="15" t="s">
        <v>380</v>
      </c>
      <c r="AQ29" s="15" t="s">
        <v>24</v>
      </c>
      <c r="AR29" s="22" t="s">
        <v>4</v>
      </c>
      <c r="AS29" s="22" t="s">
        <v>4</v>
      </c>
      <c r="AT29" s="15"/>
      <c r="AU29" s="15" t="s">
        <v>785</v>
      </c>
      <c r="AV29" s="15" t="s">
        <v>786</v>
      </c>
      <c r="AW29" s="22">
        <v>64378</v>
      </c>
      <c r="AX29" s="22">
        <v>252143</v>
      </c>
      <c r="AZ29" s="16">
        <v>210</v>
      </c>
      <c r="BA29" s="13">
        <v>11848</v>
      </c>
      <c r="BB29" s="22">
        <v>521317</v>
      </c>
      <c r="BC29" s="22">
        <v>3032927</v>
      </c>
    </row>
    <row r="30" spans="1:55" ht="15.75">
      <c r="A30" s="5" t="s">
        <v>130</v>
      </c>
      <c r="B30" s="15">
        <v>1251</v>
      </c>
      <c r="C30" s="15">
        <v>63234</v>
      </c>
      <c r="D30" s="17">
        <v>2422097</v>
      </c>
      <c r="E30" s="17">
        <v>14054477</v>
      </c>
      <c r="F30" s="15"/>
      <c r="G30" s="15" t="s">
        <v>207</v>
      </c>
      <c r="H30" s="15" t="s">
        <v>208</v>
      </c>
      <c r="I30" s="22">
        <v>884631</v>
      </c>
      <c r="J30" s="22">
        <v>14962507</v>
      </c>
      <c r="K30" s="3"/>
      <c r="L30" s="15" t="s">
        <v>349</v>
      </c>
      <c r="M30" s="15" t="s">
        <v>350</v>
      </c>
      <c r="N30" s="17">
        <v>797237</v>
      </c>
      <c r="O30" s="17">
        <v>8036261</v>
      </c>
      <c r="P30" s="15"/>
      <c r="Q30" s="15" t="s">
        <v>351</v>
      </c>
      <c r="R30" s="15" t="s">
        <v>352</v>
      </c>
      <c r="S30" s="22">
        <v>126088</v>
      </c>
      <c r="T30" s="22">
        <v>719104</v>
      </c>
      <c r="V30" s="15" t="s">
        <v>540</v>
      </c>
      <c r="W30" s="15" t="s">
        <v>541</v>
      </c>
      <c r="X30" s="22">
        <v>527088</v>
      </c>
      <c r="Y30" s="22">
        <v>1413930</v>
      </c>
      <c r="Z30" s="15"/>
      <c r="AA30" s="15" t="s">
        <v>542</v>
      </c>
      <c r="AB30" s="15" t="s">
        <v>543</v>
      </c>
      <c r="AC30" s="22">
        <v>437554</v>
      </c>
      <c r="AD30" s="22">
        <v>885601</v>
      </c>
      <c r="AF30" s="15" t="s">
        <v>679</v>
      </c>
      <c r="AG30" s="15" t="s">
        <v>680</v>
      </c>
      <c r="AH30" s="22">
        <v>14118</v>
      </c>
      <c r="AI30" s="22">
        <v>39979</v>
      </c>
      <c r="AJ30" s="15"/>
      <c r="AK30" s="15" t="s">
        <v>681</v>
      </c>
      <c r="AL30" s="15" t="s">
        <v>682</v>
      </c>
      <c r="AM30" s="22">
        <v>624411</v>
      </c>
      <c r="AN30" s="22">
        <v>1396985</v>
      </c>
      <c r="AP30" s="15" t="s">
        <v>787</v>
      </c>
      <c r="AQ30" s="15" t="s">
        <v>788</v>
      </c>
      <c r="AR30" s="22">
        <v>118374</v>
      </c>
      <c r="AS30" s="22">
        <v>233298</v>
      </c>
      <c r="AT30" s="15"/>
      <c r="AU30" s="15" t="s">
        <v>502</v>
      </c>
      <c r="AV30" s="15" t="s">
        <v>789</v>
      </c>
      <c r="AW30" s="22">
        <v>271630</v>
      </c>
      <c r="AX30" s="22">
        <v>935441</v>
      </c>
      <c r="AZ30" s="16">
        <v>1251</v>
      </c>
      <c r="BA30" s="16">
        <v>63234</v>
      </c>
      <c r="BB30" s="22">
        <v>2422097</v>
      </c>
      <c r="BC30" s="22">
        <v>14054477</v>
      </c>
    </row>
    <row r="31" spans="1:55" ht="15.75">
      <c r="A31" s="5" t="s">
        <v>131</v>
      </c>
      <c r="B31" s="15">
        <v>40</v>
      </c>
      <c r="C31" s="15">
        <v>1474</v>
      </c>
      <c r="D31" s="17">
        <v>50361</v>
      </c>
      <c r="E31" s="17">
        <v>285163</v>
      </c>
      <c r="F31" s="15"/>
      <c r="G31" s="15" t="s">
        <v>209</v>
      </c>
      <c r="H31" s="15" t="s">
        <v>210</v>
      </c>
      <c r="I31" s="22">
        <v>5209</v>
      </c>
      <c r="J31" s="22">
        <v>49678</v>
      </c>
      <c r="K31" s="3"/>
      <c r="L31" s="15" t="s">
        <v>353</v>
      </c>
      <c r="M31" s="15" t="s">
        <v>354</v>
      </c>
      <c r="N31" s="17">
        <v>25931</v>
      </c>
      <c r="O31" s="17">
        <v>283844</v>
      </c>
      <c r="P31" s="15"/>
      <c r="Q31" s="15" t="s">
        <v>355</v>
      </c>
      <c r="R31" s="15" t="s">
        <v>260</v>
      </c>
      <c r="S31" s="22">
        <v>2152</v>
      </c>
      <c r="T31" s="22">
        <v>10069</v>
      </c>
      <c r="V31" s="15" t="s">
        <v>453</v>
      </c>
      <c r="W31" s="15" t="s">
        <v>460</v>
      </c>
      <c r="X31" s="22">
        <v>3514</v>
      </c>
      <c r="Y31" s="22">
        <v>11865</v>
      </c>
      <c r="Z31" s="15"/>
      <c r="AA31" s="15" t="s">
        <v>307</v>
      </c>
      <c r="AB31" s="15" t="s">
        <v>419</v>
      </c>
      <c r="AC31" s="22">
        <v>2844</v>
      </c>
      <c r="AD31" s="22">
        <v>10214</v>
      </c>
      <c r="AF31" s="15" t="s">
        <v>643</v>
      </c>
      <c r="AG31" s="15" t="s">
        <v>683</v>
      </c>
      <c r="AH31" s="22">
        <v>204</v>
      </c>
      <c r="AI31" s="22">
        <v>946</v>
      </c>
      <c r="AJ31" s="15"/>
      <c r="AK31" s="15" t="s">
        <v>216</v>
      </c>
      <c r="AL31" s="15" t="s">
        <v>684</v>
      </c>
      <c r="AM31" s="22">
        <v>7223</v>
      </c>
      <c r="AN31" s="22">
        <v>14455</v>
      </c>
      <c r="AP31" s="15" t="s">
        <v>281</v>
      </c>
      <c r="AQ31" s="15" t="s">
        <v>245</v>
      </c>
      <c r="AR31" s="22">
        <v>1650</v>
      </c>
      <c r="AS31" s="22">
        <v>5917</v>
      </c>
      <c r="AT31" s="15"/>
      <c r="AU31" s="15" t="s">
        <v>333</v>
      </c>
      <c r="AV31" s="15" t="s">
        <v>790</v>
      </c>
      <c r="AW31" s="22">
        <v>28098</v>
      </c>
      <c r="AX31" s="22">
        <v>86895</v>
      </c>
      <c r="AZ31" s="16">
        <v>40</v>
      </c>
      <c r="BA31" s="16">
        <v>1474</v>
      </c>
      <c r="BB31" s="22">
        <v>50361</v>
      </c>
      <c r="BC31" s="22">
        <v>285163</v>
      </c>
    </row>
    <row r="32" spans="1:55" ht="15.75">
      <c r="A32" s="5" t="s">
        <v>132</v>
      </c>
      <c r="B32" s="15">
        <v>26</v>
      </c>
      <c r="C32" s="15">
        <v>1165</v>
      </c>
      <c r="D32" s="17">
        <v>24911</v>
      </c>
      <c r="E32" s="17">
        <v>144440</v>
      </c>
      <c r="F32" s="15"/>
      <c r="G32" s="15" t="s">
        <v>211</v>
      </c>
      <c r="H32" s="15" t="s">
        <v>212</v>
      </c>
      <c r="I32" s="22">
        <v>6793</v>
      </c>
      <c r="J32" s="22">
        <v>126724</v>
      </c>
      <c r="K32" s="3"/>
      <c r="L32" s="15" t="s">
        <v>356</v>
      </c>
      <c r="M32" s="15" t="s">
        <v>357</v>
      </c>
      <c r="N32" s="17">
        <v>26013</v>
      </c>
      <c r="O32" s="17">
        <v>283920</v>
      </c>
      <c r="P32" s="15"/>
      <c r="Q32" s="15" t="s">
        <v>222</v>
      </c>
      <c r="R32" s="15" t="s">
        <v>271</v>
      </c>
      <c r="S32" s="22">
        <v>1289</v>
      </c>
      <c r="T32" s="22">
        <v>6646</v>
      </c>
      <c r="V32" s="15" t="s">
        <v>544</v>
      </c>
      <c r="W32" s="15" t="s">
        <v>520</v>
      </c>
      <c r="X32" s="22">
        <v>4021</v>
      </c>
      <c r="Y32" s="22">
        <v>10831</v>
      </c>
      <c r="Z32" s="15"/>
      <c r="AA32" s="15" t="s">
        <v>483</v>
      </c>
      <c r="AB32" s="15" t="s">
        <v>545</v>
      </c>
      <c r="AC32" s="22">
        <v>1638</v>
      </c>
      <c r="AD32" s="22">
        <v>5754</v>
      </c>
      <c r="AF32" s="15" t="s">
        <v>218</v>
      </c>
      <c r="AG32" s="15" t="s">
        <v>19</v>
      </c>
      <c r="AH32" s="22" t="s">
        <v>4</v>
      </c>
      <c r="AI32" s="22" t="s">
        <v>4</v>
      </c>
      <c r="AJ32" s="15"/>
      <c r="AK32" s="15" t="s">
        <v>271</v>
      </c>
      <c r="AL32" s="15" t="s">
        <v>685</v>
      </c>
      <c r="AM32" s="22">
        <v>11024</v>
      </c>
      <c r="AN32" s="22">
        <v>30080</v>
      </c>
      <c r="AP32" s="15" t="s">
        <v>307</v>
      </c>
      <c r="AQ32" s="15" t="s">
        <v>791</v>
      </c>
      <c r="AR32" s="22">
        <v>1994</v>
      </c>
      <c r="AS32" s="22">
        <v>22683</v>
      </c>
      <c r="AT32" s="15"/>
      <c r="AU32" s="15" t="s">
        <v>792</v>
      </c>
      <c r="AV32" s="15" t="s">
        <v>793</v>
      </c>
      <c r="AW32" s="22">
        <v>7943</v>
      </c>
      <c r="AX32" s="22">
        <v>30607</v>
      </c>
      <c r="AZ32" s="16">
        <v>26</v>
      </c>
      <c r="BA32" s="16">
        <v>1165</v>
      </c>
      <c r="BB32" s="22">
        <v>24911</v>
      </c>
      <c r="BC32" s="22">
        <v>144440</v>
      </c>
    </row>
    <row r="33" spans="1:55" ht="15.75">
      <c r="A33" s="5" t="s">
        <v>133</v>
      </c>
      <c r="B33" s="15">
        <v>116</v>
      </c>
      <c r="C33" s="15">
        <v>3548</v>
      </c>
      <c r="D33" s="17">
        <v>86622</v>
      </c>
      <c r="E33" s="17">
        <v>443598</v>
      </c>
      <c r="F33" s="15"/>
      <c r="G33" s="15" t="s">
        <v>190</v>
      </c>
      <c r="H33" s="15" t="s">
        <v>213</v>
      </c>
      <c r="I33" s="22">
        <v>22690</v>
      </c>
      <c r="J33" s="22">
        <v>336115</v>
      </c>
      <c r="K33" s="3"/>
      <c r="L33" s="15" t="s">
        <v>255</v>
      </c>
      <c r="M33" s="15" t="s">
        <v>358</v>
      </c>
      <c r="N33" s="17">
        <v>30131</v>
      </c>
      <c r="O33" s="17">
        <v>331786</v>
      </c>
      <c r="P33" s="15"/>
      <c r="Q33" s="15" t="s">
        <v>185</v>
      </c>
      <c r="R33" s="15" t="s">
        <v>359</v>
      </c>
      <c r="S33" s="22">
        <v>1066</v>
      </c>
      <c r="T33" s="22">
        <v>7760</v>
      </c>
      <c r="V33" s="15" t="s">
        <v>453</v>
      </c>
      <c r="W33" s="15" t="s">
        <v>273</v>
      </c>
      <c r="X33" s="22">
        <v>4001</v>
      </c>
      <c r="Y33" s="22">
        <v>12417</v>
      </c>
      <c r="Z33" s="15"/>
      <c r="AA33" s="15" t="s">
        <v>307</v>
      </c>
      <c r="AB33" s="15" t="s">
        <v>546</v>
      </c>
      <c r="AC33" s="22">
        <v>3335</v>
      </c>
      <c r="AD33" s="22">
        <v>6148</v>
      </c>
      <c r="AF33" s="15" t="s">
        <v>2</v>
      </c>
      <c r="AG33" s="15" t="s">
        <v>2</v>
      </c>
      <c r="AH33" s="22" t="s">
        <v>2</v>
      </c>
      <c r="AI33" s="22" t="s">
        <v>2</v>
      </c>
      <c r="AJ33" s="15"/>
      <c r="AK33" s="15" t="s">
        <v>437</v>
      </c>
      <c r="AL33" s="15" t="s">
        <v>686</v>
      </c>
      <c r="AM33" s="22">
        <v>9657</v>
      </c>
      <c r="AN33" s="22">
        <v>26600</v>
      </c>
      <c r="AP33" s="15" t="s">
        <v>483</v>
      </c>
      <c r="AQ33" s="15" t="s">
        <v>332</v>
      </c>
      <c r="AR33" s="22">
        <v>1038</v>
      </c>
      <c r="AS33" s="22">
        <v>4707</v>
      </c>
      <c r="AT33" s="15"/>
      <c r="AU33" s="15" t="s">
        <v>666</v>
      </c>
      <c r="AV33" s="15" t="s">
        <v>794</v>
      </c>
      <c r="AW33" s="22">
        <v>7283</v>
      </c>
      <c r="AX33" s="22">
        <v>28153</v>
      </c>
      <c r="AZ33" s="16">
        <v>116</v>
      </c>
      <c r="BA33" s="16">
        <v>3548</v>
      </c>
      <c r="BB33" s="22">
        <v>86622</v>
      </c>
      <c r="BC33" s="22">
        <v>443598</v>
      </c>
    </row>
    <row r="34" spans="1:55" ht="15.75">
      <c r="A34" s="5" t="s">
        <v>134</v>
      </c>
      <c r="B34" s="15">
        <v>107</v>
      </c>
      <c r="C34" s="15">
        <v>3979</v>
      </c>
      <c r="D34" s="17">
        <v>127047</v>
      </c>
      <c r="E34" s="17">
        <v>778051</v>
      </c>
      <c r="F34" s="15"/>
      <c r="G34" s="15" t="s">
        <v>214</v>
      </c>
      <c r="H34" s="15" t="s">
        <v>215</v>
      </c>
      <c r="I34" s="22">
        <v>31457</v>
      </c>
      <c r="J34" s="22">
        <v>385576</v>
      </c>
      <c r="K34" s="3"/>
      <c r="L34" s="15" t="s">
        <v>360</v>
      </c>
      <c r="M34" s="15" t="s">
        <v>361</v>
      </c>
      <c r="N34" s="17">
        <v>35604</v>
      </c>
      <c r="O34" s="17">
        <v>366392</v>
      </c>
      <c r="P34" s="15"/>
      <c r="Q34" s="15" t="s">
        <v>319</v>
      </c>
      <c r="R34" s="15" t="s">
        <v>362</v>
      </c>
      <c r="S34" s="22">
        <v>2511</v>
      </c>
      <c r="T34" s="22">
        <v>15317</v>
      </c>
      <c r="V34" s="15" t="s">
        <v>521</v>
      </c>
      <c r="W34" s="15" t="s">
        <v>547</v>
      </c>
      <c r="X34" s="22">
        <v>10358</v>
      </c>
      <c r="Y34" s="22">
        <v>25682</v>
      </c>
      <c r="Z34" s="15"/>
      <c r="AA34" s="15" t="s">
        <v>548</v>
      </c>
      <c r="AB34" s="15" t="s">
        <v>549</v>
      </c>
      <c r="AC34" s="22">
        <v>6174</v>
      </c>
      <c r="AD34" s="22">
        <v>13425</v>
      </c>
      <c r="AF34" s="15" t="s">
        <v>368</v>
      </c>
      <c r="AG34" s="15" t="s">
        <v>20</v>
      </c>
      <c r="AH34" s="22" t="s">
        <v>4</v>
      </c>
      <c r="AI34" s="22" t="s">
        <v>4</v>
      </c>
      <c r="AJ34" s="15"/>
      <c r="AK34" s="15" t="s">
        <v>340</v>
      </c>
      <c r="AL34" s="15" t="s">
        <v>687</v>
      </c>
      <c r="AM34" s="22">
        <v>18257</v>
      </c>
      <c r="AN34" s="22">
        <v>44945</v>
      </c>
      <c r="AP34" s="15" t="s">
        <v>222</v>
      </c>
      <c r="AQ34" s="15" t="s">
        <v>795</v>
      </c>
      <c r="AR34" s="22">
        <v>10392</v>
      </c>
      <c r="AS34" s="22">
        <v>43045</v>
      </c>
      <c r="AT34" s="15"/>
      <c r="AU34" s="15" t="s">
        <v>249</v>
      </c>
      <c r="AV34" s="15" t="s">
        <v>796</v>
      </c>
      <c r="AW34" s="22">
        <v>14495</v>
      </c>
      <c r="AX34" s="22">
        <v>51654</v>
      </c>
      <c r="AZ34" s="16">
        <v>107</v>
      </c>
      <c r="BA34" s="16">
        <v>3979</v>
      </c>
      <c r="BB34" s="22">
        <v>127047</v>
      </c>
      <c r="BC34" s="22">
        <v>778051</v>
      </c>
    </row>
    <row r="35" spans="1:55" ht="15.75">
      <c r="A35" s="5" t="s">
        <v>135</v>
      </c>
      <c r="B35" s="15">
        <v>37</v>
      </c>
      <c r="C35" s="15">
        <v>740</v>
      </c>
      <c r="D35" s="17">
        <v>22410</v>
      </c>
      <c r="E35" s="17">
        <v>118422</v>
      </c>
      <c r="F35" s="15"/>
      <c r="G35" s="15" t="s">
        <v>216</v>
      </c>
      <c r="H35" s="15" t="s">
        <v>217</v>
      </c>
      <c r="I35" s="22">
        <v>14794</v>
      </c>
      <c r="J35" s="22">
        <v>222585</v>
      </c>
      <c r="K35" s="3"/>
      <c r="L35" s="15" t="s">
        <v>363</v>
      </c>
      <c r="M35" s="15" t="s">
        <v>364</v>
      </c>
      <c r="N35" s="17">
        <v>27134</v>
      </c>
      <c r="O35" s="17">
        <v>278347</v>
      </c>
      <c r="P35" s="15"/>
      <c r="Q35" s="15" t="s">
        <v>219</v>
      </c>
      <c r="R35" s="15" t="s">
        <v>365</v>
      </c>
      <c r="S35" s="22">
        <v>1760</v>
      </c>
      <c r="T35" s="22">
        <v>12153</v>
      </c>
      <c r="V35" s="15" t="s">
        <v>550</v>
      </c>
      <c r="W35" s="15" t="s">
        <v>551</v>
      </c>
      <c r="X35" s="22">
        <v>6144</v>
      </c>
      <c r="Y35" s="22">
        <v>25075</v>
      </c>
      <c r="Z35" s="15"/>
      <c r="AA35" s="15" t="s">
        <v>483</v>
      </c>
      <c r="AB35" s="15" t="s">
        <v>226</v>
      </c>
      <c r="AC35" s="22">
        <v>1054</v>
      </c>
      <c r="AD35" s="22">
        <v>3484</v>
      </c>
      <c r="AF35" s="15" t="s">
        <v>668</v>
      </c>
      <c r="AG35" s="15" t="s">
        <v>19</v>
      </c>
      <c r="AH35" s="22" t="s">
        <v>4</v>
      </c>
      <c r="AI35" s="22" t="s">
        <v>4</v>
      </c>
      <c r="AJ35" s="15"/>
      <c r="AK35" s="15" t="s">
        <v>226</v>
      </c>
      <c r="AL35" s="15" t="s">
        <v>688</v>
      </c>
      <c r="AM35" s="22">
        <v>9931</v>
      </c>
      <c r="AN35" s="22">
        <v>25189</v>
      </c>
      <c r="AP35" s="15" t="s">
        <v>209</v>
      </c>
      <c r="AQ35" s="15" t="s">
        <v>797</v>
      </c>
      <c r="AR35" s="22">
        <v>5395</v>
      </c>
      <c r="AS35" s="22">
        <v>18144</v>
      </c>
      <c r="AT35" s="15"/>
      <c r="AU35" s="15" t="s">
        <v>798</v>
      </c>
      <c r="AV35" s="15" t="s">
        <v>799</v>
      </c>
      <c r="AW35" s="22">
        <v>16352</v>
      </c>
      <c r="AX35" s="22">
        <v>62566</v>
      </c>
      <c r="AZ35" s="16">
        <v>37</v>
      </c>
      <c r="BA35" s="16">
        <v>740</v>
      </c>
      <c r="BB35" s="22">
        <v>22410</v>
      </c>
      <c r="BC35" s="22">
        <v>118422</v>
      </c>
    </row>
    <row r="36" spans="1:55" ht="15.75">
      <c r="A36" s="5" t="s">
        <v>136</v>
      </c>
      <c r="B36" s="15" t="s">
        <v>2</v>
      </c>
      <c r="C36" s="15" t="s">
        <v>2</v>
      </c>
      <c r="D36" s="22" t="s">
        <v>2</v>
      </c>
      <c r="E36" s="22" t="s">
        <v>2</v>
      </c>
      <c r="F36" s="15"/>
      <c r="G36" s="15" t="s">
        <v>218</v>
      </c>
      <c r="H36" s="15" t="s">
        <v>19</v>
      </c>
      <c r="I36" s="22" t="s">
        <v>4</v>
      </c>
      <c r="J36" s="22" t="s">
        <v>4</v>
      </c>
      <c r="K36" s="3"/>
      <c r="L36" s="15" t="s">
        <v>202</v>
      </c>
      <c r="M36" s="15" t="s">
        <v>367</v>
      </c>
      <c r="N36" s="17">
        <v>2628</v>
      </c>
      <c r="O36" s="17">
        <v>23718</v>
      </c>
      <c r="P36" s="15"/>
      <c r="Q36" s="15" t="s">
        <v>368</v>
      </c>
      <c r="R36" s="15" t="s">
        <v>19</v>
      </c>
      <c r="S36" s="22" t="s">
        <v>4</v>
      </c>
      <c r="T36" s="22" t="s">
        <v>4</v>
      </c>
      <c r="V36" s="15" t="s">
        <v>368</v>
      </c>
      <c r="W36" s="15" t="s">
        <v>552</v>
      </c>
      <c r="X36" s="22">
        <v>111</v>
      </c>
      <c r="Y36" s="22">
        <v>676</v>
      </c>
      <c r="Z36" s="15"/>
      <c r="AA36" s="15" t="s">
        <v>218</v>
      </c>
      <c r="AB36" s="15" t="s">
        <v>19</v>
      </c>
      <c r="AC36" s="22" t="s">
        <v>4</v>
      </c>
      <c r="AD36" s="22" t="s">
        <v>4</v>
      </c>
      <c r="AF36" s="15" t="s">
        <v>2</v>
      </c>
      <c r="AG36" s="15" t="s">
        <v>2</v>
      </c>
      <c r="AH36" s="22" t="s">
        <v>2</v>
      </c>
      <c r="AI36" s="22" t="s">
        <v>2</v>
      </c>
      <c r="AJ36" s="15"/>
      <c r="AK36" s="15" t="s">
        <v>668</v>
      </c>
      <c r="AL36" s="15" t="s">
        <v>19</v>
      </c>
      <c r="AM36" s="22" t="s">
        <v>4</v>
      </c>
      <c r="AN36" s="22" t="s">
        <v>4</v>
      </c>
      <c r="AP36" s="15" t="s">
        <v>683</v>
      </c>
      <c r="AQ36" s="15" t="s">
        <v>643</v>
      </c>
      <c r="AR36" s="22">
        <v>526</v>
      </c>
      <c r="AS36" s="22">
        <v>2068</v>
      </c>
      <c r="AT36" s="15"/>
      <c r="AU36" s="15" t="s">
        <v>453</v>
      </c>
      <c r="AV36" s="15" t="s">
        <v>367</v>
      </c>
      <c r="AW36" s="22">
        <v>2796</v>
      </c>
      <c r="AX36" s="22">
        <v>10379</v>
      </c>
      <c r="AZ36" s="13" t="s">
        <v>2</v>
      </c>
      <c r="BA36" s="13" t="s">
        <v>2</v>
      </c>
      <c r="BB36" s="22" t="s">
        <v>2</v>
      </c>
      <c r="BC36" s="22" t="s">
        <v>2</v>
      </c>
    </row>
    <row r="37" spans="1:55" ht="15.75">
      <c r="A37" s="5" t="s">
        <v>137</v>
      </c>
      <c r="B37" s="15">
        <v>71</v>
      </c>
      <c r="C37" s="15">
        <v>4971</v>
      </c>
      <c r="D37" s="17">
        <v>135762</v>
      </c>
      <c r="E37" s="17">
        <v>662359</v>
      </c>
      <c r="F37" s="15"/>
      <c r="G37" s="15" t="s">
        <v>219</v>
      </c>
      <c r="H37" s="15" t="s">
        <v>39</v>
      </c>
      <c r="I37" s="22" t="s">
        <v>4</v>
      </c>
      <c r="J37" s="22" t="s">
        <v>4</v>
      </c>
      <c r="K37" s="3"/>
      <c r="L37" s="15" t="s">
        <v>369</v>
      </c>
      <c r="M37" s="15" t="s">
        <v>370</v>
      </c>
      <c r="N37" s="17">
        <v>29661</v>
      </c>
      <c r="O37" s="17">
        <v>313356</v>
      </c>
      <c r="P37" s="15"/>
      <c r="Q37" s="15" t="s">
        <v>371</v>
      </c>
      <c r="R37" s="15" t="s">
        <v>372</v>
      </c>
      <c r="S37" s="22">
        <v>1117</v>
      </c>
      <c r="T37" s="22">
        <v>9836</v>
      </c>
      <c r="V37" s="15" t="s">
        <v>550</v>
      </c>
      <c r="W37" s="15" t="s">
        <v>553</v>
      </c>
      <c r="X37" s="22">
        <v>2879</v>
      </c>
      <c r="Y37" s="22">
        <v>8655</v>
      </c>
      <c r="Z37" s="15"/>
      <c r="AA37" s="15" t="s">
        <v>262</v>
      </c>
      <c r="AB37" s="15" t="s">
        <v>187</v>
      </c>
      <c r="AC37" s="22">
        <v>4085</v>
      </c>
      <c r="AD37" s="22">
        <v>12369</v>
      </c>
      <c r="AF37" s="15" t="s">
        <v>668</v>
      </c>
      <c r="AG37" s="15" t="s">
        <v>19</v>
      </c>
      <c r="AH37" s="22" t="s">
        <v>4</v>
      </c>
      <c r="AI37" s="22" t="s">
        <v>4</v>
      </c>
      <c r="AJ37" s="15"/>
      <c r="AK37" s="15" t="s">
        <v>226</v>
      </c>
      <c r="AL37" s="15" t="s">
        <v>689</v>
      </c>
      <c r="AM37" s="22">
        <v>9881</v>
      </c>
      <c r="AN37" s="22">
        <v>24457</v>
      </c>
      <c r="AP37" s="15" t="s">
        <v>185</v>
      </c>
      <c r="AQ37" s="15" t="s">
        <v>616</v>
      </c>
      <c r="AR37" s="22">
        <v>2554</v>
      </c>
      <c r="AS37" s="22">
        <v>8511</v>
      </c>
      <c r="AT37" s="15"/>
      <c r="AU37" s="15" t="s">
        <v>800</v>
      </c>
      <c r="AV37" s="15" t="s">
        <v>801</v>
      </c>
      <c r="AW37" s="22">
        <v>10570</v>
      </c>
      <c r="AX37" s="22">
        <v>40647</v>
      </c>
      <c r="AZ37" s="16">
        <v>71</v>
      </c>
      <c r="BA37" s="16">
        <v>4971</v>
      </c>
      <c r="BB37" s="22">
        <v>135762</v>
      </c>
      <c r="BC37" s="22">
        <v>662359</v>
      </c>
    </row>
    <row r="38" spans="1:55" ht="15.75">
      <c r="A38" s="5" t="s">
        <v>138</v>
      </c>
      <c r="B38" s="15">
        <v>84</v>
      </c>
      <c r="C38" s="15">
        <v>3896</v>
      </c>
      <c r="D38" s="17">
        <v>131988</v>
      </c>
      <c r="E38" s="17">
        <v>812623</v>
      </c>
      <c r="F38" s="15"/>
      <c r="G38" s="15" t="s">
        <v>220</v>
      </c>
      <c r="H38" s="15" t="s">
        <v>221</v>
      </c>
      <c r="I38" s="22">
        <v>26008</v>
      </c>
      <c r="J38" s="22">
        <v>280655</v>
      </c>
      <c r="K38" s="3"/>
      <c r="L38" s="15" t="s">
        <v>373</v>
      </c>
      <c r="M38" s="15" t="s">
        <v>374</v>
      </c>
      <c r="N38" s="17">
        <v>90779</v>
      </c>
      <c r="O38" s="17">
        <v>1016289</v>
      </c>
      <c r="P38" s="15"/>
      <c r="Q38" s="15" t="s">
        <v>375</v>
      </c>
      <c r="R38" s="15" t="s">
        <v>376</v>
      </c>
      <c r="S38" s="22">
        <v>7530</v>
      </c>
      <c r="T38" s="22">
        <v>56856</v>
      </c>
      <c r="V38" s="15" t="s">
        <v>554</v>
      </c>
      <c r="W38" s="15" t="s">
        <v>321</v>
      </c>
      <c r="X38" s="22">
        <v>15955</v>
      </c>
      <c r="Y38" s="22">
        <v>36774</v>
      </c>
      <c r="Z38" s="15"/>
      <c r="AA38" s="15" t="s">
        <v>245</v>
      </c>
      <c r="AB38" s="15" t="s">
        <v>555</v>
      </c>
      <c r="AC38" s="22">
        <v>11896</v>
      </c>
      <c r="AD38" s="22">
        <v>25512</v>
      </c>
      <c r="AF38" s="15" t="s">
        <v>368</v>
      </c>
      <c r="AG38" s="15" t="s">
        <v>509</v>
      </c>
      <c r="AH38" s="22">
        <v>49</v>
      </c>
      <c r="AI38" s="22">
        <v>229</v>
      </c>
      <c r="AJ38" s="15"/>
      <c r="AK38" s="15" t="s">
        <v>690</v>
      </c>
      <c r="AL38" s="15" t="s">
        <v>691</v>
      </c>
      <c r="AM38" s="22">
        <v>47936</v>
      </c>
      <c r="AN38" s="22">
        <v>89171</v>
      </c>
      <c r="AP38" s="15" t="s">
        <v>419</v>
      </c>
      <c r="AQ38" s="15" t="s">
        <v>802</v>
      </c>
      <c r="AR38" s="22">
        <v>3984</v>
      </c>
      <c r="AS38" s="22">
        <v>17100</v>
      </c>
      <c r="AT38" s="15"/>
      <c r="AU38" s="15" t="s">
        <v>644</v>
      </c>
      <c r="AV38" s="15" t="s">
        <v>803</v>
      </c>
      <c r="AW38" s="22">
        <v>28065</v>
      </c>
      <c r="AX38" s="22">
        <v>102469</v>
      </c>
      <c r="AZ38" s="16">
        <v>84</v>
      </c>
      <c r="BA38" s="16">
        <v>3896</v>
      </c>
      <c r="BB38" s="22">
        <v>131988</v>
      </c>
      <c r="BC38" s="22">
        <v>812623</v>
      </c>
    </row>
    <row r="39" spans="1:55" ht="15.75">
      <c r="A39" s="5" t="s">
        <v>139</v>
      </c>
      <c r="B39" s="15">
        <v>24</v>
      </c>
      <c r="C39" s="15">
        <v>1560</v>
      </c>
      <c r="D39" s="17">
        <v>53105</v>
      </c>
      <c r="E39" s="17">
        <v>505297</v>
      </c>
      <c r="F39" s="15"/>
      <c r="G39" s="15" t="s">
        <v>222</v>
      </c>
      <c r="H39" s="15" t="s">
        <v>223</v>
      </c>
      <c r="I39" s="22">
        <v>3693</v>
      </c>
      <c r="J39" s="22">
        <v>68758</v>
      </c>
      <c r="K39" s="3"/>
      <c r="L39" s="15" t="s">
        <v>214</v>
      </c>
      <c r="M39" s="15" t="s">
        <v>377</v>
      </c>
      <c r="N39" s="17">
        <v>11069</v>
      </c>
      <c r="O39" s="17">
        <v>134022</v>
      </c>
      <c r="P39" s="15"/>
      <c r="Q39" s="15" t="s">
        <v>378</v>
      </c>
      <c r="R39" s="15" t="s">
        <v>20</v>
      </c>
      <c r="S39" s="22" t="s">
        <v>4</v>
      </c>
      <c r="T39" s="22" t="s">
        <v>4</v>
      </c>
      <c r="V39" s="15" t="s">
        <v>556</v>
      </c>
      <c r="W39" s="15" t="s">
        <v>550</v>
      </c>
      <c r="X39" s="22">
        <v>1027</v>
      </c>
      <c r="Y39" s="22">
        <v>3057</v>
      </c>
      <c r="Z39" s="15"/>
      <c r="AA39" s="15" t="s">
        <v>557</v>
      </c>
      <c r="AB39" s="15" t="s">
        <v>372</v>
      </c>
      <c r="AC39" s="22">
        <v>1112</v>
      </c>
      <c r="AD39" s="22">
        <v>3375</v>
      </c>
      <c r="AF39" s="15" t="s">
        <v>2</v>
      </c>
      <c r="AG39" s="15" t="s">
        <v>2</v>
      </c>
      <c r="AH39" s="22" t="s">
        <v>2</v>
      </c>
      <c r="AI39" s="22" t="s">
        <v>2</v>
      </c>
      <c r="AJ39" s="15"/>
      <c r="AK39" s="15" t="s">
        <v>185</v>
      </c>
      <c r="AL39" s="15" t="s">
        <v>21</v>
      </c>
      <c r="AM39" s="22" t="s">
        <v>4</v>
      </c>
      <c r="AN39" s="22" t="s">
        <v>4</v>
      </c>
      <c r="AP39" s="15" t="s">
        <v>449</v>
      </c>
      <c r="AQ39" s="15" t="s">
        <v>20</v>
      </c>
      <c r="AR39" s="22" t="s">
        <v>4</v>
      </c>
      <c r="AS39" s="22" t="s">
        <v>4</v>
      </c>
      <c r="AT39" s="15"/>
      <c r="AU39" s="15" t="s">
        <v>521</v>
      </c>
      <c r="AV39" s="15" t="s">
        <v>804</v>
      </c>
      <c r="AW39" s="22">
        <v>2410</v>
      </c>
      <c r="AX39" s="22">
        <v>10932</v>
      </c>
      <c r="AZ39" s="16">
        <v>24</v>
      </c>
      <c r="BA39" s="16">
        <v>1560</v>
      </c>
      <c r="BB39" s="22">
        <v>53105</v>
      </c>
      <c r="BC39" s="22">
        <v>505297</v>
      </c>
    </row>
    <row r="40" spans="1:55" ht="15.75">
      <c r="A40" s="5" t="s">
        <v>140</v>
      </c>
      <c r="B40" s="15">
        <v>48</v>
      </c>
      <c r="C40" s="15">
        <v>2196</v>
      </c>
      <c r="D40" s="17">
        <v>59493</v>
      </c>
      <c r="E40" s="17">
        <v>500465</v>
      </c>
      <c r="F40" s="15"/>
      <c r="G40" s="15" t="s">
        <v>224</v>
      </c>
      <c r="H40" s="15" t="s">
        <v>225</v>
      </c>
      <c r="I40" s="22">
        <v>18696</v>
      </c>
      <c r="J40" s="22">
        <v>212637</v>
      </c>
      <c r="K40" s="3"/>
      <c r="L40" s="15" t="s">
        <v>236</v>
      </c>
      <c r="M40" s="15" t="s">
        <v>379</v>
      </c>
      <c r="N40" s="17">
        <v>38357</v>
      </c>
      <c r="O40" s="17">
        <v>411334</v>
      </c>
      <c r="P40" s="15"/>
      <c r="Q40" s="15" t="s">
        <v>355</v>
      </c>
      <c r="R40" s="15" t="s">
        <v>380</v>
      </c>
      <c r="S40" s="22">
        <v>2260</v>
      </c>
      <c r="T40" s="22">
        <v>12989</v>
      </c>
      <c r="V40" s="15" t="s">
        <v>558</v>
      </c>
      <c r="W40" s="15" t="s">
        <v>458</v>
      </c>
      <c r="X40" s="22">
        <v>7969</v>
      </c>
      <c r="Y40" s="22">
        <v>20402</v>
      </c>
      <c r="Z40" s="15"/>
      <c r="AA40" s="15" t="s">
        <v>527</v>
      </c>
      <c r="AB40" s="15" t="s">
        <v>559</v>
      </c>
      <c r="AC40" s="22">
        <v>3644</v>
      </c>
      <c r="AD40" s="22">
        <v>24545</v>
      </c>
      <c r="AF40" s="15" t="s">
        <v>218</v>
      </c>
      <c r="AG40" s="15" t="s">
        <v>19</v>
      </c>
      <c r="AH40" s="22" t="s">
        <v>4</v>
      </c>
      <c r="AI40" s="22" t="s">
        <v>4</v>
      </c>
      <c r="AJ40" s="15"/>
      <c r="AK40" s="15" t="s">
        <v>514</v>
      </c>
      <c r="AL40" s="15" t="s">
        <v>692</v>
      </c>
      <c r="AM40" s="22">
        <v>10319</v>
      </c>
      <c r="AN40" s="22">
        <v>26585</v>
      </c>
      <c r="AP40" s="15" t="s">
        <v>339</v>
      </c>
      <c r="AQ40" s="15" t="s">
        <v>588</v>
      </c>
      <c r="AR40" s="22">
        <v>1465</v>
      </c>
      <c r="AS40" s="22">
        <v>7314</v>
      </c>
      <c r="AT40" s="15"/>
      <c r="AU40" s="15" t="s">
        <v>805</v>
      </c>
      <c r="AV40" s="15" t="s">
        <v>806</v>
      </c>
      <c r="AW40" s="22">
        <v>10311</v>
      </c>
      <c r="AX40" s="22">
        <v>39279</v>
      </c>
      <c r="AZ40" s="16">
        <v>48</v>
      </c>
      <c r="BA40" s="16">
        <v>2196</v>
      </c>
      <c r="BB40" s="22">
        <v>59493</v>
      </c>
      <c r="BC40" s="22">
        <v>500465</v>
      </c>
    </row>
    <row r="41" spans="1:55" ht="15.75">
      <c r="A41" s="5" t="s">
        <v>141</v>
      </c>
      <c r="B41" s="15">
        <v>69</v>
      </c>
      <c r="C41" s="15">
        <v>2526</v>
      </c>
      <c r="D41" s="17">
        <v>69329</v>
      </c>
      <c r="E41" s="17">
        <v>506731</v>
      </c>
      <c r="F41" s="15"/>
      <c r="G41" s="15" t="s">
        <v>226</v>
      </c>
      <c r="H41" s="15" t="s">
        <v>227</v>
      </c>
      <c r="I41" s="22">
        <v>13440</v>
      </c>
      <c r="J41" s="22">
        <v>159791</v>
      </c>
      <c r="K41" s="3"/>
      <c r="L41" s="15" t="s">
        <v>334</v>
      </c>
      <c r="M41" s="15" t="s">
        <v>381</v>
      </c>
      <c r="N41" s="17">
        <v>43238</v>
      </c>
      <c r="O41" s="17">
        <v>463263</v>
      </c>
      <c r="P41" s="15"/>
      <c r="Q41" s="15" t="s">
        <v>382</v>
      </c>
      <c r="R41" s="15" t="s">
        <v>383</v>
      </c>
      <c r="S41" s="22">
        <v>2105</v>
      </c>
      <c r="T41" s="22">
        <v>10397</v>
      </c>
      <c r="V41" s="15" t="s">
        <v>260</v>
      </c>
      <c r="W41" s="15" t="s">
        <v>560</v>
      </c>
      <c r="X41" s="22">
        <v>11993</v>
      </c>
      <c r="Y41" s="22">
        <v>41697</v>
      </c>
      <c r="Z41" s="15"/>
      <c r="AA41" s="15" t="s">
        <v>561</v>
      </c>
      <c r="AB41" s="15" t="s">
        <v>562</v>
      </c>
      <c r="AC41" s="22">
        <v>50951</v>
      </c>
      <c r="AD41" s="22">
        <v>67460</v>
      </c>
      <c r="AF41" s="15" t="s">
        <v>613</v>
      </c>
      <c r="AG41" s="15" t="s">
        <v>20</v>
      </c>
      <c r="AH41" s="22" t="s">
        <v>4</v>
      </c>
      <c r="AI41" s="22" t="s">
        <v>4</v>
      </c>
      <c r="AJ41" s="15"/>
      <c r="AK41" s="15" t="s">
        <v>693</v>
      </c>
      <c r="AL41" s="15" t="s">
        <v>694</v>
      </c>
      <c r="AM41" s="22">
        <v>19814</v>
      </c>
      <c r="AN41" s="22">
        <v>46175</v>
      </c>
      <c r="AP41" s="15" t="s">
        <v>683</v>
      </c>
      <c r="AQ41" s="15" t="s">
        <v>243</v>
      </c>
      <c r="AR41" s="22">
        <v>758</v>
      </c>
      <c r="AS41" s="22">
        <v>3448</v>
      </c>
      <c r="AT41" s="15"/>
      <c r="AU41" s="15" t="s">
        <v>581</v>
      </c>
      <c r="AV41" s="15" t="s">
        <v>807</v>
      </c>
      <c r="AW41" s="22">
        <v>17473</v>
      </c>
      <c r="AX41" s="22">
        <v>59913</v>
      </c>
      <c r="AZ41" s="16">
        <v>69</v>
      </c>
      <c r="BA41" s="16">
        <v>2526</v>
      </c>
      <c r="BB41" s="22">
        <v>69329</v>
      </c>
      <c r="BC41" s="22">
        <v>506731</v>
      </c>
    </row>
    <row r="42" spans="1:55" ht="15.75">
      <c r="A42" s="5" t="s">
        <v>142</v>
      </c>
      <c r="B42" s="15">
        <v>1007</v>
      </c>
      <c r="C42" s="15">
        <v>82459</v>
      </c>
      <c r="D42" s="17">
        <v>3521824</v>
      </c>
      <c r="E42" s="17">
        <v>21774715</v>
      </c>
      <c r="F42" s="15"/>
      <c r="G42" s="15" t="s">
        <v>228</v>
      </c>
      <c r="H42" s="15" t="s">
        <v>229</v>
      </c>
      <c r="I42" s="22">
        <v>634782</v>
      </c>
      <c r="J42" s="22">
        <v>9311143</v>
      </c>
      <c r="K42" s="3"/>
      <c r="L42" s="15" t="s">
        <v>384</v>
      </c>
      <c r="M42" s="15" t="s">
        <v>385</v>
      </c>
      <c r="N42" s="17">
        <v>634112</v>
      </c>
      <c r="O42" s="17">
        <v>6513211</v>
      </c>
      <c r="P42" s="15"/>
      <c r="Q42" s="15" t="s">
        <v>386</v>
      </c>
      <c r="R42" s="15" t="s">
        <v>387</v>
      </c>
      <c r="S42" s="22">
        <v>127400</v>
      </c>
      <c r="T42" s="22">
        <v>684312</v>
      </c>
      <c r="V42" s="15" t="s">
        <v>563</v>
      </c>
      <c r="W42" s="15" t="s">
        <v>564</v>
      </c>
      <c r="X42" s="22">
        <v>622239</v>
      </c>
      <c r="Y42" s="22">
        <v>1643013</v>
      </c>
      <c r="Z42" s="15"/>
      <c r="AA42" s="15" t="s">
        <v>565</v>
      </c>
      <c r="AB42" s="15" t="s">
        <v>566</v>
      </c>
      <c r="AC42" s="22">
        <v>472929</v>
      </c>
      <c r="AD42" s="22">
        <v>1026782</v>
      </c>
      <c r="AF42" s="15" t="s">
        <v>372</v>
      </c>
      <c r="AG42" s="15" t="s">
        <v>695</v>
      </c>
      <c r="AH42" s="22">
        <v>24798</v>
      </c>
      <c r="AI42" s="22">
        <v>73559</v>
      </c>
      <c r="AJ42" s="15"/>
      <c r="AK42" s="15" t="s">
        <v>696</v>
      </c>
      <c r="AL42" s="15" t="s">
        <v>697</v>
      </c>
      <c r="AM42" s="22">
        <v>402522</v>
      </c>
      <c r="AN42" s="22">
        <v>951707</v>
      </c>
      <c r="AP42" s="15" t="s">
        <v>771</v>
      </c>
      <c r="AQ42" s="15" t="s">
        <v>808</v>
      </c>
      <c r="AR42" s="22">
        <v>28339</v>
      </c>
      <c r="AS42" s="22">
        <v>102241</v>
      </c>
      <c r="AT42" s="15"/>
      <c r="AU42" s="15" t="s">
        <v>809</v>
      </c>
      <c r="AV42" s="15" t="s">
        <v>810</v>
      </c>
      <c r="AW42" s="22">
        <v>219357</v>
      </c>
      <c r="AX42" s="22">
        <v>760564</v>
      </c>
      <c r="AZ42" s="16">
        <v>1007</v>
      </c>
      <c r="BA42" s="16">
        <v>82459</v>
      </c>
      <c r="BB42" s="22">
        <v>3521824</v>
      </c>
      <c r="BC42" s="22">
        <v>21774715</v>
      </c>
    </row>
    <row r="43" spans="1:55" ht="15.75">
      <c r="A43" s="5" t="s">
        <v>143</v>
      </c>
      <c r="B43" s="15">
        <v>84</v>
      </c>
      <c r="C43" s="15">
        <v>4790</v>
      </c>
      <c r="D43" s="17">
        <v>123604</v>
      </c>
      <c r="E43" s="17">
        <v>637700</v>
      </c>
      <c r="F43" s="15"/>
      <c r="G43" s="15" t="s">
        <v>230</v>
      </c>
      <c r="H43" s="15" t="s">
        <v>231</v>
      </c>
      <c r="I43" s="22">
        <v>14675</v>
      </c>
      <c r="J43" s="22">
        <v>148568</v>
      </c>
      <c r="K43" s="3"/>
      <c r="L43" s="15" t="s">
        <v>388</v>
      </c>
      <c r="M43" s="15" t="s">
        <v>389</v>
      </c>
      <c r="N43" s="17">
        <v>34045</v>
      </c>
      <c r="O43" s="17">
        <v>378401</v>
      </c>
      <c r="P43" s="15"/>
      <c r="Q43" s="15" t="s">
        <v>281</v>
      </c>
      <c r="R43" s="15" t="s">
        <v>390</v>
      </c>
      <c r="S43" s="22">
        <v>1881</v>
      </c>
      <c r="T43" s="22">
        <v>7539</v>
      </c>
      <c r="V43" s="15" t="s">
        <v>463</v>
      </c>
      <c r="W43" s="15" t="s">
        <v>234</v>
      </c>
      <c r="X43" s="22">
        <v>7018</v>
      </c>
      <c r="Y43" s="22">
        <v>21104</v>
      </c>
      <c r="Z43" s="15"/>
      <c r="AA43" s="15" t="s">
        <v>339</v>
      </c>
      <c r="AB43" s="15" t="s">
        <v>567</v>
      </c>
      <c r="AC43" s="22">
        <v>5065</v>
      </c>
      <c r="AD43" s="22">
        <v>22878</v>
      </c>
      <c r="AF43" s="15" t="s">
        <v>218</v>
      </c>
      <c r="AG43" s="15" t="s">
        <v>19</v>
      </c>
      <c r="AH43" s="22" t="s">
        <v>4</v>
      </c>
      <c r="AI43" s="22" t="s">
        <v>4</v>
      </c>
      <c r="AJ43" s="15"/>
      <c r="AK43" s="15" t="s">
        <v>698</v>
      </c>
      <c r="AL43" s="15" t="s">
        <v>237</v>
      </c>
      <c r="AM43" s="22">
        <v>24853</v>
      </c>
      <c r="AN43" s="22">
        <v>56709</v>
      </c>
      <c r="AP43" s="15" t="s">
        <v>683</v>
      </c>
      <c r="AQ43" s="15" t="s">
        <v>20</v>
      </c>
      <c r="AR43" s="22" t="s">
        <v>4</v>
      </c>
      <c r="AS43" s="22" t="s">
        <v>4</v>
      </c>
      <c r="AT43" s="15"/>
      <c r="AU43" s="15" t="s">
        <v>198</v>
      </c>
      <c r="AV43" s="15" t="s">
        <v>811</v>
      </c>
      <c r="AW43" s="22">
        <v>8513</v>
      </c>
      <c r="AX43" s="22">
        <v>36891</v>
      </c>
      <c r="AZ43" s="16">
        <v>84</v>
      </c>
      <c r="BA43" s="16">
        <v>4790</v>
      </c>
      <c r="BB43" s="22">
        <v>123604</v>
      </c>
      <c r="BC43" s="22">
        <v>637700</v>
      </c>
    </row>
    <row r="44" spans="1:55" ht="15.75">
      <c r="A44" s="5" t="s">
        <v>144</v>
      </c>
      <c r="B44" s="15">
        <v>1653</v>
      </c>
      <c r="C44" s="15">
        <v>42717</v>
      </c>
      <c r="D44" s="17">
        <v>1550762</v>
      </c>
      <c r="E44" s="17">
        <v>7117267</v>
      </c>
      <c r="F44" s="15"/>
      <c r="G44" s="15" t="s">
        <v>232</v>
      </c>
      <c r="H44" s="15" t="s">
        <v>233</v>
      </c>
      <c r="I44" s="22">
        <v>1597861</v>
      </c>
      <c r="J44" s="22">
        <v>23793605</v>
      </c>
      <c r="K44" s="3"/>
      <c r="L44" s="15" t="s">
        <v>391</v>
      </c>
      <c r="M44" s="15" t="s">
        <v>392</v>
      </c>
      <c r="N44" s="17">
        <v>1615948</v>
      </c>
      <c r="O44" s="17">
        <v>16483581</v>
      </c>
      <c r="P44" s="15"/>
      <c r="Q44" s="15" t="s">
        <v>393</v>
      </c>
      <c r="R44" s="15" t="s">
        <v>394</v>
      </c>
      <c r="S44" s="22">
        <v>287424</v>
      </c>
      <c r="T44" s="22">
        <v>1894581</v>
      </c>
      <c r="V44" s="15" t="s">
        <v>568</v>
      </c>
      <c r="W44" s="15" t="s">
        <v>569</v>
      </c>
      <c r="X44" s="22">
        <v>1425457</v>
      </c>
      <c r="Y44" s="22">
        <v>3832380</v>
      </c>
      <c r="Z44" s="15"/>
      <c r="AA44" s="15" t="s">
        <v>570</v>
      </c>
      <c r="AB44" s="15" t="s">
        <v>571</v>
      </c>
      <c r="AC44" s="22">
        <v>796415</v>
      </c>
      <c r="AD44" s="22">
        <v>1844353</v>
      </c>
      <c r="AF44" s="15" t="s">
        <v>699</v>
      </c>
      <c r="AG44" s="15" t="s">
        <v>700</v>
      </c>
      <c r="AH44" s="22">
        <v>30434</v>
      </c>
      <c r="AI44" s="22">
        <v>100397</v>
      </c>
      <c r="AJ44" s="15"/>
      <c r="AK44" s="15" t="s">
        <v>701</v>
      </c>
      <c r="AL44" s="15" t="s">
        <v>702</v>
      </c>
      <c r="AM44" s="22">
        <v>1504148</v>
      </c>
      <c r="AN44" s="22">
        <v>3665276</v>
      </c>
      <c r="AP44" s="15" t="s">
        <v>812</v>
      </c>
      <c r="AQ44" s="15" t="s">
        <v>813</v>
      </c>
      <c r="AR44" s="22">
        <v>193284</v>
      </c>
      <c r="AS44" s="22">
        <v>592729</v>
      </c>
      <c r="AT44" s="15"/>
      <c r="AU44" s="15" t="s">
        <v>814</v>
      </c>
      <c r="AV44" s="15" t="s">
        <v>815</v>
      </c>
      <c r="AW44" s="22">
        <v>431321</v>
      </c>
      <c r="AX44" s="22">
        <v>1544167</v>
      </c>
      <c r="AZ44" s="16">
        <v>1653</v>
      </c>
      <c r="BA44" s="16">
        <v>42717</v>
      </c>
      <c r="BB44" s="22">
        <v>1550762</v>
      </c>
      <c r="BC44" s="22">
        <v>7117267</v>
      </c>
    </row>
    <row r="45" spans="1:55" ht="15.75">
      <c r="A45" s="5" t="s">
        <v>146</v>
      </c>
      <c r="B45" s="15">
        <v>310</v>
      </c>
      <c r="C45" s="15">
        <v>18164</v>
      </c>
      <c r="D45" s="17">
        <v>836488</v>
      </c>
      <c r="E45" s="17">
        <v>4403455</v>
      </c>
      <c r="F45" s="15"/>
      <c r="G45" s="15" t="s">
        <v>234</v>
      </c>
      <c r="H45" s="15" t="s">
        <v>235</v>
      </c>
      <c r="I45" s="22">
        <v>64420</v>
      </c>
      <c r="J45" s="22">
        <v>656603</v>
      </c>
      <c r="K45" s="3"/>
      <c r="L45" s="15" t="s">
        <v>395</v>
      </c>
      <c r="M45" s="15" t="s">
        <v>396</v>
      </c>
      <c r="N45" s="17">
        <v>159939</v>
      </c>
      <c r="O45" s="17">
        <v>1607559</v>
      </c>
      <c r="P45" s="15"/>
      <c r="Q45" s="15" t="s">
        <v>397</v>
      </c>
      <c r="R45" s="15" t="s">
        <v>398</v>
      </c>
      <c r="S45" s="22">
        <v>8099</v>
      </c>
      <c r="T45" s="22">
        <v>50840</v>
      </c>
      <c r="V45" s="15" t="s">
        <v>572</v>
      </c>
      <c r="W45" s="15" t="s">
        <v>573</v>
      </c>
      <c r="X45" s="22">
        <v>36201</v>
      </c>
      <c r="Y45" s="22">
        <v>128685</v>
      </c>
      <c r="Z45" s="15"/>
      <c r="AA45" s="15" t="s">
        <v>249</v>
      </c>
      <c r="AB45" s="15" t="s">
        <v>574</v>
      </c>
      <c r="AC45" s="22">
        <v>59655</v>
      </c>
      <c r="AD45" s="22">
        <v>310365</v>
      </c>
      <c r="AF45" s="15" t="s">
        <v>556</v>
      </c>
      <c r="AG45" s="15" t="s">
        <v>698</v>
      </c>
      <c r="AH45" s="22">
        <v>833</v>
      </c>
      <c r="AI45" s="22">
        <v>2498</v>
      </c>
      <c r="AJ45" s="15"/>
      <c r="AK45" s="15" t="s">
        <v>703</v>
      </c>
      <c r="AL45" s="15" t="s">
        <v>704</v>
      </c>
      <c r="AM45" s="22">
        <v>78684</v>
      </c>
      <c r="AN45" s="22">
        <v>182844</v>
      </c>
      <c r="AP45" s="15" t="s">
        <v>707</v>
      </c>
      <c r="AQ45" s="15" t="s">
        <v>435</v>
      </c>
      <c r="AR45" s="22">
        <v>4860</v>
      </c>
      <c r="AS45" s="22">
        <v>20844</v>
      </c>
      <c r="AT45" s="15"/>
      <c r="AU45" s="15" t="s">
        <v>816</v>
      </c>
      <c r="AV45" s="15" t="s">
        <v>817</v>
      </c>
      <c r="AW45" s="22">
        <v>58264</v>
      </c>
      <c r="AX45" s="22">
        <v>207634</v>
      </c>
      <c r="AZ45" s="16">
        <v>310</v>
      </c>
      <c r="BA45" s="16">
        <v>18164</v>
      </c>
      <c r="BB45" s="22">
        <v>836488</v>
      </c>
      <c r="BC45" s="22">
        <v>4403455</v>
      </c>
    </row>
    <row r="46" spans="1:55" ht="15.75">
      <c r="A46" s="5" t="s">
        <v>147</v>
      </c>
      <c r="B46" s="15">
        <v>280</v>
      </c>
      <c r="C46" s="15">
        <v>15079</v>
      </c>
      <c r="D46" s="17">
        <v>447130</v>
      </c>
      <c r="E46" s="17">
        <v>2485283</v>
      </c>
      <c r="F46" s="15"/>
      <c r="G46" s="15" t="s">
        <v>236</v>
      </c>
      <c r="H46" s="15" t="s">
        <v>18</v>
      </c>
      <c r="I46" s="22" t="s">
        <v>4</v>
      </c>
      <c r="J46" s="22" t="s">
        <v>4</v>
      </c>
      <c r="K46" s="3"/>
      <c r="L46" s="15" t="s">
        <v>399</v>
      </c>
      <c r="M46" s="15" t="s">
        <v>400</v>
      </c>
      <c r="N46" s="17">
        <v>180499</v>
      </c>
      <c r="O46" s="17">
        <v>1846126</v>
      </c>
      <c r="P46" s="15"/>
      <c r="Q46" s="15" t="s">
        <v>401</v>
      </c>
      <c r="R46" s="15" t="s">
        <v>402</v>
      </c>
      <c r="S46" s="22">
        <v>11499</v>
      </c>
      <c r="T46" s="22">
        <v>79086</v>
      </c>
      <c r="V46" s="15" t="s">
        <v>458</v>
      </c>
      <c r="W46" s="15" t="s">
        <v>575</v>
      </c>
      <c r="X46" s="22">
        <v>62759</v>
      </c>
      <c r="Y46" s="22">
        <v>177168</v>
      </c>
      <c r="Z46" s="15"/>
      <c r="AA46" s="15" t="s">
        <v>576</v>
      </c>
      <c r="AB46" s="15" t="s">
        <v>577</v>
      </c>
      <c r="AC46" s="22">
        <v>48158</v>
      </c>
      <c r="AD46" s="22">
        <v>117681</v>
      </c>
      <c r="AF46" s="15" t="s">
        <v>481</v>
      </c>
      <c r="AG46" s="15" t="s">
        <v>20</v>
      </c>
      <c r="AH46" s="22" t="s">
        <v>4</v>
      </c>
      <c r="AI46" s="22" t="s">
        <v>4</v>
      </c>
      <c r="AJ46" s="15"/>
      <c r="AK46" s="15" t="s">
        <v>705</v>
      </c>
      <c r="AL46" s="15" t="s">
        <v>706</v>
      </c>
      <c r="AM46" s="22">
        <v>133628</v>
      </c>
      <c r="AN46" s="22">
        <v>287759</v>
      </c>
      <c r="AP46" s="15" t="s">
        <v>253</v>
      </c>
      <c r="AQ46" s="15" t="s">
        <v>818</v>
      </c>
      <c r="AR46" s="22">
        <v>6483</v>
      </c>
      <c r="AS46" s="22">
        <v>24963</v>
      </c>
      <c r="AT46" s="15"/>
      <c r="AU46" s="15" t="s">
        <v>819</v>
      </c>
      <c r="AV46" s="15" t="s">
        <v>820</v>
      </c>
      <c r="AW46" s="22">
        <v>50789</v>
      </c>
      <c r="AX46" s="22">
        <v>180099</v>
      </c>
      <c r="AZ46" s="16">
        <v>280</v>
      </c>
      <c r="BA46" s="16">
        <v>15079</v>
      </c>
      <c r="BB46" s="22">
        <v>447130</v>
      </c>
      <c r="BC46" s="22">
        <v>2485283</v>
      </c>
    </row>
    <row r="47" spans="1:55" ht="15.75">
      <c r="A47" s="5" t="s">
        <v>148</v>
      </c>
      <c r="B47" s="15">
        <v>510</v>
      </c>
      <c r="C47" s="15">
        <v>33289</v>
      </c>
      <c r="D47" s="17">
        <v>1296321</v>
      </c>
      <c r="E47" s="17">
        <v>6614405</v>
      </c>
      <c r="F47" s="15"/>
      <c r="G47" s="15" t="s">
        <v>237</v>
      </c>
      <c r="H47" s="15" t="s">
        <v>238</v>
      </c>
      <c r="I47" s="22">
        <v>526130</v>
      </c>
      <c r="J47" s="22">
        <v>11159789</v>
      </c>
      <c r="K47" s="3"/>
      <c r="L47" s="15" t="s">
        <v>403</v>
      </c>
      <c r="M47" s="15" t="s">
        <v>404</v>
      </c>
      <c r="N47" s="17">
        <v>443377</v>
      </c>
      <c r="O47" s="17">
        <v>4372310</v>
      </c>
      <c r="P47" s="15"/>
      <c r="Q47" s="15" t="s">
        <v>405</v>
      </c>
      <c r="R47" s="15" t="s">
        <v>406</v>
      </c>
      <c r="S47" s="22">
        <v>88898</v>
      </c>
      <c r="T47" s="22">
        <v>364850</v>
      </c>
      <c r="V47" s="15" t="s">
        <v>578</v>
      </c>
      <c r="W47" s="15" t="s">
        <v>579</v>
      </c>
      <c r="X47" s="22">
        <v>370558</v>
      </c>
      <c r="Y47" s="22">
        <v>935425</v>
      </c>
      <c r="Z47" s="15"/>
      <c r="AA47" s="15" t="s">
        <v>533</v>
      </c>
      <c r="AB47" s="15" t="s">
        <v>580</v>
      </c>
      <c r="AC47" s="22">
        <v>227380</v>
      </c>
      <c r="AD47" s="22">
        <v>479882</v>
      </c>
      <c r="AF47" s="15" t="s">
        <v>707</v>
      </c>
      <c r="AG47" s="15" t="s">
        <v>708</v>
      </c>
      <c r="AH47" s="22">
        <v>5427</v>
      </c>
      <c r="AI47" s="22">
        <v>16445</v>
      </c>
      <c r="AJ47" s="15"/>
      <c r="AK47" s="15" t="s">
        <v>710</v>
      </c>
      <c r="AL47" s="15" t="s">
        <v>711</v>
      </c>
      <c r="AM47" s="22">
        <v>341245</v>
      </c>
      <c r="AN47" s="22">
        <v>722155</v>
      </c>
      <c r="AP47" s="15" t="s">
        <v>545</v>
      </c>
      <c r="AQ47" s="15" t="s">
        <v>821</v>
      </c>
      <c r="AR47" s="22">
        <v>17264</v>
      </c>
      <c r="AS47" s="22">
        <v>66510</v>
      </c>
      <c r="AT47" s="15"/>
      <c r="AU47" s="15" t="s">
        <v>822</v>
      </c>
      <c r="AV47" s="15" t="s">
        <v>823</v>
      </c>
      <c r="AW47" s="22">
        <v>151536</v>
      </c>
      <c r="AX47" s="22">
        <v>509802</v>
      </c>
      <c r="AZ47" s="16">
        <v>510</v>
      </c>
      <c r="BA47" s="16">
        <v>33289</v>
      </c>
      <c r="BB47" s="22">
        <v>1296321</v>
      </c>
      <c r="BC47" s="22">
        <v>6614405</v>
      </c>
    </row>
    <row r="48" spans="1:55" ht="15.75">
      <c r="A48" s="5" t="s">
        <v>149</v>
      </c>
      <c r="B48" s="15">
        <v>161</v>
      </c>
      <c r="C48" s="15">
        <v>7196</v>
      </c>
      <c r="D48" s="17">
        <v>226447</v>
      </c>
      <c r="E48" s="17">
        <v>999112</v>
      </c>
      <c r="F48" s="15"/>
      <c r="G48" s="15" t="s">
        <v>239</v>
      </c>
      <c r="H48" s="15" t="s">
        <v>240</v>
      </c>
      <c r="I48" s="22">
        <v>36371</v>
      </c>
      <c r="J48" s="22">
        <v>471605</v>
      </c>
      <c r="K48" s="3"/>
      <c r="L48" s="15" t="s">
        <v>407</v>
      </c>
      <c r="M48" s="15" t="s">
        <v>408</v>
      </c>
      <c r="N48" s="17">
        <v>106300</v>
      </c>
      <c r="O48" s="17">
        <v>1118634</v>
      </c>
      <c r="P48" s="15"/>
      <c r="Q48" s="15" t="s">
        <v>409</v>
      </c>
      <c r="R48" s="15" t="s">
        <v>410</v>
      </c>
      <c r="S48" s="22">
        <v>4300</v>
      </c>
      <c r="T48" s="22">
        <v>22525</v>
      </c>
      <c r="V48" s="15" t="s">
        <v>581</v>
      </c>
      <c r="W48" s="15" t="s">
        <v>582</v>
      </c>
      <c r="X48" s="22">
        <v>34515</v>
      </c>
      <c r="Y48" s="22">
        <v>108616</v>
      </c>
      <c r="Z48" s="15"/>
      <c r="AA48" s="15" t="s">
        <v>200</v>
      </c>
      <c r="AB48" s="15" t="s">
        <v>583</v>
      </c>
      <c r="AC48" s="22">
        <v>23266</v>
      </c>
      <c r="AD48" s="22">
        <v>55672</v>
      </c>
      <c r="AF48" s="15" t="s">
        <v>643</v>
      </c>
      <c r="AG48" s="15" t="s">
        <v>216</v>
      </c>
      <c r="AH48" s="22">
        <v>181</v>
      </c>
      <c r="AI48" s="22">
        <v>672</v>
      </c>
      <c r="AJ48" s="15"/>
      <c r="AK48" s="15" t="s">
        <v>712</v>
      </c>
      <c r="AL48" s="15" t="s">
        <v>713</v>
      </c>
      <c r="AM48" s="22">
        <v>33630</v>
      </c>
      <c r="AN48" s="22">
        <v>86348</v>
      </c>
      <c r="AP48" s="15" t="s">
        <v>245</v>
      </c>
      <c r="AQ48" s="15" t="s">
        <v>718</v>
      </c>
      <c r="AR48" s="22">
        <v>9142</v>
      </c>
      <c r="AS48" s="22">
        <v>40569</v>
      </c>
      <c r="AT48" s="15"/>
      <c r="AU48" s="15" t="s">
        <v>824</v>
      </c>
      <c r="AV48" s="15" t="s">
        <v>825</v>
      </c>
      <c r="AW48" s="22">
        <v>31500</v>
      </c>
      <c r="AX48" s="22">
        <v>110676</v>
      </c>
      <c r="AZ48" s="16">
        <v>161</v>
      </c>
      <c r="BA48" s="16">
        <v>7196</v>
      </c>
      <c r="BB48" s="22">
        <v>226447</v>
      </c>
      <c r="BC48" s="22">
        <v>999112</v>
      </c>
    </row>
    <row r="49" spans="1:55" ht="15.75">
      <c r="A49" s="5" t="s">
        <v>150</v>
      </c>
      <c r="B49" s="15">
        <v>346</v>
      </c>
      <c r="C49" s="15" t="s">
        <v>111</v>
      </c>
      <c r="D49" s="22" t="s">
        <v>4</v>
      </c>
      <c r="E49" s="22" t="s">
        <v>4</v>
      </c>
      <c r="F49" s="15"/>
      <c r="G49" s="15" t="s">
        <v>241</v>
      </c>
      <c r="H49" s="15" t="s">
        <v>157</v>
      </c>
      <c r="I49" s="22" t="s">
        <v>4</v>
      </c>
      <c r="J49" s="22" t="s">
        <v>4</v>
      </c>
      <c r="K49" s="3"/>
      <c r="L49" s="15" t="s">
        <v>411</v>
      </c>
      <c r="M49" s="15" t="s">
        <v>412</v>
      </c>
      <c r="N49" s="17">
        <v>290449</v>
      </c>
      <c r="O49" s="17">
        <v>3047696</v>
      </c>
      <c r="P49" s="15"/>
      <c r="Q49" s="15" t="s">
        <v>205</v>
      </c>
      <c r="R49" s="15" t="s">
        <v>413</v>
      </c>
      <c r="S49" s="22">
        <v>22600</v>
      </c>
      <c r="T49" s="22">
        <v>156054</v>
      </c>
      <c r="V49" s="15" t="s">
        <v>584</v>
      </c>
      <c r="W49" s="15" t="s">
        <v>18</v>
      </c>
      <c r="X49" s="22" t="s">
        <v>4</v>
      </c>
      <c r="Y49" s="22" t="s">
        <v>4</v>
      </c>
      <c r="Z49" s="15"/>
      <c r="AA49" s="15" t="s">
        <v>585</v>
      </c>
      <c r="AB49" s="15" t="s">
        <v>586</v>
      </c>
      <c r="AC49" s="22">
        <v>70451</v>
      </c>
      <c r="AD49" s="22">
        <v>178764</v>
      </c>
      <c r="AF49" s="15" t="s">
        <v>561</v>
      </c>
      <c r="AG49" s="15" t="s">
        <v>39</v>
      </c>
      <c r="AH49" s="22" t="s">
        <v>4</v>
      </c>
      <c r="AI49" s="22" t="s">
        <v>4</v>
      </c>
      <c r="AJ49" s="15"/>
      <c r="AK49" s="15" t="s">
        <v>309</v>
      </c>
      <c r="AL49" s="15" t="s">
        <v>714</v>
      </c>
      <c r="AM49" s="22">
        <v>385246</v>
      </c>
      <c r="AN49" s="22">
        <v>844498</v>
      </c>
      <c r="AP49" s="15" t="s">
        <v>716</v>
      </c>
      <c r="AQ49" s="15" t="s">
        <v>24</v>
      </c>
      <c r="AR49" s="22" t="s">
        <v>4</v>
      </c>
      <c r="AS49" s="22" t="s">
        <v>4</v>
      </c>
      <c r="AT49" s="15"/>
      <c r="AU49" s="15" t="s">
        <v>826</v>
      </c>
      <c r="AV49" s="15" t="s">
        <v>827</v>
      </c>
      <c r="AW49" s="22">
        <v>66990</v>
      </c>
      <c r="AX49" s="22">
        <v>256534</v>
      </c>
      <c r="AZ49" s="16">
        <v>346</v>
      </c>
      <c r="BA49" s="13" t="s">
        <v>111</v>
      </c>
      <c r="BB49" s="22" t="s">
        <v>873</v>
      </c>
      <c r="BC49" s="22" t="s">
        <v>874</v>
      </c>
    </row>
    <row r="50" spans="1:55" ht="15.75">
      <c r="A50" s="5" t="s">
        <v>151</v>
      </c>
      <c r="B50" s="15">
        <v>48</v>
      </c>
      <c r="C50" s="15">
        <v>2269</v>
      </c>
      <c r="D50" s="17">
        <v>71236</v>
      </c>
      <c r="E50" s="17">
        <v>496047</v>
      </c>
      <c r="F50" s="15"/>
      <c r="G50" s="15" t="s">
        <v>185</v>
      </c>
      <c r="H50" s="15" t="s">
        <v>242</v>
      </c>
      <c r="I50" s="22">
        <v>3850</v>
      </c>
      <c r="J50" s="22">
        <v>36303</v>
      </c>
      <c r="K50" s="3"/>
      <c r="L50" s="15" t="s">
        <v>414</v>
      </c>
      <c r="M50" s="15" t="s">
        <v>415</v>
      </c>
      <c r="N50" s="17">
        <v>18118</v>
      </c>
      <c r="O50" s="17">
        <v>191524</v>
      </c>
      <c r="P50" s="15"/>
      <c r="Q50" s="15" t="s">
        <v>416</v>
      </c>
      <c r="R50" s="15" t="s">
        <v>315</v>
      </c>
      <c r="S50" s="22">
        <v>674</v>
      </c>
      <c r="T50" s="22">
        <v>3922</v>
      </c>
      <c r="V50" s="15" t="s">
        <v>548</v>
      </c>
      <c r="W50" s="15" t="s">
        <v>326</v>
      </c>
      <c r="X50" s="22">
        <v>1076</v>
      </c>
      <c r="Y50" s="22">
        <v>5534</v>
      </c>
      <c r="Z50" s="15"/>
      <c r="AA50" s="15" t="s">
        <v>462</v>
      </c>
      <c r="AB50" s="15" t="s">
        <v>587</v>
      </c>
      <c r="AC50" s="22">
        <v>2272</v>
      </c>
      <c r="AD50" s="22">
        <v>4653</v>
      </c>
      <c r="AF50" s="15" t="s">
        <v>2</v>
      </c>
      <c r="AG50" s="15" t="s">
        <v>2</v>
      </c>
      <c r="AH50" s="22" t="s">
        <v>2</v>
      </c>
      <c r="AI50" s="22" t="s">
        <v>2</v>
      </c>
      <c r="AJ50" s="15"/>
      <c r="AK50" s="15" t="s">
        <v>409</v>
      </c>
      <c r="AL50" s="15" t="s">
        <v>624</v>
      </c>
      <c r="AM50" s="22">
        <v>9860</v>
      </c>
      <c r="AN50" s="22">
        <v>25530</v>
      </c>
      <c r="AP50" s="15" t="s">
        <v>259</v>
      </c>
      <c r="AQ50" s="15" t="s">
        <v>423</v>
      </c>
      <c r="AR50" s="22">
        <v>465</v>
      </c>
      <c r="AS50" s="22">
        <v>1928</v>
      </c>
      <c r="AT50" s="15"/>
      <c r="AU50" s="15" t="s">
        <v>326</v>
      </c>
      <c r="AV50" s="15" t="s">
        <v>828</v>
      </c>
      <c r="AW50" s="22">
        <v>4142</v>
      </c>
      <c r="AX50" s="22">
        <v>15212</v>
      </c>
      <c r="AZ50" s="16">
        <v>48</v>
      </c>
      <c r="BA50" s="16">
        <v>2269</v>
      </c>
      <c r="BB50" s="22">
        <v>71236</v>
      </c>
      <c r="BC50" s="22">
        <v>496047</v>
      </c>
    </row>
    <row r="51" spans="1:55" ht="15.75">
      <c r="A51" s="5" t="s">
        <v>152</v>
      </c>
      <c r="B51" s="15">
        <v>108</v>
      </c>
      <c r="C51" s="15">
        <v>5082</v>
      </c>
      <c r="D51" s="17">
        <v>204893</v>
      </c>
      <c r="E51" s="17">
        <v>2210695</v>
      </c>
      <c r="F51" s="15"/>
      <c r="G51" s="15" t="s">
        <v>243</v>
      </c>
      <c r="H51" s="15" t="s">
        <v>244</v>
      </c>
      <c r="I51" s="22">
        <v>11023</v>
      </c>
      <c r="J51" s="22">
        <v>139990</v>
      </c>
      <c r="K51" s="3"/>
      <c r="L51" s="15" t="s">
        <v>417</v>
      </c>
      <c r="M51" s="15" t="s">
        <v>418</v>
      </c>
      <c r="N51" s="17">
        <v>69475</v>
      </c>
      <c r="O51" s="17">
        <v>747124</v>
      </c>
      <c r="P51" s="15"/>
      <c r="Q51" s="15" t="s">
        <v>419</v>
      </c>
      <c r="R51" s="15" t="s">
        <v>420</v>
      </c>
      <c r="S51" s="22">
        <v>6277</v>
      </c>
      <c r="T51" s="22">
        <v>34218</v>
      </c>
      <c r="V51" s="15" t="s">
        <v>588</v>
      </c>
      <c r="W51" s="15" t="s">
        <v>589</v>
      </c>
      <c r="X51" s="22">
        <v>12753</v>
      </c>
      <c r="Y51" s="22">
        <v>31022</v>
      </c>
      <c r="Z51" s="15"/>
      <c r="AA51" s="15" t="s">
        <v>463</v>
      </c>
      <c r="AB51" s="15" t="s">
        <v>590</v>
      </c>
      <c r="AC51" s="22">
        <v>7399</v>
      </c>
      <c r="AD51" s="22">
        <v>14736</v>
      </c>
      <c r="AF51" s="15" t="s">
        <v>715</v>
      </c>
      <c r="AG51" s="15" t="s">
        <v>20</v>
      </c>
      <c r="AH51" s="22" t="s">
        <v>4</v>
      </c>
      <c r="AI51" s="22" t="s">
        <v>4</v>
      </c>
      <c r="AJ51" s="15"/>
      <c r="AK51" s="15" t="s">
        <v>716</v>
      </c>
      <c r="AL51" s="15" t="s">
        <v>717</v>
      </c>
      <c r="AM51" s="22">
        <v>25796</v>
      </c>
      <c r="AN51" s="22">
        <v>58128</v>
      </c>
      <c r="AP51" s="15" t="s">
        <v>204</v>
      </c>
      <c r="AQ51" s="15" t="s">
        <v>829</v>
      </c>
      <c r="AR51" s="22">
        <v>1966</v>
      </c>
      <c r="AS51" s="22">
        <v>11782</v>
      </c>
      <c r="AT51" s="15"/>
      <c r="AU51" s="15" t="s">
        <v>824</v>
      </c>
      <c r="AV51" s="15" t="s">
        <v>830</v>
      </c>
      <c r="AW51" s="22">
        <v>25372</v>
      </c>
      <c r="AX51" s="22">
        <v>87032</v>
      </c>
      <c r="AZ51" s="16">
        <v>108</v>
      </c>
      <c r="BA51" s="16">
        <v>5082</v>
      </c>
      <c r="BB51" s="22">
        <v>204893</v>
      </c>
      <c r="BC51" s="22">
        <v>2210695</v>
      </c>
    </row>
    <row r="52" spans="1:55" ht="15.75">
      <c r="A52" s="5" t="s">
        <v>153</v>
      </c>
      <c r="B52" s="15">
        <v>68</v>
      </c>
      <c r="C52" s="15">
        <v>1481</v>
      </c>
      <c r="D52" s="17">
        <v>38035</v>
      </c>
      <c r="E52" s="17">
        <v>225039</v>
      </c>
      <c r="F52" s="15"/>
      <c r="G52" s="15" t="s">
        <v>245</v>
      </c>
      <c r="H52" s="15" t="s">
        <v>246</v>
      </c>
      <c r="I52" s="22">
        <v>9835</v>
      </c>
      <c r="J52" s="22">
        <v>99375</v>
      </c>
      <c r="K52" s="3"/>
      <c r="L52" s="15" t="s">
        <v>421</v>
      </c>
      <c r="M52" s="15" t="s">
        <v>422</v>
      </c>
      <c r="N52" s="17">
        <v>47350</v>
      </c>
      <c r="O52" s="17">
        <v>539317</v>
      </c>
      <c r="P52" s="15"/>
      <c r="Q52" s="15" t="s">
        <v>423</v>
      </c>
      <c r="R52" s="15" t="s">
        <v>424</v>
      </c>
      <c r="S52" s="22">
        <v>1979</v>
      </c>
      <c r="T52" s="22">
        <v>11718</v>
      </c>
      <c r="V52" s="15" t="s">
        <v>591</v>
      </c>
      <c r="W52" s="15" t="s">
        <v>592</v>
      </c>
      <c r="X52" s="22">
        <v>8088</v>
      </c>
      <c r="Y52" s="22">
        <v>27504</v>
      </c>
      <c r="Z52" s="15"/>
      <c r="AA52" s="15" t="s">
        <v>279</v>
      </c>
      <c r="AB52" s="15" t="s">
        <v>593</v>
      </c>
      <c r="AC52" s="22">
        <v>2894</v>
      </c>
      <c r="AD52" s="22">
        <v>9415</v>
      </c>
      <c r="AF52" s="15" t="s">
        <v>368</v>
      </c>
      <c r="AG52" s="15" t="s">
        <v>19</v>
      </c>
      <c r="AH52" s="22" t="s">
        <v>4</v>
      </c>
      <c r="AI52" s="22" t="s">
        <v>4</v>
      </c>
      <c r="AJ52" s="15"/>
      <c r="AK52" s="15" t="s">
        <v>429</v>
      </c>
      <c r="AL52" s="15" t="s">
        <v>718</v>
      </c>
      <c r="AM52" s="22">
        <v>15525</v>
      </c>
      <c r="AN52" s="22">
        <v>35239</v>
      </c>
      <c r="AP52" s="15" t="s">
        <v>222</v>
      </c>
      <c r="AQ52" s="15" t="s">
        <v>707</v>
      </c>
      <c r="AR52" s="22">
        <v>1254</v>
      </c>
      <c r="AS52" s="22">
        <v>5181</v>
      </c>
      <c r="AT52" s="15"/>
      <c r="AU52" s="15" t="s">
        <v>831</v>
      </c>
      <c r="AV52" s="15" t="s">
        <v>832</v>
      </c>
      <c r="AW52" s="22">
        <v>16671</v>
      </c>
      <c r="AX52" s="22">
        <v>62798</v>
      </c>
      <c r="AZ52" s="16">
        <v>68</v>
      </c>
      <c r="BA52" s="16">
        <v>1481</v>
      </c>
      <c r="BB52" s="22">
        <v>38035</v>
      </c>
      <c r="BC52" s="22">
        <v>225039</v>
      </c>
    </row>
    <row r="53" spans="1:55" ht="15.75">
      <c r="A53" s="5" t="s">
        <v>154</v>
      </c>
      <c r="B53" s="15">
        <v>74</v>
      </c>
      <c r="C53" s="15">
        <v>1595</v>
      </c>
      <c r="D53" s="17">
        <v>60346</v>
      </c>
      <c r="E53" s="17">
        <v>258946</v>
      </c>
      <c r="F53" s="15"/>
      <c r="G53" s="15" t="s">
        <v>247</v>
      </c>
      <c r="H53" s="15" t="s">
        <v>248</v>
      </c>
      <c r="I53" s="22">
        <v>27027</v>
      </c>
      <c r="J53" s="22">
        <v>278206</v>
      </c>
      <c r="K53" s="3"/>
      <c r="L53" s="15" t="s">
        <v>425</v>
      </c>
      <c r="M53" s="15" t="s">
        <v>426</v>
      </c>
      <c r="N53" s="17">
        <v>49878</v>
      </c>
      <c r="O53" s="17">
        <v>497639</v>
      </c>
      <c r="P53" s="15"/>
      <c r="Q53" s="15" t="s">
        <v>194</v>
      </c>
      <c r="R53" s="15" t="s">
        <v>353</v>
      </c>
      <c r="S53" s="22">
        <v>6848</v>
      </c>
      <c r="T53" s="22">
        <v>37757</v>
      </c>
      <c r="V53" s="15" t="s">
        <v>594</v>
      </c>
      <c r="W53" s="15" t="s">
        <v>595</v>
      </c>
      <c r="X53" s="22">
        <v>28605</v>
      </c>
      <c r="Y53" s="22">
        <v>73207</v>
      </c>
      <c r="Z53" s="15"/>
      <c r="AA53" s="15" t="s">
        <v>529</v>
      </c>
      <c r="AB53" s="15" t="s">
        <v>596</v>
      </c>
      <c r="AC53" s="22">
        <v>17522</v>
      </c>
      <c r="AD53" s="22">
        <v>40767</v>
      </c>
      <c r="AF53" s="15" t="s">
        <v>416</v>
      </c>
      <c r="AG53" s="15" t="s">
        <v>245</v>
      </c>
      <c r="AH53" s="22">
        <v>934</v>
      </c>
      <c r="AI53" s="22">
        <v>3402</v>
      </c>
      <c r="AJ53" s="15"/>
      <c r="AK53" s="15" t="s">
        <v>654</v>
      </c>
      <c r="AL53" s="15" t="s">
        <v>719</v>
      </c>
      <c r="AM53" s="22">
        <v>58187</v>
      </c>
      <c r="AN53" s="22">
        <v>132107</v>
      </c>
      <c r="AP53" s="15" t="s">
        <v>355</v>
      </c>
      <c r="AQ53" s="15" t="s">
        <v>833</v>
      </c>
      <c r="AR53" s="22">
        <v>3617</v>
      </c>
      <c r="AS53" s="22">
        <v>13549</v>
      </c>
      <c r="AT53" s="15"/>
      <c r="AU53" s="15" t="s">
        <v>545</v>
      </c>
      <c r="AV53" s="15" t="s">
        <v>834</v>
      </c>
      <c r="AW53" s="22">
        <v>12032</v>
      </c>
      <c r="AX53" s="22">
        <v>45699</v>
      </c>
      <c r="AZ53" s="16">
        <v>74</v>
      </c>
      <c r="BA53" s="16">
        <v>1595</v>
      </c>
      <c r="BB53" s="22">
        <v>60346</v>
      </c>
      <c r="BC53" s="22">
        <v>258946</v>
      </c>
    </row>
    <row r="54" spans="1:55" ht="15.75">
      <c r="A54" s="5" t="s">
        <v>155</v>
      </c>
      <c r="B54" s="15">
        <v>110</v>
      </c>
      <c r="C54" s="15">
        <v>5023</v>
      </c>
      <c r="D54" s="17">
        <v>169053</v>
      </c>
      <c r="E54" s="17">
        <v>767221</v>
      </c>
      <c r="F54" s="15"/>
      <c r="G54" s="15" t="s">
        <v>249</v>
      </c>
      <c r="H54" s="15" t="s">
        <v>250</v>
      </c>
      <c r="I54" s="22">
        <v>33518</v>
      </c>
      <c r="J54" s="22">
        <v>780495</v>
      </c>
      <c r="K54" s="3"/>
      <c r="L54" s="15" t="s">
        <v>427</v>
      </c>
      <c r="M54" s="15" t="s">
        <v>428</v>
      </c>
      <c r="N54" s="17">
        <v>86015</v>
      </c>
      <c r="O54" s="17">
        <v>854270</v>
      </c>
      <c r="P54" s="15"/>
      <c r="Q54" s="15" t="s">
        <v>429</v>
      </c>
      <c r="R54" s="15" t="s">
        <v>430</v>
      </c>
      <c r="S54" s="22">
        <v>7001</v>
      </c>
      <c r="T54" s="22">
        <v>43730</v>
      </c>
      <c r="V54" s="15" t="s">
        <v>410</v>
      </c>
      <c r="W54" s="15" t="s">
        <v>597</v>
      </c>
      <c r="X54" s="22">
        <v>53319</v>
      </c>
      <c r="Y54" s="22">
        <v>125617</v>
      </c>
      <c r="Z54" s="15"/>
      <c r="AA54" s="15" t="s">
        <v>591</v>
      </c>
      <c r="AB54" s="15" t="s">
        <v>598</v>
      </c>
      <c r="AC54" s="22">
        <v>27839</v>
      </c>
      <c r="AD54" s="22">
        <v>68157</v>
      </c>
      <c r="AF54" s="15" t="s">
        <v>378</v>
      </c>
      <c r="AG54" s="15" t="s">
        <v>196</v>
      </c>
      <c r="AH54" s="22">
        <v>177</v>
      </c>
      <c r="AI54" s="22">
        <v>569</v>
      </c>
      <c r="AJ54" s="15"/>
      <c r="AK54" s="15" t="s">
        <v>720</v>
      </c>
      <c r="AL54" s="15" t="s">
        <v>721</v>
      </c>
      <c r="AM54" s="22">
        <v>67948</v>
      </c>
      <c r="AN54" s="22">
        <v>150772</v>
      </c>
      <c r="AP54" s="15" t="s">
        <v>202</v>
      </c>
      <c r="AQ54" s="15" t="s">
        <v>567</v>
      </c>
      <c r="AR54" s="22">
        <v>2383</v>
      </c>
      <c r="AS54" s="22">
        <v>9741</v>
      </c>
      <c r="AT54" s="15"/>
      <c r="AU54" s="15" t="s">
        <v>835</v>
      </c>
      <c r="AV54" s="15" t="s">
        <v>836</v>
      </c>
      <c r="AW54" s="22">
        <v>25752</v>
      </c>
      <c r="AX54" s="22">
        <v>92036</v>
      </c>
      <c r="AZ54" s="16">
        <v>110</v>
      </c>
      <c r="BA54" s="16">
        <v>5023</v>
      </c>
      <c r="BB54" s="22">
        <v>169053</v>
      </c>
      <c r="BC54" s="22">
        <v>767221</v>
      </c>
    </row>
    <row r="55" spans="1:55" ht="15.75">
      <c r="A55" s="5" t="s">
        <v>156</v>
      </c>
      <c r="B55" s="15">
        <v>309</v>
      </c>
      <c r="C55" s="15">
        <v>10739</v>
      </c>
      <c r="D55" s="17">
        <v>413332</v>
      </c>
      <c r="E55" s="17">
        <v>3649805</v>
      </c>
      <c r="F55" s="15"/>
      <c r="G55" s="15" t="s">
        <v>251</v>
      </c>
      <c r="H55" s="15" t="s">
        <v>252</v>
      </c>
      <c r="I55" s="22">
        <v>220967</v>
      </c>
      <c r="J55" s="22">
        <v>5825960</v>
      </c>
      <c r="K55" s="3"/>
      <c r="L55" s="15" t="s">
        <v>431</v>
      </c>
      <c r="M55" s="15" t="s">
        <v>432</v>
      </c>
      <c r="N55" s="17">
        <v>228154</v>
      </c>
      <c r="O55" s="17">
        <v>2229895</v>
      </c>
      <c r="P55" s="15"/>
      <c r="Q55" s="15" t="s">
        <v>433</v>
      </c>
      <c r="R55" s="15" t="s">
        <v>434</v>
      </c>
      <c r="S55" s="22">
        <v>44791</v>
      </c>
      <c r="T55" s="22">
        <v>231747</v>
      </c>
      <c r="V55" s="15" t="s">
        <v>599</v>
      </c>
      <c r="W55" s="15" t="s">
        <v>600</v>
      </c>
      <c r="X55" s="22">
        <v>177258</v>
      </c>
      <c r="Y55" s="22">
        <v>526898</v>
      </c>
      <c r="Z55" s="15"/>
      <c r="AA55" s="15" t="s">
        <v>601</v>
      </c>
      <c r="AB55" s="15" t="s">
        <v>602</v>
      </c>
      <c r="AC55" s="22">
        <v>75413</v>
      </c>
      <c r="AD55" s="22">
        <v>204127</v>
      </c>
      <c r="AF55" s="15" t="s">
        <v>371</v>
      </c>
      <c r="AG55" s="15" t="s">
        <v>722</v>
      </c>
      <c r="AH55" s="22">
        <v>3670</v>
      </c>
      <c r="AI55" s="22">
        <v>13866</v>
      </c>
      <c r="AJ55" s="15"/>
      <c r="AK55" s="15" t="s">
        <v>723</v>
      </c>
      <c r="AL55" s="15" t="s">
        <v>724</v>
      </c>
      <c r="AM55" s="22">
        <v>227119</v>
      </c>
      <c r="AN55" s="22">
        <v>508349</v>
      </c>
      <c r="AP55" s="15" t="s">
        <v>716</v>
      </c>
      <c r="AQ55" s="15" t="s">
        <v>837</v>
      </c>
      <c r="AR55" s="22">
        <v>21830</v>
      </c>
      <c r="AS55" s="22">
        <v>72025</v>
      </c>
      <c r="AT55" s="15"/>
      <c r="AU55" s="15" t="s">
        <v>785</v>
      </c>
      <c r="AV55" s="15" t="s">
        <v>838</v>
      </c>
      <c r="AW55" s="22">
        <v>64357</v>
      </c>
      <c r="AX55" s="22">
        <v>246568</v>
      </c>
      <c r="AZ55" s="16">
        <v>309</v>
      </c>
      <c r="BA55" s="16">
        <v>10739</v>
      </c>
      <c r="BB55" s="22">
        <v>413332</v>
      </c>
      <c r="BC55" s="22">
        <v>3649805</v>
      </c>
    </row>
    <row r="56" spans="1:55" ht="15.75">
      <c r="A56" s="5" t="s">
        <v>158</v>
      </c>
      <c r="B56" s="15">
        <v>85</v>
      </c>
      <c r="C56" s="15">
        <v>5311</v>
      </c>
      <c r="D56" s="17">
        <v>201398</v>
      </c>
      <c r="E56" s="17">
        <v>1602232</v>
      </c>
      <c r="F56" s="15"/>
      <c r="G56" s="15" t="s">
        <v>253</v>
      </c>
      <c r="H56" s="15" t="s">
        <v>254</v>
      </c>
      <c r="I56" s="22">
        <v>18281</v>
      </c>
      <c r="J56" s="22">
        <v>316396</v>
      </c>
      <c r="K56" s="3"/>
      <c r="L56" s="15" t="s">
        <v>435</v>
      </c>
      <c r="M56" s="15" t="s">
        <v>436</v>
      </c>
      <c r="N56" s="17">
        <v>73629</v>
      </c>
      <c r="O56" s="17">
        <v>791805</v>
      </c>
      <c r="P56" s="15"/>
      <c r="Q56" s="15" t="s">
        <v>437</v>
      </c>
      <c r="R56" s="15" t="s">
        <v>438</v>
      </c>
      <c r="S56" s="22">
        <v>3465</v>
      </c>
      <c r="T56" s="22">
        <v>18750</v>
      </c>
      <c r="V56" s="15" t="s">
        <v>603</v>
      </c>
      <c r="W56" s="15" t="s">
        <v>330</v>
      </c>
      <c r="X56" s="22">
        <v>10461</v>
      </c>
      <c r="Y56" s="22">
        <v>26233</v>
      </c>
      <c r="Z56" s="15"/>
      <c r="AA56" s="15" t="s">
        <v>561</v>
      </c>
      <c r="AB56" s="15" t="s">
        <v>604</v>
      </c>
      <c r="AC56" s="22">
        <v>8639</v>
      </c>
      <c r="AD56" s="22">
        <v>20343</v>
      </c>
      <c r="AF56" s="15" t="s">
        <v>2</v>
      </c>
      <c r="AG56" s="15" t="s">
        <v>2</v>
      </c>
      <c r="AH56" s="22" t="s">
        <v>2</v>
      </c>
      <c r="AI56" s="22" t="s">
        <v>2</v>
      </c>
      <c r="AJ56" s="15"/>
      <c r="AK56" s="15" t="s">
        <v>725</v>
      </c>
      <c r="AL56" s="15" t="s">
        <v>726</v>
      </c>
      <c r="AM56" s="22">
        <v>31185</v>
      </c>
      <c r="AN56" s="22">
        <v>75969</v>
      </c>
      <c r="AP56" s="15" t="s">
        <v>209</v>
      </c>
      <c r="AQ56" s="15" t="s">
        <v>253</v>
      </c>
      <c r="AR56" s="22">
        <v>1171</v>
      </c>
      <c r="AS56" s="22">
        <v>4118</v>
      </c>
      <c r="AT56" s="15"/>
      <c r="AU56" s="15" t="s">
        <v>734</v>
      </c>
      <c r="AV56" s="15" t="s">
        <v>839</v>
      </c>
      <c r="AW56" s="22">
        <v>20314</v>
      </c>
      <c r="AX56" s="22">
        <v>74868</v>
      </c>
      <c r="AZ56" s="16">
        <v>85</v>
      </c>
      <c r="BA56" s="16">
        <v>5311</v>
      </c>
      <c r="BB56" s="22">
        <v>201398</v>
      </c>
      <c r="BC56" s="22">
        <v>1602232</v>
      </c>
    </row>
    <row r="57" spans="1:55" ht="15.75">
      <c r="A57" s="5" t="s">
        <v>159</v>
      </c>
      <c r="B57" s="15">
        <v>139</v>
      </c>
      <c r="C57" s="15">
        <v>6400</v>
      </c>
      <c r="D57" s="17">
        <v>263210</v>
      </c>
      <c r="E57" s="17">
        <v>1513873</v>
      </c>
      <c r="F57" s="15"/>
      <c r="G57" s="15" t="s">
        <v>255</v>
      </c>
      <c r="H57" s="15" t="s">
        <v>256</v>
      </c>
      <c r="I57" s="22">
        <v>74815</v>
      </c>
      <c r="J57" s="22">
        <v>1539594</v>
      </c>
      <c r="K57" s="3"/>
      <c r="L57" s="15" t="s">
        <v>439</v>
      </c>
      <c r="M57" s="15" t="s">
        <v>440</v>
      </c>
      <c r="N57" s="17">
        <v>139047</v>
      </c>
      <c r="O57" s="17">
        <v>1509763</v>
      </c>
      <c r="P57" s="15"/>
      <c r="Q57" s="15" t="s">
        <v>441</v>
      </c>
      <c r="R57" s="15" t="s">
        <v>442</v>
      </c>
      <c r="S57" s="22">
        <v>13514</v>
      </c>
      <c r="T57" s="22">
        <v>95079</v>
      </c>
      <c r="V57" s="15" t="s">
        <v>605</v>
      </c>
      <c r="W57" s="15" t="s">
        <v>606</v>
      </c>
      <c r="X57" s="22">
        <v>47255</v>
      </c>
      <c r="Y57" s="22">
        <v>132046</v>
      </c>
      <c r="Z57" s="15"/>
      <c r="AA57" s="15" t="s">
        <v>247</v>
      </c>
      <c r="AB57" s="15" t="s">
        <v>607</v>
      </c>
      <c r="AC57" s="22">
        <v>45401</v>
      </c>
      <c r="AD57" s="22">
        <v>79140</v>
      </c>
      <c r="AF57" s="15" t="s">
        <v>196</v>
      </c>
      <c r="AG57" s="15" t="s">
        <v>588</v>
      </c>
      <c r="AH57" s="22">
        <v>1518</v>
      </c>
      <c r="AI57" s="22">
        <v>6246</v>
      </c>
      <c r="AJ57" s="15"/>
      <c r="AK57" s="15" t="s">
        <v>727</v>
      </c>
      <c r="AL57" s="15" t="s">
        <v>728</v>
      </c>
      <c r="AM57" s="22">
        <v>51586</v>
      </c>
      <c r="AN57" s="22">
        <v>132707</v>
      </c>
      <c r="AP57" s="15" t="s">
        <v>840</v>
      </c>
      <c r="AQ57" s="15" t="s">
        <v>841</v>
      </c>
      <c r="AR57" s="22">
        <v>14410</v>
      </c>
      <c r="AS57" s="22">
        <v>60912</v>
      </c>
      <c r="AT57" s="15"/>
      <c r="AU57" s="15" t="s">
        <v>313</v>
      </c>
      <c r="AV57" s="15" t="s">
        <v>842</v>
      </c>
      <c r="AW57" s="22">
        <v>58388</v>
      </c>
      <c r="AX57" s="22">
        <v>197272</v>
      </c>
      <c r="AZ57" s="16">
        <v>139</v>
      </c>
      <c r="BA57" s="16">
        <v>6400</v>
      </c>
      <c r="BB57" s="22">
        <v>263210</v>
      </c>
      <c r="BC57" s="22">
        <v>1513873</v>
      </c>
    </row>
    <row r="58" spans="1:55" ht="15.75">
      <c r="A58" s="5" t="s">
        <v>160</v>
      </c>
      <c r="B58" s="15">
        <v>119</v>
      </c>
      <c r="C58" s="15">
        <v>5134</v>
      </c>
      <c r="D58" s="17">
        <v>212182</v>
      </c>
      <c r="E58" s="17">
        <v>1687751</v>
      </c>
      <c r="F58" s="15"/>
      <c r="G58" s="15" t="s">
        <v>257</v>
      </c>
      <c r="H58" s="15" t="s">
        <v>258</v>
      </c>
      <c r="I58" s="22">
        <v>60031</v>
      </c>
      <c r="J58" s="22">
        <v>618342</v>
      </c>
      <c r="K58" s="3"/>
      <c r="L58" s="15" t="s">
        <v>443</v>
      </c>
      <c r="M58" s="15" t="s">
        <v>444</v>
      </c>
      <c r="N58" s="17">
        <v>119087</v>
      </c>
      <c r="O58" s="17">
        <v>1173981</v>
      </c>
      <c r="P58" s="15"/>
      <c r="Q58" s="15" t="s">
        <v>445</v>
      </c>
      <c r="R58" s="15" t="s">
        <v>446</v>
      </c>
      <c r="S58" s="22">
        <v>10684</v>
      </c>
      <c r="T58" s="22">
        <v>45231</v>
      </c>
      <c r="V58" s="15" t="s">
        <v>608</v>
      </c>
      <c r="W58" s="15" t="s">
        <v>609</v>
      </c>
      <c r="X58" s="22">
        <v>196374</v>
      </c>
      <c r="Y58" s="22">
        <v>484726</v>
      </c>
      <c r="Z58" s="15"/>
      <c r="AA58" s="15" t="s">
        <v>397</v>
      </c>
      <c r="AB58" s="15" t="s">
        <v>610</v>
      </c>
      <c r="AC58" s="22">
        <v>29523</v>
      </c>
      <c r="AD58" s="22">
        <v>60367</v>
      </c>
      <c r="AF58" s="15" t="s">
        <v>481</v>
      </c>
      <c r="AG58" s="15" t="s">
        <v>311</v>
      </c>
      <c r="AH58" s="22">
        <v>2468</v>
      </c>
      <c r="AI58" s="22">
        <v>5180</v>
      </c>
      <c r="AJ58" s="15"/>
      <c r="AK58" s="15" t="s">
        <v>263</v>
      </c>
      <c r="AL58" s="15" t="s">
        <v>729</v>
      </c>
      <c r="AM58" s="22">
        <v>125970</v>
      </c>
      <c r="AN58" s="22">
        <v>274740</v>
      </c>
      <c r="AP58" s="15" t="s">
        <v>423</v>
      </c>
      <c r="AQ58" s="15" t="s">
        <v>843</v>
      </c>
      <c r="AR58" s="22">
        <v>7461</v>
      </c>
      <c r="AS58" s="22">
        <v>76462</v>
      </c>
      <c r="AT58" s="15"/>
      <c r="AU58" s="15" t="s">
        <v>844</v>
      </c>
      <c r="AV58" s="15" t="s">
        <v>845</v>
      </c>
      <c r="AW58" s="22">
        <v>29777</v>
      </c>
      <c r="AX58" s="22">
        <v>106618</v>
      </c>
      <c r="AZ58" s="16">
        <v>119</v>
      </c>
      <c r="BA58" s="16">
        <v>5134</v>
      </c>
      <c r="BB58" s="22">
        <v>212182</v>
      </c>
      <c r="BC58" s="22">
        <v>1687751</v>
      </c>
    </row>
    <row r="59" spans="1:55" ht="15.75">
      <c r="A59" s="5" t="s">
        <v>161</v>
      </c>
      <c r="B59" s="15">
        <v>28</v>
      </c>
      <c r="C59" s="15">
        <v>1024</v>
      </c>
      <c r="D59" s="17">
        <v>24009</v>
      </c>
      <c r="E59" s="17">
        <v>180838</v>
      </c>
      <c r="F59" s="15"/>
      <c r="G59" s="15" t="s">
        <v>259</v>
      </c>
      <c r="H59" s="15" t="s">
        <v>260</v>
      </c>
      <c r="I59" s="22">
        <v>1869</v>
      </c>
      <c r="J59" s="22">
        <v>24443</v>
      </c>
      <c r="K59" s="3"/>
      <c r="L59" s="15" t="s">
        <v>383</v>
      </c>
      <c r="M59" s="15" t="s">
        <v>447</v>
      </c>
      <c r="N59" s="17">
        <v>18357</v>
      </c>
      <c r="O59" s="17">
        <v>190090</v>
      </c>
      <c r="P59" s="15"/>
      <c r="Q59" s="15" t="s">
        <v>416</v>
      </c>
      <c r="R59" s="15" t="s">
        <v>230</v>
      </c>
      <c r="S59" s="22">
        <v>842</v>
      </c>
      <c r="T59" s="22">
        <v>5185</v>
      </c>
      <c r="V59" s="15" t="s">
        <v>270</v>
      </c>
      <c r="W59" s="15" t="s">
        <v>587</v>
      </c>
      <c r="X59" s="22">
        <v>2125</v>
      </c>
      <c r="Y59" s="22">
        <v>5494</v>
      </c>
      <c r="Z59" s="15"/>
      <c r="AA59" s="15" t="s">
        <v>378</v>
      </c>
      <c r="AB59" s="15" t="s">
        <v>611</v>
      </c>
      <c r="AC59" s="22">
        <v>1370</v>
      </c>
      <c r="AD59" s="22">
        <v>5461</v>
      </c>
      <c r="AF59" s="15" t="s">
        <v>668</v>
      </c>
      <c r="AG59" s="15" t="s">
        <v>19</v>
      </c>
      <c r="AH59" s="22" t="s">
        <v>4</v>
      </c>
      <c r="AI59" s="22" t="s">
        <v>4</v>
      </c>
      <c r="AJ59" s="15"/>
      <c r="AK59" s="15" t="s">
        <v>219</v>
      </c>
      <c r="AL59" s="15" t="s">
        <v>730</v>
      </c>
      <c r="AM59" s="22">
        <v>5184</v>
      </c>
      <c r="AN59" s="22">
        <v>14490</v>
      </c>
      <c r="AP59" s="15" t="s">
        <v>552</v>
      </c>
      <c r="AQ59" s="15" t="s">
        <v>20</v>
      </c>
      <c r="AR59" s="22" t="s">
        <v>4</v>
      </c>
      <c r="AS59" s="22" t="s">
        <v>4</v>
      </c>
      <c r="AT59" s="15"/>
      <c r="AU59" s="15" t="s">
        <v>658</v>
      </c>
      <c r="AV59" s="15" t="s">
        <v>846</v>
      </c>
      <c r="AW59" s="22">
        <v>4100</v>
      </c>
      <c r="AX59" s="22">
        <v>14377</v>
      </c>
      <c r="AZ59" s="16">
        <v>28</v>
      </c>
      <c r="BA59" s="16">
        <v>1024</v>
      </c>
      <c r="BB59" s="22">
        <v>24009</v>
      </c>
      <c r="BC59" s="22">
        <v>180838</v>
      </c>
    </row>
    <row r="60" spans="1:55" ht="15.75">
      <c r="A60" s="5" t="s">
        <v>162</v>
      </c>
      <c r="B60" s="15">
        <v>17</v>
      </c>
      <c r="C60" s="15">
        <v>574</v>
      </c>
      <c r="D60" s="17">
        <v>18345</v>
      </c>
      <c r="E60" s="17">
        <v>88837</v>
      </c>
      <c r="F60" s="15"/>
      <c r="G60" s="15" t="s">
        <v>261</v>
      </c>
      <c r="H60" s="15" t="s">
        <v>20</v>
      </c>
      <c r="I60" s="22" t="s">
        <v>4</v>
      </c>
      <c r="J60" s="22" t="s">
        <v>4</v>
      </c>
      <c r="K60" s="3"/>
      <c r="L60" s="15" t="s">
        <v>359</v>
      </c>
      <c r="M60" s="15" t="s">
        <v>448</v>
      </c>
      <c r="N60" s="17">
        <v>11695</v>
      </c>
      <c r="O60" s="17">
        <v>119503</v>
      </c>
      <c r="P60" s="15"/>
      <c r="Q60" s="15" t="s">
        <v>449</v>
      </c>
      <c r="R60" s="15" t="s">
        <v>20</v>
      </c>
      <c r="S60" s="22" t="s">
        <v>4</v>
      </c>
      <c r="T60" s="22" t="s">
        <v>4</v>
      </c>
      <c r="V60" s="15" t="s">
        <v>281</v>
      </c>
      <c r="W60" s="15" t="s">
        <v>343</v>
      </c>
      <c r="X60" s="22">
        <v>601</v>
      </c>
      <c r="Y60" s="22">
        <v>3220</v>
      </c>
      <c r="Z60" s="15"/>
      <c r="AA60" s="15" t="s">
        <v>613</v>
      </c>
      <c r="AB60" s="15" t="s">
        <v>20</v>
      </c>
      <c r="AC60" s="22" t="s">
        <v>4</v>
      </c>
      <c r="AD60" s="22" t="s">
        <v>4</v>
      </c>
      <c r="AF60" s="15" t="s">
        <v>2</v>
      </c>
      <c r="AG60" s="15" t="s">
        <v>2</v>
      </c>
      <c r="AH60" s="22" t="s">
        <v>2</v>
      </c>
      <c r="AI60" s="22" t="s">
        <v>2</v>
      </c>
      <c r="AJ60" s="15"/>
      <c r="AK60" s="15" t="s">
        <v>307</v>
      </c>
      <c r="AL60" s="15" t="s">
        <v>305</v>
      </c>
      <c r="AM60" s="22">
        <v>3596</v>
      </c>
      <c r="AN60" s="22">
        <v>8045</v>
      </c>
      <c r="AP60" s="15" t="s">
        <v>557</v>
      </c>
      <c r="AQ60" s="15" t="s">
        <v>20</v>
      </c>
      <c r="AR60" s="22" t="s">
        <v>4</v>
      </c>
      <c r="AS60" s="22" t="s">
        <v>4</v>
      </c>
      <c r="AT60" s="15"/>
      <c r="AU60" s="15" t="s">
        <v>336</v>
      </c>
      <c r="AV60" s="15" t="s">
        <v>847</v>
      </c>
      <c r="AW60" s="22">
        <v>3083</v>
      </c>
      <c r="AX60" s="22">
        <v>11400</v>
      </c>
      <c r="AZ60" s="16">
        <v>17</v>
      </c>
      <c r="BA60" s="16">
        <v>574</v>
      </c>
      <c r="BB60" s="22">
        <v>18345</v>
      </c>
      <c r="BC60" s="22">
        <v>88837</v>
      </c>
    </row>
    <row r="61" spans="1:55" ht="15.75">
      <c r="A61" s="5" t="s">
        <v>163</v>
      </c>
      <c r="B61" s="15">
        <v>31</v>
      </c>
      <c r="C61" s="15">
        <v>2037</v>
      </c>
      <c r="D61" s="17">
        <v>71178</v>
      </c>
      <c r="E61" s="17">
        <v>457235</v>
      </c>
      <c r="F61" s="15"/>
      <c r="G61" s="15" t="s">
        <v>262</v>
      </c>
      <c r="H61" s="15" t="s">
        <v>263</v>
      </c>
      <c r="I61" s="22">
        <v>5988</v>
      </c>
      <c r="J61" s="22">
        <v>53887</v>
      </c>
      <c r="K61" s="3"/>
      <c r="L61" s="15" t="s">
        <v>450</v>
      </c>
      <c r="M61" s="15" t="s">
        <v>451</v>
      </c>
      <c r="N61" s="17">
        <v>22564</v>
      </c>
      <c r="O61" s="17">
        <v>250269</v>
      </c>
      <c r="P61" s="15"/>
      <c r="Q61" s="15" t="s">
        <v>416</v>
      </c>
      <c r="R61" s="15" t="s">
        <v>20</v>
      </c>
      <c r="S61" s="22" t="s">
        <v>4</v>
      </c>
      <c r="T61" s="22" t="s">
        <v>4</v>
      </c>
      <c r="V61" s="15" t="s">
        <v>219</v>
      </c>
      <c r="W61" s="15" t="s">
        <v>614</v>
      </c>
      <c r="X61" s="22">
        <v>3064</v>
      </c>
      <c r="Y61" s="22">
        <v>9212</v>
      </c>
      <c r="Z61" s="15"/>
      <c r="AA61" s="15" t="s">
        <v>281</v>
      </c>
      <c r="AB61" s="15" t="s">
        <v>615</v>
      </c>
      <c r="AC61" s="22">
        <v>16719</v>
      </c>
      <c r="AD61" s="22">
        <v>28423</v>
      </c>
      <c r="AF61" s="15" t="s">
        <v>668</v>
      </c>
      <c r="AG61" s="15" t="s">
        <v>19</v>
      </c>
      <c r="AH61" s="22" t="s">
        <v>4</v>
      </c>
      <c r="AI61" s="22" t="s">
        <v>4</v>
      </c>
      <c r="AJ61" s="15"/>
      <c r="AK61" s="15" t="s">
        <v>343</v>
      </c>
      <c r="AL61" s="15" t="s">
        <v>731</v>
      </c>
      <c r="AM61" s="22">
        <v>7483</v>
      </c>
      <c r="AN61" s="22">
        <v>19733</v>
      </c>
      <c r="AP61" s="15" t="s">
        <v>552</v>
      </c>
      <c r="AQ61" s="15" t="s">
        <v>264</v>
      </c>
      <c r="AR61" s="22">
        <v>692</v>
      </c>
      <c r="AS61" s="22">
        <v>2878</v>
      </c>
      <c r="AT61" s="15"/>
      <c r="AU61" s="15" t="s">
        <v>359</v>
      </c>
      <c r="AV61" s="15" t="s">
        <v>848</v>
      </c>
      <c r="AW61" s="22">
        <v>7003</v>
      </c>
      <c r="AX61" s="22">
        <v>23319</v>
      </c>
      <c r="AZ61" s="16">
        <v>31</v>
      </c>
      <c r="BA61" s="16">
        <v>2037</v>
      </c>
      <c r="BB61" s="22">
        <v>71178</v>
      </c>
      <c r="BC61" s="22">
        <v>457235</v>
      </c>
    </row>
    <row r="62" spans="1:55" ht="15.75">
      <c r="A62" s="5" t="s">
        <v>164</v>
      </c>
      <c r="B62" s="15">
        <v>74</v>
      </c>
      <c r="C62" s="15">
        <v>8070</v>
      </c>
      <c r="D62" s="17">
        <v>264177</v>
      </c>
      <c r="E62" s="17">
        <v>1338535</v>
      </c>
      <c r="F62" s="15"/>
      <c r="G62" s="15" t="s">
        <v>264</v>
      </c>
      <c r="H62" s="15" t="s">
        <v>265</v>
      </c>
      <c r="I62" s="22">
        <v>8083</v>
      </c>
      <c r="J62" s="22">
        <v>89922</v>
      </c>
      <c r="K62" s="3"/>
      <c r="L62" s="15" t="s">
        <v>405</v>
      </c>
      <c r="M62" s="15" t="s">
        <v>452</v>
      </c>
      <c r="N62" s="17">
        <v>63836</v>
      </c>
      <c r="O62" s="17">
        <v>663442</v>
      </c>
      <c r="P62" s="15"/>
      <c r="Q62" s="15" t="s">
        <v>453</v>
      </c>
      <c r="R62" s="15" t="s">
        <v>187</v>
      </c>
      <c r="S62" s="22">
        <v>4113</v>
      </c>
      <c r="T62" s="22">
        <v>22140</v>
      </c>
      <c r="V62" s="15" t="s">
        <v>616</v>
      </c>
      <c r="W62" s="15" t="s">
        <v>617</v>
      </c>
      <c r="X62" s="22">
        <v>13181</v>
      </c>
      <c r="Y62" s="22">
        <v>35353</v>
      </c>
      <c r="Z62" s="15"/>
      <c r="AA62" s="15" t="s">
        <v>204</v>
      </c>
      <c r="AB62" s="15" t="s">
        <v>618</v>
      </c>
      <c r="AC62" s="22">
        <v>13196</v>
      </c>
      <c r="AD62" s="22">
        <v>23945</v>
      </c>
      <c r="AF62" s="15" t="s">
        <v>643</v>
      </c>
      <c r="AG62" s="15" t="s">
        <v>613</v>
      </c>
      <c r="AH62" s="22">
        <v>172</v>
      </c>
      <c r="AI62" s="22">
        <v>361</v>
      </c>
      <c r="AJ62" s="15"/>
      <c r="AK62" s="15" t="s">
        <v>414</v>
      </c>
      <c r="AL62" s="15" t="s">
        <v>733</v>
      </c>
      <c r="AM62" s="22">
        <v>33667</v>
      </c>
      <c r="AN62" s="22">
        <v>75464</v>
      </c>
      <c r="AP62" s="15" t="s">
        <v>378</v>
      </c>
      <c r="AQ62" s="15" t="s">
        <v>200</v>
      </c>
      <c r="AR62" s="22">
        <v>785</v>
      </c>
      <c r="AS62" s="22">
        <v>3129</v>
      </c>
      <c r="AT62" s="15"/>
      <c r="AU62" s="15" t="s">
        <v>849</v>
      </c>
      <c r="AV62" s="15" t="s">
        <v>850</v>
      </c>
      <c r="AW62" s="22">
        <v>21420</v>
      </c>
      <c r="AX62" s="22">
        <v>74665</v>
      </c>
      <c r="AZ62" s="16">
        <v>74</v>
      </c>
      <c r="BA62" s="16">
        <v>8070</v>
      </c>
      <c r="BB62" s="22">
        <v>264177</v>
      </c>
      <c r="BC62" s="22">
        <v>1338535</v>
      </c>
    </row>
    <row r="63" spans="1:55" ht="15.75">
      <c r="A63" s="5" t="s">
        <v>165</v>
      </c>
      <c r="B63" s="15">
        <v>2535</v>
      </c>
      <c r="C63" s="15">
        <v>70317</v>
      </c>
      <c r="D63" s="17">
        <v>2433516</v>
      </c>
      <c r="E63" s="17">
        <v>12009151</v>
      </c>
      <c r="F63" s="15"/>
      <c r="G63" s="15" t="s">
        <v>266</v>
      </c>
      <c r="H63" s="15" t="s">
        <v>267</v>
      </c>
      <c r="I63" s="22">
        <v>1616117</v>
      </c>
      <c r="J63" s="22">
        <v>21953577</v>
      </c>
      <c r="K63" s="3"/>
      <c r="L63" s="15" t="s">
        <v>454</v>
      </c>
      <c r="M63" s="15" t="s">
        <v>455</v>
      </c>
      <c r="N63" s="17">
        <v>1352715</v>
      </c>
      <c r="O63" s="17">
        <v>13509684</v>
      </c>
      <c r="P63" s="15"/>
      <c r="Q63" s="15" t="s">
        <v>456</v>
      </c>
      <c r="R63" s="15" t="s">
        <v>457</v>
      </c>
      <c r="S63" s="22">
        <v>166229</v>
      </c>
      <c r="T63" s="22">
        <v>1009487</v>
      </c>
      <c r="V63" s="15" t="s">
        <v>619</v>
      </c>
      <c r="W63" s="15" t="s">
        <v>620</v>
      </c>
      <c r="X63" s="22">
        <v>773490</v>
      </c>
      <c r="Y63" s="22">
        <v>2149870</v>
      </c>
      <c r="Z63" s="15"/>
      <c r="AA63" s="15" t="s">
        <v>621</v>
      </c>
      <c r="AB63" s="15" t="s">
        <v>622</v>
      </c>
      <c r="AC63" s="22">
        <v>858666</v>
      </c>
      <c r="AD63" s="22">
        <v>1916628</v>
      </c>
      <c r="AF63" s="15" t="s">
        <v>734</v>
      </c>
      <c r="AG63" s="15" t="s">
        <v>735</v>
      </c>
      <c r="AH63" s="22">
        <v>26393</v>
      </c>
      <c r="AI63" s="22">
        <v>87607</v>
      </c>
      <c r="AJ63" s="15"/>
      <c r="AK63" s="15" t="s">
        <v>736</v>
      </c>
      <c r="AL63" s="15" t="s">
        <v>737</v>
      </c>
      <c r="AM63" s="22">
        <v>1029951</v>
      </c>
      <c r="AN63" s="22">
        <v>2448596</v>
      </c>
      <c r="AP63" s="15" t="s">
        <v>851</v>
      </c>
      <c r="AQ63" s="15" t="s">
        <v>852</v>
      </c>
      <c r="AR63" s="22">
        <v>95355</v>
      </c>
      <c r="AS63" s="22">
        <v>408899</v>
      </c>
      <c r="AT63" s="15"/>
      <c r="AU63" s="15" t="s">
        <v>853</v>
      </c>
      <c r="AV63" s="15" t="s">
        <v>854</v>
      </c>
      <c r="AW63" s="22">
        <v>336294</v>
      </c>
      <c r="AX63" s="22">
        <v>1266920</v>
      </c>
      <c r="AZ63" s="16">
        <v>2535</v>
      </c>
      <c r="BA63" s="16">
        <v>70317</v>
      </c>
      <c r="BB63" s="22">
        <v>2433516</v>
      </c>
      <c r="BC63" s="22">
        <v>12009151</v>
      </c>
    </row>
    <row r="64" spans="1:55" ht="15.75">
      <c r="A64" s="5" t="s">
        <v>166</v>
      </c>
      <c r="B64" s="15">
        <v>54</v>
      </c>
      <c r="C64" s="15" t="s">
        <v>3</v>
      </c>
      <c r="D64" s="22" t="s">
        <v>4</v>
      </c>
      <c r="E64" s="22" t="s">
        <v>4</v>
      </c>
      <c r="F64" s="15"/>
      <c r="G64" s="15" t="s">
        <v>268</v>
      </c>
      <c r="H64" s="15" t="s">
        <v>269</v>
      </c>
      <c r="I64" s="22">
        <v>16693</v>
      </c>
      <c r="J64" s="22">
        <v>235798</v>
      </c>
      <c r="K64" s="3"/>
      <c r="L64" s="15" t="s">
        <v>458</v>
      </c>
      <c r="M64" s="15" t="s">
        <v>459</v>
      </c>
      <c r="N64" s="17">
        <v>49031</v>
      </c>
      <c r="O64" s="17">
        <v>485934</v>
      </c>
      <c r="P64" s="15"/>
      <c r="Q64" s="15" t="s">
        <v>268</v>
      </c>
      <c r="R64" s="15" t="s">
        <v>360</v>
      </c>
      <c r="S64" s="22">
        <v>3884</v>
      </c>
      <c r="T64" s="22">
        <v>26139</v>
      </c>
      <c r="V64" s="15" t="s">
        <v>367</v>
      </c>
      <c r="W64" s="15" t="s">
        <v>376</v>
      </c>
      <c r="X64" s="22">
        <v>9111</v>
      </c>
      <c r="Y64" s="22">
        <v>33392</v>
      </c>
      <c r="Z64" s="15"/>
      <c r="AA64" s="15" t="s">
        <v>463</v>
      </c>
      <c r="AB64" s="15" t="s">
        <v>623</v>
      </c>
      <c r="AC64" s="22">
        <v>4905</v>
      </c>
      <c r="AD64" s="22">
        <v>16385</v>
      </c>
      <c r="AF64" s="15" t="s">
        <v>643</v>
      </c>
      <c r="AG64" s="15" t="s">
        <v>19</v>
      </c>
      <c r="AH64" s="22" t="s">
        <v>4</v>
      </c>
      <c r="AI64" s="22" t="s">
        <v>4</v>
      </c>
      <c r="AJ64" s="15"/>
      <c r="AK64" s="15" t="s">
        <v>738</v>
      </c>
      <c r="AL64" s="15" t="s">
        <v>680</v>
      </c>
      <c r="AM64" s="22">
        <v>22887</v>
      </c>
      <c r="AN64" s="22">
        <v>58914</v>
      </c>
      <c r="AP64" s="15" t="s">
        <v>382</v>
      </c>
      <c r="AQ64" s="15" t="s">
        <v>855</v>
      </c>
      <c r="AR64" s="22">
        <v>3631</v>
      </c>
      <c r="AS64" s="22">
        <v>18662</v>
      </c>
      <c r="AT64" s="15"/>
      <c r="AU64" s="15" t="s">
        <v>856</v>
      </c>
      <c r="AV64" s="15" t="s">
        <v>857</v>
      </c>
      <c r="AW64" s="22">
        <v>43351</v>
      </c>
      <c r="AX64" s="22">
        <v>148122</v>
      </c>
      <c r="AZ64" s="16">
        <v>54</v>
      </c>
      <c r="BA64" s="13" t="s">
        <v>3</v>
      </c>
      <c r="BB64" s="22" t="s">
        <v>4</v>
      </c>
      <c r="BC64" s="22" t="s">
        <v>4</v>
      </c>
    </row>
    <row r="65" spans="1:55" ht="15.75">
      <c r="A65" s="5" t="s">
        <v>167</v>
      </c>
      <c r="B65" s="15">
        <v>48</v>
      </c>
      <c r="C65" s="15">
        <v>5055</v>
      </c>
      <c r="D65" s="17">
        <v>239792</v>
      </c>
      <c r="E65" s="17">
        <v>1569591</v>
      </c>
      <c r="F65" s="15"/>
      <c r="G65" s="15" t="s">
        <v>270</v>
      </c>
      <c r="H65" s="15" t="s">
        <v>39</v>
      </c>
      <c r="I65" s="22" t="s">
        <v>4</v>
      </c>
      <c r="J65" s="22" t="s">
        <v>4</v>
      </c>
      <c r="K65" s="3"/>
      <c r="L65" s="15" t="s">
        <v>460</v>
      </c>
      <c r="M65" s="15" t="s">
        <v>461</v>
      </c>
      <c r="N65" s="17">
        <v>20024</v>
      </c>
      <c r="O65" s="17">
        <v>218095</v>
      </c>
      <c r="P65" s="15"/>
      <c r="Q65" s="15" t="s">
        <v>462</v>
      </c>
      <c r="R65" s="15" t="s">
        <v>463</v>
      </c>
      <c r="S65" s="22">
        <v>626</v>
      </c>
      <c r="T65" s="22">
        <v>4055</v>
      </c>
      <c r="V65" s="15" t="s">
        <v>544</v>
      </c>
      <c r="W65" s="15" t="s">
        <v>624</v>
      </c>
      <c r="X65" s="22">
        <v>14161</v>
      </c>
      <c r="Y65" s="22">
        <v>60846</v>
      </c>
      <c r="Z65" s="15"/>
      <c r="AA65" s="15" t="s">
        <v>307</v>
      </c>
      <c r="AB65" s="15" t="s">
        <v>268</v>
      </c>
      <c r="AC65" s="22">
        <v>2313</v>
      </c>
      <c r="AD65" s="22">
        <v>7330</v>
      </c>
      <c r="AF65" s="15" t="s">
        <v>668</v>
      </c>
      <c r="AG65" s="15" t="s">
        <v>19</v>
      </c>
      <c r="AH65" s="22" t="s">
        <v>4</v>
      </c>
      <c r="AI65" s="22" t="s">
        <v>4</v>
      </c>
      <c r="AJ65" s="15"/>
      <c r="AK65" s="15" t="s">
        <v>264</v>
      </c>
      <c r="AL65" s="15" t="s">
        <v>739</v>
      </c>
      <c r="AM65" s="22">
        <v>6034</v>
      </c>
      <c r="AN65" s="22">
        <v>14057</v>
      </c>
      <c r="AP65" s="15" t="s">
        <v>481</v>
      </c>
      <c r="AQ65" s="15" t="s">
        <v>783</v>
      </c>
      <c r="AR65" s="22">
        <v>1249</v>
      </c>
      <c r="AS65" s="22">
        <v>4113</v>
      </c>
      <c r="AT65" s="15"/>
      <c r="AU65" s="15" t="s">
        <v>591</v>
      </c>
      <c r="AV65" s="15" t="s">
        <v>858</v>
      </c>
      <c r="AW65" s="22">
        <v>6748</v>
      </c>
      <c r="AX65" s="22">
        <v>24247</v>
      </c>
      <c r="AZ65" s="16">
        <v>48</v>
      </c>
      <c r="BA65" s="16">
        <v>5055</v>
      </c>
      <c r="BB65" s="22">
        <v>239792</v>
      </c>
      <c r="BC65" s="22">
        <v>1569591</v>
      </c>
    </row>
    <row r="66" spans="1:55" ht="15.75">
      <c r="A66" s="5" t="s">
        <v>168</v>
      </c>
      <c r="B66" s="15">
        <v>94</v>
      </c>
      <c r="C66" s="15">
        <v>3613</v>
      </c>
      <c r="D66" s="17">
        <v>123582</v>
      </c>
      <c r="E66" s="17">
        <v>667080</v>
      </c>
      <c r="F66" s="15"/>
      <c r="G66" s="15" t="s">
        <v>271</v>
      </c>
      <c r="H66" s="15" t="s">
        <v>272</v>
      </c>
      <c r="I66" s="22">
        <v>13837</v>
      </c>
      <c r="J66" s="22">
        <v>239640</v>
      </c>
      <c r="K66" s="3"/>
      <c r="L66" s="15" t="s">
        <v>464</v>
      </c>
      <c r="M66" s="15" t="s">
        <v>465</v>
      </c>
      <c r="N66" s="17">
        <v>65694</v>
      </c>
      <c r="O66" s="17">
        <v>616319</v>
      </c>
      <c r="P66" s="15"/>
      <c r="Q66" s="15" t="s">
        <v>200</v>
      </c>
      <c r="R66" s="15" t="s">
        <v>466</v>
      </c>
      <c r="S66" s="22">
        <v>8171</v>
      </c>
      <c r="T66" s="22">
        <v>42092</v>
      </c>
      <c r="V66" s="15" t="s">
        <v>625</v>
      </c>
      <c r="W66" s="15" t="s">
        <v>626</v>
      </c>
      <c r="X66" s="22">
        <v>49501</v>
      </c>
      <c r="Y66" s="22">
        <v>135763</v>
      </c>
      <c r="Z66" s="15"/>
      <c r="AA66" s="15" t="s">
        <v>226</v>
      </c>
      <c r="AB66" s="15" t="s">
        <v>627</v>
      </c>
      <c r="AC66" s="22">
        <v>10508</v>
      </c>
      <c r="AD66" s="22">
        <v>26765</v>
      </c>
      <c r="AF66" s="15" t="s">
        <v>259</v>
      </c>
      <c r="AG66" s="15" t="s">
        <v>419</v>
      </c>
      <c r="AH66" s="22">
        <v>772</v>
      </c>
      <c r="AI66" s="22">
        <v>2815</v>
      </c>
      <c r="AJ66" s="15"/>
      <c r="AK66" s="15" t="s">
        <v>690</v>
      </c>
      <c r="AL66" s="15" t="s">
        <v>740</v>
      </c>
      <c r="AM66" s="22">
        <v>35311</v>
      </c>
      <c r="AN66" s="22">
        <v>85123</v>
      </c>
      <c r="AP66" s="15" t="s">
        <v>204</v>
      </c>
      <c r="AQ66" s="15" t="s">
        <v>859</v>
      </c>
      <c r="AR66" s="22">
        <v>3136</v>
      </c>
      <c r="AS66" s="22">
        <v>11161</v>
      </c>
      <c r="AT66" s="15"/>
      <c r="AU66" s="15" t="s">
        <v>860</v>
      </c>
      <c r="AV66" s="15" t="s">
        <v>861</v>
      </c>
      <c r="AW66" s="22">
        <v>31665</v>
      </c>
      <c r="AX66" s="22">
        <v>113177</v>
      </c>
      <c r="AZ66" s="16">
        <v>94</v>
      </c>
      <c r="BA66" s="16">
        <v>3613</v>
      </c>
      <c r="BB66" s="22">
        <v>123582</v>
      </c>
      <c r="BC66" s="22">
        <v>667080</v>
      </c>
    </row>
    <row r="67" spans="1:55" ht="15.75">
      <c r="A67" s="5" t="s">
        <v>169</v>
      </c>
      <c r="B67" s="15">
        <v>215</v>
      </c>
      <c r="C67" s="15">
        <v>6449</v>
      </c>
      <c r="D67" s="17">
        <v>183698</v>
      </c>
      <c r="E67" s="17">
        <v>785020</v>
      </c>
      <c r="F67" s="15"/>
      <c r="G67" s="15" t="s">
        <v>273</v>
      </c>
      <c r="H67" s="15" t="s">
        <v>274</v>
      </c>
      <c r="I67" s="22">
        <v>59505</v>
      </c>
      <c r="J67" s="22">
        <v>521976</v>
      </c>
      <c r="K67" s="3"/>
      <c r="L67" s="15" t="s">
        <v>467</v>
      </c>
      <c r="M67" s="15" t="s">
        <v>468</v>
      </c>
      <c r="N67" s="17">
        <v>132095</v>
      </c>
      <c r="O67" s="17">
        <v>1278328</v>
      </c>
      <c r="P67" s="15"/>
      <c r="Q67" s="15" t="s">
        <v>424</v>
      </c>
      <c r="R67" s="15" t="s">
        <v>469</v>
      </c>
      <c r="S67" s="22">
        <v>7854</v>
      </c>
      <c r="T67" s="22">
        <v>54560</v>
      </c>
      <c r="V67" s="15" t="s">
        <v>628</v>
      </c>
      <c r="W67" s="15" t="s">
        <v>629</v>
      </c>
      <c r="X67" s="22">
        <v>69258</v>
      </c>
      <c r="Y67" s="22">
        <v>183683</v>
      </c>
      <c r="Z67" s="15"/>
      <c r="AA67" s="15" t="s">
        <v>616</v>
      </c>
      <c r="AB67" s="15" t="s">
        <v>630</v>
      </c>
      <c r="AC67" s="22">
        <v>22270</v>
      </c>
      <c r="AD67" s="22">
        <v>92154</v>
      </c>
      <c r="AF67" s="15" t="s">
        <v>339</v>
      </c>
      <c r="AG67" s="15" t="s">
        <v>315</v>
      </c>
      <c r="AH67" s="22">
        <v>854</v>
      </c>
      <c r="AI67" s="22">
        <v>2953</v>
      </c>
      <c r="AJ67" s="15"/>
      <c r="AK67" s="15" t="s">
        <v>303</v>
      </c>
      <c r="AL67" s="15" t="s">
        <v>741</v>
      </c>
      <c r="AM67" s="22">
        <v>75637</v>
      </c>
      <c r="AN67" s="22">
        <v>191672</v>
      </c>
      <c r="AP67" s="15" t="s">
        <v>253</v>
      </c>
      <c r="AQ67" s="15" t="s">
        <v>862</v>
      </c>
      <c r="AR67" s="22">
        <v>6434</v>
      </c>
      <c r="AS67" s="22">
        <v>22240</v>
      </c>
      <c r="AT67" s="15"/>
      <c r="AU67" s="15" t="s">
        <v>863</v>
      </c>
      <c r="AV67" s="15" t="s">
        <v>864</v>
      </c>
      <c r="AW67" s="22">
        <v>63109</v>
      </c>
      <c r="AX67" s="22">
        <v>215653</v>
      </c>
      <c r="AZ67" s="16">
        <v>215</v>
      </c>
      <c r="BA67" s="16">
        <v>6449</v>
      </c>
      <c r="BB67" s="22">
        <v>183698</v>
      </c>
      <c r="BC67" s="22">
        <v>785020</v>
      </c>
    </row>
    <row r="68" spans="1:55" ht="15.75">
      <c r="A68" s="5" t="s">
        <v>170</v>
      </c>
      <c r="B68" s="15">
        <v>84</v>
      </c>
      <c r="C68" s="15">
        <v>4014</v>
      </c>
      <c r="D68" s="17">
        <v>144029</v>
      </c>
      <c r="E68" s="17">
        <v>820663</v>
      </c>
      <c r="F68" s="15"/>
      <c r="G68" s="15" t="s">
        <v>220</v>
      </c>
      <c r="H68" s="15" t="s">
        <v>3</v>
      </c>
      <c r="I68" s="22" t="s">
        <v>4</v>
      </c>
      <c r="J68" s="22" t="s">
        <v>4</v>
      </c>
      <c r="K68" s="3"/>
      <c r="L68" s="15" t="s">
        <v>470</v>
      </c>
      <c r="M68" s="15" t="s">
        <v>471</v>
      </c>
      <c r="N68" s="17">
        <v>83939</v>
      </c>
      <c r="O68" s="17">
        <v>850557</v>
      </c>
      <c r="P68" s="15"/>
      <c r="Q68" s="15" t="s">
        <v>226</v>
      </c>
      <c r="R68" s="15" t="s">
        <v>317</v>
      </c>
      <c r="S68" s="22">
        <v>5195</v>
      </c>
      <c r="T68" s="22">
        <v>39205</v>
      </c>
      <c r="V68" s="15" t="s">
        <v>631</v>
      </c>
      <c r="W68" s="15" t="s">
        <v>431</v>
      </c>
      <c r="X68" s="22">
        <v>40185</v>
      </c>
      <c r="Y68" s="22">
        <v>127835</v>
      </c>
      <c r="Z68" s="15"/>
      <c r="AA68" s="15" t="s">
        <v>524</v>
      </c>
      <c r="AB68" s="15" t="s">
        <v>632</v>
      </c>
      <c r="AC68" s="22">
        <v>82886</v>
      </c>
      <c r="AD68" s="22">
        <v>105165</v>
      </c>
      <c r="AF68" s="15" t="s">
        <v>613</v>
      </c>
      <c r="AG68" s="15" t="s">
        <v>307</v>
      </c>
      <c r="AH68" s="22">
        <v>242</v>
      </c>
      <c r="AI68" s="22">
        <v>797</v>
      </c>
      <c r="AJ68" s="15"/>
      <c r="AK68" s="15" t="s">
        <v>673</v>
      </c>
      <c r="AL68" s="15" t="s">
        <v>415</v>
      </c>
      <c r="AM68" s="22">
        <v>52699</v>
      </c>
      <c r="AN68" s="22">
        <v>104055</v>
      </c>
      <c r="AP68" s="15" t="s">
        <v>326</v>
      </c>
      <c r="AQ68" s="15" t="s">
        <v>3</v>
      </c>
      <c r="AR68" s="22" t="s">
        <v>4</v>
      </c>
      <c r="AS68" s="22" t="s">
        <v>4</v>
      </c>
      <c r="AT68" s="15"/>
      <c r="AU68" s="15" t="s">
        <v>376</v>
      </c>
      <c r="AV68" s="15" t="s">
        <v>865</v>
      </c>
      <c r="AW68" s="22">
        <v>51631</v>
      </c>
      <c r="AX68" s="22">
        <v>179524</v>
      </c>
      <c r="AZ68" s="16">
        <v>84</v>
      </c>
      <c r="BA68" s="16">
        <v>4014</v>
      </c>
      <c r="BB68" s="22">
        <v>144029</v>
      </c>
      <c r="BC68" s="22">
        <v>820663</v>
      </c>
    </row>
    <row r="69" spans="1:55" ht="15.75">
      <c r="A69" s="5" t="s">
        <v>171</v>
      </c>
      <c r="B69" s="15">
        <v>99</v>
      </c>
      <c r="C69" s="15">
        <v>3852</v>
      </c>
      <c r="D69" s="17">
        <v>122720</v>
      </c>
      <c r="E69" s="17">
        <v>642030</v>
      </c>
      <c r="F69" s="15"/>
      <c r="G69" s="15" t="s">
        <v>275</v>
      </c>
      <c r="H69" s="15" t="s">
        <v>39</v>
      </c>
      <c r="I69" s="22" t="s">
        <v>4</v>
      </c>
      <c r="J69" s="22" t="s">
        <v>4</v>
      </c>
      <c r="K69" s="3"/>
      <c r="L69" s="15" t="s">
        <v>472</v>
      </c>
      <c r="M69" s="15" t="s">
        <v>473</v>
      </c>
      <c r="N69" s="17">
        <v>25915</v>
      </c>
      <c r="O69" s="17">
        <v>265211</v>
      </c>
      <c r="P69" s="15"/>
      <c r="Q69" s="15" t="s">
        <v>339</v>
      </c>
      <c r="R69" s="15" t="s">
        <v>445</v>
      </c>
      <c r="S69" s="22">
        <v>903</v>
      </c>
      <c r="T69" s="22">
        <v>6114</v>
      </c>
      <c r="V69" s="15" t="s">
        <v>453</v>
      </c>
      <c r="W69" s="15" t="s">
        <v>633</v>
      </c>
      <c r="X69" s="22">
        <v>2476</v>
      </c>
      <c r="Y69" s="22">
        <v>8472</v>
      </c>
      <c r="Z69" s="15"/>
      <c r="AA69" s="15" t="s">
        <v>281</v>
      </c>
      <c r="AB69" s="15" t="s">
        <v>634</v>
      </c>
      <c r="AC69" s="22">
        <v>4208</v>
      </c>
      <c r="AD69" s="22">
        <v>23969</v>
      </c>
      <c r="AF69" s="15" t="s">
        <v>715</v>
      </c>
      <c r="AG69" s="15" t="s">
        <v>557</v>
      </c>
      <c r="AH69" s="22">
        <v>190</v>
      </c>
      <c r="AI69" s="22">
        <v>545</v>
      </c>
      <c r="AJ69" s="15"/>
      <c r="AK69" s="15" t="s">
        <v>371</v>
      </c>
      <c r="AL69" s="15" t="s">
        <v>386</v>
      </c>
      <c r="AM69" s="22">
        <v>11565</v>
      </c>
      <c r="AN69" s="22">
        <v>25909</v>
      </c>
      <c r="AP69" s="15" t="s">
        <v>481</v>
      </c>
      <c r="AQ69" s="15" t="s">
        <v>21</v>
      </c>
      <c r="AR69" s="22" t="s">
        <v>4</v>
      </c>
      <c r="AS69" s="22" t="s">
        <v>4</v>
      </c>
      <c r="AT69" s="15"/>
      <c r="AU69" s="15" t="s">
        <v>390</v>
      </c>
      <c r="AV69" s="15" t="s">
        <v>866</v>
      </c>
      <c r="AW69" s="22">
        <v>4823</v>
      </c>
      <c r="AX69" s="22">
        <v>19832</v>
      </c>
      <c r="AZ69" s="16">
        <v>99</v>
      </c>
      <c r="BA69" s="16">
        <v>3852</v>
      </c>
      <c r="BB69" s="22">
        <v>122720</v>
      </c>
      <c r="BC69" s="22">
        <v>642030</v>
      </c>
    </row>
    <row r="70" spans="1:55" ht="15.75">
      <c r="A70" s="5" t="s">
        <v>172</v>
      </c>
      <c r="B70" s="15">
        <v>145</v>
      </c>
      <c r="C70" s="15">
        <v>8041</v>
      </c>
      <c r="D70" s="17">
        <v>221760</v>
      </c>
      <c r="E70" s="17">
        <v>1435180</v>
      </c>
      <c r="F70" s="15"/>
      <c r="G70" s="15" t="s">
        <v>190</v>
      </c>
      <c r="H70" s="15" t="s">
        <v>276</v>
      </c>
      <c r="I70" s="22">
        <v>26045</v>
      </c>
      <c r="J70" s="22">
        <v>327103</v>
      </c>
      <c r="K70" s="3"/>
      <c r="L70" s="15" t="s">
        <v>474</v>
      </c>
      <c r="M70" s="15" t="s">
        <v>475</v>
      </c>
      <c r="N70" s="17">
        <v>54205</v>
      </c>
      <c r="O70" s="17">
        <v>576406</v>
      </c>
      <c r="P70" s="15"/>
      <c r="Q70" s="15" t="s">
        <v>264</v>
      </c>
      <c r="R70" s="15" t="s">
        <v>476</v>
      </c>
      <c r="S70" s="22">
        <v>2269</v>
      </c>
      <c r="T70" s="22">
        <v>15232</v>
      </c>
      <c r="V70" s="15" t="s">
        <v>554</v>
      </c>
      <c r="W70" s="15" t="s">
        <v>635</v>
      </c>
      <c r="X70" s="22">
        <v>8520</v>
      </c>
      <c r="Y70" s="22">
        <v>22979</v>
      </c>
      <c r="Z70" s="15"/>
      <c r="AA70" s="15" t="s">
        <v>636</v>
      </c>
      <c r="AB70" s="15" t="s">
        <v>399</v>
      </c>
      <c r="AC70" s="22">
        <v>25583</v>
      </c>
      <c r="AD70" s="22">
        <v>64115</v>
      </c>
      <c r="AF70" s="15" t="s">
        <v>218</v>
      </c>
      <c r="AG70" s="15" t="s">
        <v>19</v>
      </c>
      <c r="AH70" s="22" t="s">
        <v>4</v>
      </c>
      <c r="AI70" s="22" t="s">
        <v>4</v>
      </c>
      <c r="AJ70" s="15"/>
      <c r="AK70" s="15" t="s">
        <v>214</v>
      </c>
      <c r="AL70" s="15" t="s">
        <v>723</v>
      </c>
      <c r="AM70" s="22">
        <v>17154</v>
      </c>
      <c r="AN70" s="22">
        <v>40641</v>
      </c>
      <c r="AP70" s="15" t="s">
        <v>262</v>
      </c>
      <c r="AQ70" s="15" t="s">
        <v>614</v>
      </c>
      <c r="AR70" s="22">
        <v>1363</v>
      </c>
      <c r="AS70" s="22">
        <v>5891</v>
      </c>
      <c r="AT70" s="15"/>
      <c r="AU70" s="15" t="s">
        <v>367</v>
      </c>
      <c r="AV70" s="15" t="s">
        <v>867</v>
      </c>
      <c r="AW70" s="22">
        <v>12419</v>
      </c>
      <c r="AX70" s="22">
        <v>46151</v>
      </c>
      <c r="AZ70" s="16">
        <v>145</v>
      </c>
      <c r="BA70" s="16">
        <v>8041</v>
      </c>
      <c r="BB70" s="22">
        <v>221760</v>
      </c>
      <c r="BC70" s="22">
        <v>1435180</v>
      </c>
    </row>
    <row r="71" spans="1:55" ht="15.75">
      <c r="A71" s="5" t="s">
        <v>173</v>
      </c>
      <c r="B71" s="15">
        <v>869</v>
      </c>
      <c r="C71" s="15">
        <v>18797</v>
      </c>
      <c r="D71" s="17">
        <v>626298</v>
      </c>
      <c r="E71" s="17">
        <v>3012031</v>
      </c>
      <c r="F71" s="15"/>
      <c r="G71" s="15" t="s">
        <v>277</v>
      </c>
      <c r="H71" s="15" t="s">
        <v>278</v>
      </c>
      <c r="I71" s="22">
        <v>1312961</v>
      </c>
      <c r="J71" s="22">
        <v>23918030</v>
      </c>
      <c r="K71" s="3"/>
      <c r="L71" s="15" t="s">
        <v>477</v>
      </c>
      <c r="M71" s="15" t="s">
        <v>478</v>
      </c>
      <c r="N71" s="17">
        <v>958643</v>
      </c>
      <c r="O71" s="17">
        <v>9188974</v>
      </c>
      <c r="P71" s="15"/>
      <c r="Q71" s="15" t="s">
        <v>366</v>
      </c>
      <c r="R71" s="15" t="s">
        <v>479</v>
      </c>
      <c r="S71" s="22">
        <v>235792</v>
      </c>
      <c r="T71" s="22">
        <v>1533759</v>
      </c>
      <c r="V71" s="15" t="s">
        <v>637</v>
      </c>
      <c r="W71" s="15" t="s">
        <v>638</v>
      </c>
      <c r="X71" s="22">
        <v>1016579</v>
      </c>
      <c r="Y71" s="22">
        <v>2818236</v>
      </c>
      <c r="Z71" s="15"/>
      <c r="AA71" s="15" t="s">
        <v>639</v>
      </c>
      <c r="AB71" s="15" t="s">
        <v>640</v>
      </c>
      <c r="AC71" s="22">
        <v>527222</v>
      </c>
      <c r="AD71" s="22">
        <v>1193930</v>
      </c>
      <c r="AF71" s="15" t="s">
        <v>742</v>
      </c>
      <c r="AG71" s="15" t="s">
        <v>743</v>
      </c>
      <c r="AH71" s="22">
        <v>28203</v>
      </c>
      <c r="AI71" s="22">
        <v>86423</v>
      </c>
      <c r="AJ71" s="15"/>
      <c r="AK71" s="15" t="s">
        <v>744</v>
      </c>
      <c r="AL71" s="15" t="s">
        <v>745</v>
      </c>
      <c r="AM71" s="22">
        <v>815883</v>
      </c>
      <c r="AN71" s="22">
        <v>1909352</v>
      </c>
      <c r="AP71" s="15" t="s">
        <v>868</v>
      </c>
      <c r="AQ71" s="15" t="s">
        <v>869</v>
      </c>
      <c r="AR71" s="22">
        <v>102751</v>
      </c>
      <c r="AS71" s="22">
        <v>308669</v>
      </c>
      <c r="AT71" s="15"/>
      <c r="AU71" s="15" t="s">
        <v>870</v>
      </c>
      <c r="AV71" s="15" t="s">
        <v>871</v>
      </c>
      <c r="AW71" s="22">
        <v>285073</v>
      </c>
      <c r="AX71" s="22">
        <v>1018091</v>
      </c>
      <c r="AZ71" s="16">
        <v>869</v>
      </c>
      <c r="BA71" s="16">
        <v>18797</v>
      </c>
      <c r="BB71" s="22">
        <v>626298</v>
      </c>
      <c r="BC71" s="22">
        <v>3012031</v>
      </c>
    </row>
    <row r="72" spans="1:55" ht="15.75">
      <c r="A72" s="5" t="s">
        <v>174</v>
      </c>
      <c r="B72" s="15">
        <v>55</v>
      </c>
      <c r="C72" s="15">
        <v>3011</v>
      </c>
      <c r="D72" s="17">
        <v>79149</v>
      </c>
      <c r="E72" s="17">
        <v>371919</v>
      </c>
      <c r="F72" s="15"/>
      <c r="G72" s="15" t="s">
        <v>279</v>
      </c>
      <c r="H72" s="15" t="s">
        <v>280</v>
      </c>
      <c r="I72" s="22">
        <v>4728</v>
      </c>
      <c r="J72" s="22">
        <v>107389</v>
      </c>
      <c r="K72" s="3"/>
      <c r="L72" s="15" t="s">
        <v>192</v>
      </c>
      <c r="M72" s="15" t="s">
        <v>480</v>
      </c>
      <c r="N72" s="17">
        <v>23768</v>
      </c>
      <c r="O72" s="17">
        <v>246995</v>
      </c>
      <c r="P72" s="15"/>
      <c r="Q72" s="15" t="s">
        <v>481</v>
      </c>
      <c r="R72" s="15" t="s">
        <v>260</v>
      </c>
      <c r="S72" s="22">
        <v>996</v>
      </c>
      <c r="T72" s="22">
        <v>3642</v>
      </c>
      <c r="V72" s="15" t="s">
        <v>211</v>
      </c>
      <c r="W72" s="15" t="s">
        <v>641</v>
      </c>
      <c r="X72" s="22">
        <v>3039</v>
      </c>
      <c r="Y72" s="22">
        <v>8024</v>
      </c>
      <c r="Z72" s="15"/>
      <c r="AA72" s="15" t="s">
        <v>509</v>
      </c>
      <c r="AB72" s="15" t="s">
        <v>518</v>
      </c>
      <c r="AC72" s="22">
        <v>934</v>
      </c>
      <c r="AD72" s="22">
        <v>2709</v>
      </c>
      <c r="AF72" s="15" t="s">
        <v>668</v>
      </c>
      <c r="AG72" s="15" t="s">
        <v>19</v>
      </c>
      <c r="AH72" s="22" t="s">
        <v>4</v>
      </c>
      <c r="AI72" s="22" t="s">
        <v>4</v>
      </c>
      <c r="AJ72" s="15"/>
      <c r="AK72" s="15" t="s">
        <v>204</v>
      </c>
      <c r="AL72" s="15" t="s">
        <v>746</v>
      </c>
      <c r="AM72" s="22">
        <v>11454</v>
      </c>
      <c r="AN72" s="22">
        <v>22664</v>
      </c>
      <c r="AP72" s="15" t="s">
        <v>449</v>
      </c>
      <c r="AQ72" s="15" t="s">
        <v>529</v>
      </c>
      <c r="AR72" s="22">
        <v>1047</v>
      </c>
      <c r="AS72" s="22">
        <v>3403</v>
      </c>
      <c r="AT72" s="15"/>
      <c r="AU72" s="15" t="s">
        <v>243</v>
      </c>
      <c r="AV72" s="15" t="s">
        <v>872</v>
      </c>
      <c r="AW72" s="22">
        <v>4110</v>
      </c>
      <c r="AX72" s="22">
        <v>16449</v>
      </c>
      <c r="AZ72" s="16">
        <v>55</v>
      </c>
      <c r="BA72" s="16">
        <v>3011</v>
      </c>
      <c r="BB72" s="22">
        <v>79149</v>
      </c>
      <c r="BC72" s="22">
        <v>371919</v>
      </c>
    </row>
    <row r="73" spans="1:55" ht="15.75">
      <c r="A73" s="5" t="s">
        <v>175</v>
      </c>
      <c r="B73" s="15">
        <v>27</v>
      </c>
      <c r="C73" s="15">
        <v>522</v>
      </c>
      <c r="D73" s="17">
        <v>15646</v>
      </c>
      <c r="E73" s="17">
        <v>225212</v>
      </c>
      <c r="F73" s="15"/>
      <c r="G73" s="15" t="s">
        <v>281</v>
      </c>
      <c r="H73" s="15" t="s">
        <v>21</v>
      </c>
      <c r="I73" s="22" t="s">
        <v>4</v>
      </c>
      <c r="J73" s="22" t="s">
        <v>4</v>
      </c>
      <c r="K73" s="3"/>
      <c r="L73" s="15" t="s">
        <v>194</v>
      </c>
      <c r="M73" s="15" t="s">
        <v>482</v>
      </c>
      <c r="N73" s="17">
        <v>10640</v>
      </c>
      <c r="O73" s="17">
        <v>105355</v>
      </c>
      <c r="P73" s="15"/>
      <c r="Q73" s="15" t="s">
        <v>483</v>
      </c>
      <c r="R73" s="15" t="s">
        <v>484</v>
      </c>
      <c r="S73" s="22">
        <v>1445</v>
      </c>
      <c r="T73" s="22">
        <v>6095</v>
      </c>
      <c r="V73" s="15" t="s">
        <v>548</v>
      </c>
      <c r="W73" s="15" t="s">
        <v>642</v>
      </c>
      <c r="X73" s="22">
        <v>2272</v>
      </c>
      <c r="Y73" s="22">
        <v>6074</v>
      </c>
      <c r="Z73" s="15"/>
      <c r="AA73" s="15" t="s">
        <v>643</v>
      </c>
      <c r="AB73" s="15" t="s">
        <v>636</v>
      </c>
      <c r="AC73" s="22">
        <v>804</v>
      </c>
      <c r="AD73" s="22">
        <v>1676</v>
      </c>
      <c r="AF73" s="15" t="s">
        <v>2</v>
      </c>
      <c r="AG73" s="15" t="s">
        <v>2</v>
      </c>
      <c r="AH73" s="22" t="s">
        <v>2</v>
      </c>
      <c r="AI73" s="22" t="s">
        <v>2</v>
      </c>
      <c r="AJ73" s="15"/>
      <c r="AK73" s="15" t="s">
        <v>281</v>
      </c>
      <c r="AL73" s="15" t="s">
        <v>20</v>
      </c>
      <c r="AM73" s="22" t="s">
        <v>4</v>
      </c>
      <c r="AN73" s="22" t="s">
        <v>4</v>
      </c>
      <c r="AP73" s="15" t="s">
        <v>552</v>
      </c>
      <c r="AQ73" s="15" t="s">
        <v>222</v>
      </c>
      <c r="AR73" s="22">
        <v>501</v>
      </c>
      <c r="AS73" s="22">
        <v>2267</v>
      </c>
      <c r="AT73" s="15"/>
      <c r="AU73" s="15" t="s">
        <v>463</v>
      </c>
      <c r="AV73" s="15" t="s">
        <v>739</v>
      </c>
      <c r="AW73" s="22">
        <v>3137</v>
      </c>
      <c r="AX73" s="22">
        <v>12973</v>
      </c>
      <c r="AZ73" s="16">
        <v>27</v>
      </c>
      <c r="BA73" s="13">
        <v>522</v>
      </c>
      <c r="BB73" s="22">
        <v>15646</v>
      </c>
      <c r="BC73" s="22">
        <v>225212</v>
      </c>
    </row>
    <row r="74" spans="1:55" ht="15.75">
      <c r="A74" s="2"/>
      <c r="B74" s="4"/>
      <c r="C74" s="4"/>
      <c r="D74" s="4"/>
      <c r="E74" s="4"/>
      <c r="F74" s="4"/>
      <c r="G74" s="4"/>
      <c r="H74" s="4"/>
      <c r="I74" s="34"/>
      <c r="J74" s="34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11" ht="15.75">
      <c r="A75" s="7" t="s">
        <v>17</v>
      </c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>
      <c r="A76" s="5" t="s">
        <v>5</v>
      </c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>
      <c r="A77" s="5" t="s">
        <v>1</v>
      </c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>
      <c r="A79" s="29" t="s">
        <v>38</v>
      </c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>
      <c r="A80" s="29" t="s">
        <v>6</v>
      </c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>
      <c r="A81" s="29" t="s">
        <v>7</v>
      </c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>
      <c r="A82" s="30" t="s">
        <v>8</v>
      </c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>
      <c r="A83" s="29" t="s">
        <v>9</v>
      </c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>
      <c r="A84" s="5" t="s">
        <v>10</v>
      </c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>
      <c r="A85" s="5" t="s">
        <v>11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>
      <c r="A86" s="5" t="s">
        <v>12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>
      <c r="A87" s="5" t="s">
        <v>13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>
      <c r="A88" s="5" t="s">
        <v>14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>
      <c r="A89" s="5" t="s">
        <v>15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>
      <c r="A90" s="5" t="s">
        <v>16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.75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ht="15.75">
      <c r="A92" s="5" t="s">
        <v>875</v>
      </c>
    </row>
    <row r="93" ht="15.75">
      <c r="A93" s="5"/>
    </row>
    <row r="94" ht="15.75">
      <c r="A94" s="5"/>
    </row>
  </sheetData>
  <sheetProtection/>
  <mergeCells count="11">
    <mergeCell ref="B4:E4"/>
    <mergeCell ref="G4:J4"/>
    <mergeCell ref="L4:O4"/>
    <mergeCell ref="Q4:T4"/>
    <mergeCell ref="V4:Y4"/>
    <mergeCell ref="AA4:AD4"/>
    <mergeCell ref="AF4:AI4"/>
    <mergeCell ref="AK4:AN4"/>
    <mergeCell ref="AP4:AS4"/>
    <mergeCell ref="AU4:AX4"/>
    <mergeCell ref="AZ4:BC4"/>
  </mergeCells>
  <printOptions/>
  <pageMargins left="0.75" right="0.75" top="1" bottom="1" header="0.5" footer="0.5"/>
  <pageSetup fitToHeight="2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2019-04-01T17:51:41Z</cp:lastPrinted>
  <dcterms:created xsi:type="dcterms:W3CDTF">2000-08-02T19:14:10Z</dcterms:created>
  <dcterms:modified xsi:type="dcterms:W3CDTF">2019-11-01T13:19:19Z</dcterms:modified>
  <cp:category/>
  <cp:version/>
  <cp:contentType/>
  <cp:contentStatus/>
</cp:coreProperties>
</file>