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0" sheetId="1" r:id="rId1"/>
    <sheet name="1990 &amp; 2000" sheetId="2" r:id="rId2"/>
    <sheet name="1980 &amp; 1990" sheetId="3" r:id="rId3"/>
  </sheets>
  <definedNames>
    <definedName name="_xlnm.Print_Area" localSheetId="2">'1980 &amp; 1990'!$A$1:$L$78</definedName>
    <definedName name="_xlnm.Print_Area" localSheetId="1">'1990 &amp; 2000'!$A$1:$K$83</definedName>
    <definedName name="_xlnm.Print_Area" localSheetId="0">'2010'!$A$1:$J$83</definedName>
  </definedNames>
  <calcPr fullCalcOnLoad="1"/>
</workbook>
</file>

<file path=xl/sharedStrings.xml><?xml version="1.0" encoding="utf-8"?>
<sst xmlns="http://schemas.openxmlformats.org/spreadsheetml/2006/main" count="254" uniqueCount="176">
  <si>
    <t>Black or</t>
  </si>
  <si>
    <t>African</t>
  </si>
  <si>
    <t>American</t>
  </si>
  <si>
    <t xml:space="preserve"> Alone</t>
  </si>
  <si>
    <t>Indian</t>
  </si>
  <si>
    <t>and Alaska</t>
  </si>
  <si>
    <t>Native</t>
  </si>
  <si>
    <t>Alone</t>
  </si>
  <si>
    <t>Native Hawaiian</t>
  </si>
  <si>
    <t>and Other</t>
  </si>
  <si>
    <t>Pacific Islander</t>
  </si>
  <si>
    <t>Some Other</t>
  </si>
  <si>
    <t>Two or More</t>
  </si>
  <si>
    <t>Races</t>
  </si>
  <si>
    <t>Hispanic</t>
  </si>
  <si>
    <t>or Latino</t>
  </si>
  <si>
    <t>Race Alone</t>
  </si>
  <si>
    <t>White</t>
  </si>
  <si>
    <t>Asian</t>
  </si>
  <si>
    <t>New York</t>
  </si>
  <si>
    <t>Albany-Schenectady-Troy, NY MSA</t>
  </si>
  <si>
    <t>Binghamton, NY MSA</t>
  </si>
  <si>
    <t>Buffalo-Niagara Falls, NY MSA</t>
  </si>
  <si>
    <t>Elmira, NY MSA</t>
  </si>
  <si>
    <t>Glens Falls, NY MSA</t>
  </si>
  <si>
    <t>Syracuse, NY MSA</t>
  </si>
  <si>
    <t>Utica-Rome, NY MSA</t>
  </si>
  <si>
    <t>Outside MSAs</t>
  </si>
  <si>
    <t>All MSAs</t>
  </si>
  <si>
    <t>2010</t>
  </si>
  <si>
    <t xml:space="preserve"> Race, Not Hispanic or Latino</t>
  </si>
  <si>
    <t>Poughkeepsie-Newburgh-Middletown, NY MSA</t>
  </si>
  <si>
    <t>Rochester, NY MSA</t>
  </si>
  <si>
    <t>MSA</t>
  </si>
  <si>
    <t>Ithaca, NY MSA</t>
  </si>
  <si>
    <t>Kingston, NY MSA</t>
  </si>
  <si>
    <t>SOURCE: U.S. Census Bureau, 2010 and 2000 Census of Population and Housing, Table DP-1; material compiled by the New York State Department of Labor, State Data Center.</t>
  </si>
  <si>
    <t>New York-Northern New Jersey-Long Island, NY-NJ-PA MSA (part)</t>
  </si>
  <si>
    <t>Outside Principalities</t>
  </si>
  <si>
    <t>Albany City</t>
  </si>
  <si>
    <t>Schenectady City</t>
  </si>
  <si>
    <t>Troy City</t>
  </si>
  <si>
    <t>Binghamton City</t>
  </si>
  <si>
    <t>Buffalo City</t>
  </si>
  <si>
    <t>Cheektowaga, Census-Designated Place</t>
  </si>
  <si>
    <t>Niagara Falls City</t>
  </si>
  <si>
    <t>Tonawanda, Census-Designated Place</t>
  </si>
  <si>
    <t>Elmira City</t>
  </si>
  <si>
    <t>Glens Falls City</t>
  </si>
  <si>
    <t>Ithaca City</t>
  </si>
  <si>
    <t>Kingston City</t>
  </si>
  <si>
    <t>New York City</t>
  </si>
  <si>
    <t>White Plains City</t>
  </si>
  <si>
    <t>Arlington, Census-Designated Place</t>
  </si>
  <si>
    <t>Middletown City</t>
  </si>
  <si>
    <t>Newburgh City</t>
  </si>
  <si>
    <t>Poughkeepsie City</t>
  </si>
  <si>
    <t>Rochester City</t>
  </si>
  <si>
    <t>Syracuse City</t>
  </si>
  <si>
    <t>Rome City</t>
  </si>
  <si>
    <t>Utica City</t>
  </si>
  <si>
    <t>1  Reflects MSA definitions as of December 2009.</t>
  </si>
  <si>
    <t>2 Includes three census-designated places — Arlington, Cheektowaga, and Tonawanda.</t>
  </si>
  <si>
    <t>Population by Race and Hispanic or Latino Origin</t>
  </si>
  <si>
    <t>White Alone</t>
  </si>
  <si>
    <t>Total</t>
  </si>
  <si>
    <t>Race</t>
  </si>
  <si>
    <t>1990(a)</t>
  </si>
  <si>
    <t>NA</t>
  </si>
  <si>
    <r>
      <t>Inside Principalities</t>
    </r>
    <r>
      <rPr>
        <vertAlign val="superscript"/>
        <sz val="11"/>
        <rFont val="Arial"/>
        <family val="2"/>
      </rPr>
      <t>2</t>
    </r>
  </si>
  <si>
    <t xml:space="preserve"> </t>
  </si>
  <si>
    <t>Metropolitan</t>
  </si>
  <si>
    <t>Statistical Area</t>
  </si>
  <si>
    <t>New York State</t>
  </si>
  <si>
    <t>All PMSAs/MSAs</t>
  </si>
  <si>
    <t xml:space="preserve">  Central Cities</t>
  </si>
  <si>
    <t xml:space="preserve">  Outside central cities</t>
  </si>
  <si>
    <t xml:space="preserve">  Albany-Schenectady-Troy, NY MSA</t>
  </si>
  <si>
    <t xml:space="preserve">    Albany city</t>
  </si>
  <si>
    <t xml:space="preserve">    Schenectady city</t>
  </si>
  <si>
    <t xml:space="preserve">    Troy city</t>
  </si>
  <si>
    <t xml:space="preserve">    Outstide central cities</t>
  </si>
  <si>
    <t xml:space="preserve">  Binghamton, NY MSA</t>
  </si>
  <si>
    <t xml:space="preserve">    Binghamton city</t>
  </si>
  <si>
    <t xml:space="preserve">    Outside central city</t>
  </si>
  <si>
    <t xml:space="preserve">  Buffalo-Niagara Falls, NY MSA</t>
  </si>
  <si>
    <t xml:space="preserve">    Buffalo city</t>
  </si>
  <si>
    <t xml:space="preserve">    Niagara Falls city</t>
  </si>
  <si>
    <t xml:space="preserve">    Outside central cities</t>
  </si>
  <si>
    <t xml:space="preserve">  Dutchess County, NY PMSA</t>
  </si>
  <si>
    <t xml:space="preserve">    Poughkeepsie city</t>
  </si>
  <si>
    <t xml:space="preserve">  Elmira, NY MSA</t>
  </si>
  <si>
    <t xml:space="preserve">    Elmira city</t>
  </si>
  <si>
    <t xml:space="preserve">  Glens Falls, NY MSA</t>
  </si>
  <si>
    <t xml:space="preserve">    Glens Falls city</t>
  </si>
  <si>
    <t xml:space="preserve">  Jamestown, NY MSA</t>
  </si>
  <si>
    <t xml:space="preserve">    Jamestown city</t>
  </si>
  <si>
    <t xml:space="preserve">  Nassau-Suffolk, NY PMSA</t>
  </si>
  <si>
    <t xml:space="preserve">  New York, NY PMSA</t>
  </si>
  <si>
    <t xml:space="preserve">    New York city</t>
  </si>
  <si>
    <t xml:space="preserve">  Newburgh, NY-PA PMSA (part)</t>
  </si>
  <si>
    <t xml:space="preserve">    Newburgh city</t>
  </si>
  <si>
    <t xml:space="preserve">  Rochester, NY MSA</t>
  </si>
  <si>
    <t xml:space="preserve">    Rochester city</t>
  </si>
  <si>
    <t xml:space="preserve">  Syracuse, NY MSA</t>
  </si>
  <si>
    <t xml:space="preserve">    Syracuse city</t>
  </si>
  <si>
    <t xml:space="preserve">  Utica-Rome, NY MSA</t>
  </si>
  <si>
    <t xml:space="preserve">    Rome city</t>
  </si>
  <si>
    <t xml:space="preserve">    Utica city</t>
  </si>
  <si>
    <t>Outside PMSAs/MSAs</t>
  </si>
  <si>
    <t>a  Reflects corrections through December 1997.</t>
  </si>
  <si>
    <t>b  Reflects corrections through June 21, 2002, which are not included in the racial or Hispanic origin counts.</t>
  </si>
  <si>
    <t>1  Includes residents in institutions.</t>
  </si>
  <si>
    <t>3  Central Cities identified in the 2000 census but not in the 1990 census.</t>
  </si>
  <si>
    <r>
      <t xml:space="preserve">    Saratoga Springs city</t>
    </r>
    <r>
      <rPr>
        <vertAlign val="superscript"/>
        <sz val="11"/>
        <rFont val="Arial"/>
        <family val="2"/>
      </rPr>
      <t>3</t>
    </r>
  </si>
  <si>
    <r>
      <t xml:space="preserve">    White Plains city</t>
    </r>
    <r>
      <rPr>
        <vertAlign val="superscript"/>
        <sz val="11"/>
        <rFont val="Arial"/>
        <family val="2"/>
      </rPr>
      <t>3</t>
    </r>
  </si>
  <si>
    <r>
      <t xml:space="preserve">    Auburn city</t>
    </r>
    <r>
      <rPr>
        <vertAlign val="superscript"/>
        <sz val="11"/>
        <rFont val="Arial"/>
        <family val="2"/>
      </rPr>
      <t>3</t>
    </r>
  </si>
  <si>
    <r>
      <t>Population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by Race and Hispanic Origin</t>
    </r>
  </si>
  <si>
    <r>
      <t>New York State by Metropolitan Area</t>
    </r>
    <r>
      <rPr>
        <b/>
        <vertAlign val="superscript"/>
        <sz val="16"/>
        <color indexed="8"/>
        <rFont val="Arial"/>
        <family val="2"/>
      </rPr>
      <t>2</t>
    </r>
    <r>
      <rPr>
        <b/>
        <sz val="16"/>
        <color indexed="8"/>
        <rFont val="Arial"/>
        <family val="2"/>
      </rPr>
      <t xml:space="preserve"> — 1990 and 2000</t>
    </r>
  </si>
  <si>
    <t>Black or African American Alone</t>
  </si>
  <si>
    <t>American Indian and Alska Native Alone</t>
  </si>
  <si>
    <t>Asian
 Alone</t>
  </si>
  <si>
    <t>Native Hawaiian and Other Pacific Islander Alone</t>
  </si>
  <si>
    <t>Some Other Race Alone</t>
  </si>
  <si>
    <t>Two or More Races</t>
  </si>
  <si>
    <t>Hispanic or Latino</t>
  </si>
  <si>
    <t>Total(b)</t>
  </si>
  <si>
    <t>2  As defined in 2000. MSA means Metropolitan Statistical Area. PMSA means Primary Metropolitan Statistical Area.</t>
  </si>
  <si>
    <t xml:space="preserve">                  </t>
  </si>
  <si>
    <t>SOURCE:  U.S. Census Bureau, 2000 and 1990 Census of Population and Housing; material compiled by Empire State Development, State Data Center.</t>
  </si>
  <si>
    <r>
      <t>New York State by Metropolitan Statistical Area</t>
    </r>
    <r>
      <rPr>
        <b/>
        <vertAlign val="superscript"/>
        <sz val="16"/>
        <rFont val="Arial"/>
        <family val="2"/>
      </rPr>
      <t>1</t>
    </r>
    <r>
      <rPr>
        <b/>
        <sz val="16"/>
        <rFont val="Arial"/>
        <family val="2"/>
      </rPr>
      <t xml:space="preserve"> (MSA) — 2010</t>
    </r>
  </si>
  <si>
    <t xml:space="preserve">          Hispanic</t>
  </si>
  <si>
    <t xml:space="preserve">           1990(a)</t>
  </si>
  <si>
    <t xml:space="preserve">             White</t>
  </si>
  <si>
    <t xml:space="preserve">      Nonwhite</t>
  </si>
  <si>
    <t xml:space="preserve">              Black</t>
  </si>
  <si>
    <t xml:space="preserve">              Asian</t>
  </si>
  <si>
    <t xml:space="preserve">             Origin</t>
  </si>
  <si>
    <r>
      <t xml:space="preserve">             Other</t>
    </r>
    <r>
      <rPr>
        <vertAlign val="superscript"/>
        <sz val="11"/>
        <rFont val="Arial"/>
        <family val="2"/>
      </rPr>
      <t>3</t>
    </r>
  </si>
  <si>
    <r>
      <t>New York State by Metropolitan Area</t>
    </r>
    <r>
      <rPr>
        <b/>
        <vertAlign val="superscript"/>
        <sz val="16"/>
        <color indexed="8"/>
        <rFont val="Arial"/>
        <family val="2"/>
      </rPr>
      <t>2</t>
    </r>
    <r>
      <rPr>
        <b/>
        <sz val="16"/>
        <color indexed="8"/>
        <rFont val="Arial"/>
        <family val="2"/>
      </rPr>
      <t xml:space="preserve"> — 1980 and 1990</t>
    </r>
  </si>
  <si>
    <t xml:space="preserve">        American Indian</t>
  </si>
  <si>
    <t xml:space="preserve">  Central cities</t>
  </si>
  <si>
    <t xml:space="preserve">  Albany-Schenectady-Troy MSA</t>
  </si>
  <si>
    <t xml:space="preserve">    Albany </t>
  </si>
  <si>
    <t xml:space="preserve">    Schenectady </t>
  </si>
  <si>
    <t xml:space="preserve">    Troy </t>
  </si>
  <si>
    <t xml:space="preserve">  Binghamton MSA</t>
  </si>
  <si>
    <t xml:space="preserve">    Binghamton </t>
  </si>
  <si>
    <t xml:space="preserve">  Buffalo PMSA</t>
  </si>
  <si>
    <t xml:space="preserve">    Buffalo </t>
  </si>
  <si>
    <t xml:space="preserve">  Elmira MSA</t>
  </si>
  <si>
    <t xml:space="preserve">    Elmira </t>
  </si>
  <si>
    <t xml:space="preserve">  Glens Falls MSA</t>
  </si>
  <si>
    <t xml:space="preserve">    Glens Falls </t>
  </si>
  <si>
    <t xml:space="preserve">  Jamestown-Dunkirk MSA</t>
  </si>
  <si>
    <t xml:space="preserve">    Dunkirk</t>
  </si>
  <si>
    <t xml:space="preserve">    Jamestown</t>
  </si>
  <si>
    <t xml:space="preserve">  Nassau-Suffolk PMSA</t>
  </si>
  <si>
    <t xml:space="preserve">  New York PMSA</t>
  </si>
  <si>
    <t xml:space="preserve">    New York City</t>
  </si>
  <si>
    <t xml:space="preserve">  Niagara Falls PMSA</t>
  </si>
  <si>
    <t xml:space="preserve">    Niagara Falls</t>
  </si>
  <si>
    <t xml:space="preserve">  Orange County PMSA</t>
  </si>
  <si>
    <t xml:space="preserve">  Poughkeepsie MSA</t>
  </si>
  <si>
    <t xml:space="preserve">    Poughkeepsie</t>
  </si>
  <si>
    <t xml:space="preserve">  Rochester MSA</t>
  </si>
  <si>
    <t xml:space="preserve">    Rochester</t>
  </si>
  <si>
    <t xml:space="preserve">  Syracuse MSA</t>
  </si>
  <si>
    <t xml:space="preserve">    Syracuse </t>
  </si>
  <si>
    <t xml:space="preserve">  Utica-Rome MSA</t>
  </si>
  <si>
    <t xml:space="preserve">    Rome</t>
  </si>
  <si>
    <t xml:space="preserve">    Utica</t>
  </si>
  <si>
    <t>a  Reflects corrections through December 1997 which are not included in the racial counts.</t>
  </si>
  <si>
    <t>2  As defined in 1990. MSA means Metropolitan Statistical Area.  PMSA means Primary Metropolitan Statistical Area.</t>
  </si>
  <si>
    <t>3  Includes all other responses not included in "White," "Black," "American Indian," and "Asian." May include multi-racial, multi-ethnic responses.</t>
  </si>
  <si>
    <t>SOURCE:  U.S. Bureau of the Census, 1990 and 1980 Census of Population and Housing; materials compiled by Empire State Development, State Data Center.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</si>
</sst>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;;"/>
  </numFmts>
  <fonts count="76">
    <font>
      <sz val="12"/>
      <name val="Rockwell"/>
      <family val="0"/>
    </font>
    <font>
      <sz val="10"/>
      <color indexed="8"/>
      <name val="Arial"/>
      <family val="2"/>
    </font>
    <font>
      <sz val="12"/>
      <name val="Clearface Regular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6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</borders>
  <cellStyleXfs count="106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1" applyNumberFormat="0" applyAlignment="0" applyProtection="0"/>
    <xf numFmtId="0" fontId="50" fillId="28" borderId="1" applyNumberFormat="0" applyAlignment="0" applyProtection="0"/>
    <xf numFmtId="0" fontId="51" fillId="29" borderId="2" applyNumberFormat="0" applyAlignment="0" applyProtection="0"/>
    <xf numFmtId="0" fontId="5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1" applyNumberFormat="0" applyAlignment="0" applyProtection="0"/>
    <xf numFmtId="0" fontId="64" fillId="31" borderId="1" applyNumberFormat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  <xf numFmtId="0" fontId="44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43" fillId="0" borderId="0">
      <alignment/>
      <protection/>
    </xf>
    <xf numFmtId="0" fontId="0" fillId="33" borderId="7" applyNumberFormat="0" applyFont="0" applyAlignment="0" applyProtection="0"/>
    <xf numFmtId="0" fontId="44" fillId="33" borderId="7" applyNumberFormat="0" applyFont="0" applyAlignment="0" applyProtection="0"/>
    <xf numFmtId="0" fontId="43" fillId="33" borderId="7" applyNumberFormat="0" applyFont="0" applyAlignment="0" applyProtection="0"/>
    <xf numFmtId="0" fontId="69" fillId="28" borderId="8" applyNumberFormat="0" applyAlignment="0" applyProtection="0"/>
    <xf numFmtId="0" fontId="70" fillId="28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5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5" fontId="5" fillId="0" borderId="0" xfId="0" applyNumberFormat="1" applyFont="1" applyFill="1" applyAlignment="1" applyProtection="1">
      <alignment/>
      <protection locked="0"/>
    </xf>
    <xf numFmtId="0" fontId="5" fillId="2" borderId="0" xfId="0" applyNumberFormat="1" applyFont="1" applyAlignment="1">
      <alignment/>
    </xf>
    <xf numFmtId="0" fontId="5" fillId="0" borderId="0" xfId="0" applyNumberFormat="1" applyFont="1" applyFill="1" applyAlignment="1">
      <alignment horizontal="left"/>
    </xf>
    <xf numFmtId="5" fontId="5" fillId="0" borderId="0" xfId="0" applyNumberFormat="1" applyFont="1" applyFill="1" applyBorder="1" applyAlignment="1" applyProtection="1">
      <alignment/>
      <protection locked="0"/>
    </xf>
    <xf numFmtId="5" fontId="5" fillId="0" borderId="1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 applyProtection="1">
      <alignment/>
      <protection locked="0"/>
    </xf>
    <xf numFmtId="3" fontId="5" fillId="2" borderId="0" xfId="0" applyNumberFormat="1" applyFont="1" applyAlignment="1">
      <alignment/>
    </xf>
    <xf numFmtId="0" fontId="5" fillId="0" borderId="12" xfId="0" applyNumberFormat="1" applyFont="1" applyFill="1" applyBorder="1" applyAlignment="1" applyProtection="1">
      <alignment/>
      <protection locked="0"/>
    </xf>
    <xf numFmtId="164" fontId="5" fillId="2" borderId="13" xfId="0" applyNumberFormat="1" applyFont="1" applyBorder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right"/>
      <protection locked="0"/>
    </xf>
    <xf numFmtId="0" fontId="5" fillId="0" borderId="13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right" wrapText="1"/>
    </xf>
    <xf numFmtId="5" fontId="5" fillId="2" borderId="0" xfId="0" applyNumberFormat="1" applyFont="1" applyAlignment="1" applyProtection="1">
      <alignment/>
      <protection locked="0"/>
    </xf>
    <xf numFmtId="0" fontId="5" fillId="0" borderId="0" xfId="91" applyFont="1" applyFill="1">
      <alignment/>
      <protection/>
    </xf>
    <xf numFmtId="3" fontId="5" fillId="2" borderId="0" xfId="0" applyNumberFormat="1" applyFont="1" applyAlignment="1" applyProtection="1">
      <alignment/>
      <protection locked="0"/>
    </xf>
    <xf numFmtId="3" fontId="5" fillId="0" borderId="0" xfId="91" applyNumberFormat="1" applyFont="1" applyFill="1">
      <alignment/>
      <protection/>
    </xf>
    <xf numFmtId="3" fontId="5" fillId="2" borderId="0" xfId="0" applyNumberFormat="1" applyFont="1" applyAlignment="1" quotePrefix="1">
      <alignment/>
    </xf>
    <xf numFmtId="0" fontId="5" fillId="0" borderId="0" xfId="91" applyFont="1" applyFill="1" applyAlignment="1">
      <alignment horizontal="left" indent="1"/>
      <protection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Alignment="1">
      <alignment/>
    </xf>
    <xf numFmtId="0" fontId="5" fillId="0" borderId="0" xfId="91" applyFont="1" applyFill="1" applyAlignment="1">
      <alignment horizontal="left" indent="2"/>
      <protection/>
    </xf>
    <xf numFmtId="3" fontId="5" fillId="2" borderId="0" xfId="0" applyNumberFormat="1" applyFont="1" applyAlignment="1">
      <alignment horizontal="right"/>
    </xf>
    <xf numFmtId="3" fontId="5" fillId="0" borderId="0" xfId="0" applyNumberFormat="1" applyFont="1" applyFill="1" applyAlignment="1" quotePrefix="1">
      <alignment/>
    </xf>
    <xf numFmtId="3" fontId="5" fillId="0" borderId="0" xfId="91" applyNumberFormat="1" applyFont="1" applyFill="1" applyAlignment="1">
      <alignment horizontal="right"/>
      <protection/>
    </xf>
    <xf numFmtId="3" fontId="5" fillId="2" borderId="0" xfId="0" applyNumberFormat="1" applyFont="1" applyAlignment="1" applyProtection="1">
      <alignment horizontal="right"/>
      <protection locked="0"/>
    </xf>
    <xf numFmtId="0" fontId="5" fillId="2" borderId="0" xfId="0" applyNumberFormat="1" applyFont="1" applyBorder="1" applyAlignment="1">
      <alignment/>
    </xf>
    <xf numFmtId="3" fontId="5" fillId="2" borderId="13" xfId="0" applyNumberFormat="1" applyFont="1" applyBorder="1" applyAlignment="1">
      <alignment/>
    </xf>
    <xf numFmtId="3" fontId="5" fillId="0" borderId="11" xfId="0" applyNumberFormat="1" applyFont="1" applyFill="1" applyBorder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5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Border="1" applyAlignment="1">
      <alignment/>
    </xf>
    <xf numFmtId="5" fontId="3" fillId="0" borderId="0" xfId="0" applyNumberFormat="1" applyFont="1" applyFill="1" applyAlignment="1" applyProtection="1">
      <alignment horizontal="left"/>
      <protection locked="0"/>
    </xf>
    <xf numFmtId="5" fontId="5" fillId="2" borderId="11" xfId="0" applyNumberFormat="1" applyFont="1" applyBorder="1" applyAlignment="1" applyProtection="1">
      <alignment/>
      <protection locked="0"/>
    </xf>
    <xf numFmtId="0" fontId="5" fillId="2" borderId="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right"/>
    </xf>
    <xf numFmtId="0" fontId="5" fillId="2" borderId="0" xfId="0" applyNumberFormat="1" applyFont="1" applyAlignment="1" applyProtection="1">
      <alignment/>
      <protection locked="0"/>
    </xf>
    <xf numFmtId="0" fontId="5" fillId="2" borderId="12" xfId="0" applyNumberFormat="1" applyFont="1" applyBorder="1" applyAlignment="1" applyProtection="1">
      <alignment/>
      <protection locked="0"/>
    </xf>
    <xf numFmtId="0" fontId="5" fillId="2" borderId="12" xfId="0" applyNumberFormat="1" applyFont="1" applyBorder="1" applyAlignment="1" applyProtection="1">
      <alignment horizontal="right"/>
      <protection locked="0"/>
    </xf>
    <xf numFmtId="0" fontId="5" fillId="2" borderId="13" xfId="0" applyNumberFormat="1" applyFont="1" applyBorder="1" applyAlignment="1">
      <alignment horizontal="right" wrapText="1"/>
    </xf>
    <xf numFmtId="0" fontId="5" fillId="2" borderId="0" xfId="0" applyNumberFormat="1" applyFont="1" applyAlignment="1" quotePrefix="1">
      <alignment/>
    </xf>
    <xf numFmtId="0" fontId="5" fillId="2" borderId="10" xfId="0" applyNumberFormat="1" applyFont="1" applyBorder="1" applyAlignment="1">
      <alignment/>
    </xf>
    <xf numFmtId="3" fontId="5" fillId="2" borderId="10" xfId="0" applyNumberFormat="1" applyFont="1" applyBorder="1" applyAlignment="1">
      <alignment/>
    </xf>
    <xf numFmtId="5" fontId="8" fillId="2" borderId="0" xfId="0" applyNumberFormat="1" applyFont="1" applyAlignment="1" applyProtection="1">
      <alignment/>
      <protection locked="0"/>
    </xf>
    <xf numFmtId="5" fontId="5" fillId="2" borderId="0" xfId="0" applyNumberFormat="1" applyFont="1" applyBorder="1" applyAlignment="1" applyProtection="1">
      <alignment/>
      <protection locked="0"/>
    </xf>
    <xf numFmtId="5" fontId="5" fillId="2" borderId="10" xfId="0" applyNumberFormat="1" applyFont="1" applyBorder="1" applyAlignment="1" applyProtection="1">
      <alignment/>
      <protection locked="0"/>
    </xf>
    <xf numFmtId="0" fontId="5" fillId="2" borderId="12" xfId="0" applyNumberFormat="1" applyFont="1" applyBorder="1" applyAlignment="1">
      <alignment horizontal="right"/>
    </xf>
    <xf numFmtId="0" fontId="5" fillId="34" borderId="0" xfId="0" applyNumberFormat="1" applyFont="1" applyFill="1" applyBorder="1" applyAlignment="1" applyProtection="1">
      <alignment/>
      <protection locked="0"/>
    </xf>
    <xf numFmtId="0" fontId="5" fillId="34" borderId="0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5" fontId="5" fillId="34" borderId="14" xfId="0" applyNumberFormat="1" applyFont="1" applyFill="1" applyBorder="1" applyAlignment="1" applyProtection="1">
      <alignment/>
      <protection locked="0"/>
    </xf>
    <xf numFmtId="5" fontId="5" fillId="34" borderId="0" xfId="0" applyNumberFormat="1" applyFont="1" applyFill="1" applyBorder="1" applyAlignment="1" applyProtection="1">
      <alignment/>
      <protection locked="0"/>
    </xf>
    <xf numFmtId="165" fontId="5" fillId="34" borderId="0" xfId="0" applyNumberFormat="1" applyFont="1" applyFill="1" applyBorder="1" applyAlignment="1" applyProtection="1">
      <alignment/>
      <protection locked="0"/>
    </xf>
    <xf numFmtId="3" fontId="5" fillId="34" borderId="0" xfId="0" applyNumberFormat="1" applyFont="1" applyFill="1" applyBorder="1" applyAlignment="1" applyProtection="1">
      <alignment/>
      <protection locked="0"/>
    </xf>
    <xf numFmtId="3" fontId="5" fillId="34" borderId="0" xfId="0" applyNumberFormat="1" applyFont="1" applyFill="1" applyBorder="1" applyAlignment="1">
      <alignment/>
    </xf>
    <xf numFmtId="5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 quotePrefix="1">
      <alignment horizontal="center"/>
      <protection locked="0"/>
    </xf>
    <xf numFmtId="0" fontId="5" fillId="2" borderId="0" xfId="0" applyNumberFormat="1" applyFont="1" applyAlignment="1">
      <alignment horizontal="right" wrapText="1"/>
    </xf>
    <xf numFmtId="0" fontId="5" fillId="2" borderId="13" xfId="0" applyNumberFormat="1" applyFont="1" applyBorder="1" applyAlignment="1">
      <alignment horizontal="right" wrapText="1"/>
    </xf>
    <xf numFmtId="0" fontId="5" fillId="2" borderId="15" xfId="0" applyNumberFormat="1" applyFont="1" applyBorder="1" applyAlignment="1" applyProtection="1">
      <alignment horizontal="center"/>
      <protection locked="0"/>
    </xf>
    <xf numFmtId="5" fontId="5" fillId="2" borderId="0" xfId="0" applyNumberFormat="1" applyFont="1" applyBorder="1" applyAlignment="1" applyProtection="1">
      <alignment horizontal="center"/>
      <protection locked="0"/>
    </xf>
    <xf numFmtId="0" fontId="5" fillId="2" borderId="0" xfId="0" applyNumberFormat="1" applyFont="1" applyBorder="1" applyAlignment="1">
      <alignment horizontal="center"/>
    </xf>
    <xf numFmtId="5" fontId="5" fillId="2" borderId="13" xfId="0" applyNumberFormat="1" applyFont="1" applyBorder="1" applyAlignment="1" applyProtection="1">
      <alignment horizontal="center"/>
      <protection locked="0"/>
    </xf>
    <xf numFmtId="5" fontId="5" fillId="2" borderId="13" xfId="0" applyNumberFormat="1" applyFont="1" applyBorder="1" applyAlignment="1" applyProtection="1" quotePrefix="1">
      <alignment horizontal="center"/>
      <protection locked="0"/>
    </xf>
    <xf numFmtId="0" fontId="5" fillId="2" borderId="0" xfId="0" applyNumberFormat="1" applyFont="1" applyBorder="1" applyAlignment="1">
      <alignment horizontal="right" wrapText="1"/>
    </xf>
    <xf numFmtId="0" fontId="5" fillId="2" borderId="11" xfId="0" applyNumberFormat="1" applyFont="1" applyBorder="1" applyAlignment="1">
      <alignment horizontal="right" wrapText="1"/>
    </xf>
    <xf numFmtId="5" fontId="5" fillId="2" borderId="16" xfId="0" applyNumberFormat="1" applyFont="1" applyBorder="1" applyAlignment="1" applyProtection="1">
      <alignment horizontal="center"/>
      <protection locked="0"/>
    </xf>
    <xf numFmtId="0" fontId="5" fillId="2" borderId="16" xfId="0" applyNumberFormat="1" applyFont="1" applyBorder="1" applyAlignment="1" applyProtection="1" quotePrefix="1">
      <alignment horizontal="center" wrapText="1"/>
      <protection locked="0"/>
    </xf>
    <xf numFmtId="0" fontId="5" fillId="2" borderId="10" xfId="0" applyNumberFormat="1" applyFont="1" applyBorder="1" applyAlignment="1">
      <alignment horizontal="right" wrapText="1"/>
    </xf>
    <xf numFmtId="0" fontId="5" fillId="2" borderId="12" xfId="0" applyNumberFormat="1" applyFont="1" applyBorder="1" applyAlignment="1">
      <alignment horizontal="right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rmal 5" xfId="94"/>
    <cellStyle name="Note" xfId="95"/>
    <cellStyle name="Note 2" xfId="96"/>
    <cellStyle name="Note 3" xfId="97"/>
    <cellStyle name="Output" xfId="98"/>
    <cellStyle name="Output 2" xfId="99"/>
    <cellStyle name="Percent" xfId="100"/>
    <cellStyle name="Title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showOutlineSymbols="0" zoomScalePageLayoutView="0" workbookViewId="0" topLeftCell="A1">
      <selection activeCell="A3" sqref="A3"/>
    </sheetView>
  </sheetViews>
  <sheetFormatPr defaultColWidth="11.6640625" defaultRowHeight="15.75"/>
  <cols>
    <col min="1" max="1" width="55.88671875" style="1" customWidth="1"/>
    <col min="2" max="2" width="12.6640625" style="2" customWidth="1"/>
    <col min="3" max="3" width="15.6640625" style="2" customWidth="1"/>
    <col min="4" max="4" width="10.88671875" style="2" customWidth="1"/>
    <col min="5" max="5" width="12.99609375" style="2" customWidth="1"/>
    <col min="6" max="6" width="11.77734375" style="2" customWidth="1"/>
    <col min="7" max="10" width="15.6640625" style="2" customWidth="1"/>
    <col min="11" max="16384" width="11.6640625" style="1" customWidth="1"/>
  </cols>
  <sheetData>
    <row r="1" spans="1:27" ht="20.25">
      <c r="A1" s="45" t="s">
        <v>63</v>
      </c>
      <c r="B1" s="10"/>
      <c r="C1" s="5"/>
      <c r="D1" s="6"/>
      <c r="E1" s="7"/>
      <c r="F1" s="7"/>
      <c r="G1" s="8"/>
      <c r="H1" s="8"/>
      <c r="I1" s="7"/>
      <c r="J1" s="7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3.25">
      <c r="A2" s="45" t="s">
        <v>130</v>
      </c>
      <c r="B2" s="10"/>
      <c r="C2" s="10"/>
      <c r="D2" s="7"/>
      <c r="E2" s="7"/>
      <c r="F2" s="7"/>
      <c r="G2" s="8"/>
      <c r="H2" s="8"/>
      <c r="I2" s="7"/>
      <c r="J2" s="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5.75">
      <c r="A3" s="8"/>
      <c r="B3" s="8"/>
      <c r="C3" s="8"/>
      <c r="D3" s="8"/>
      <c r="E3" s="8"/>
      <c r="F3" s="7"/>
      <c r="G3" s="8"/>
      <c r="H3" s="8"/>
      <c r="I3" s="8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5.75">
      <c r="A4" s="12"/>
      <c r="B4" s="69" t="s">
        <v>29</v>
      </c>
      <c r="C4" s="69"/>
      <c r="D4" s="69"/>
      <c r="E4" s="69"/>
      <c r="F4" s="69"/>
      <c r="G4" s="69"/>
      <c r="H4" s="69"/>
      <c r="I4" s="69"/>
      <c r="J4" s="6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5.75">
      <c r="A5" s="11"/>
      <c r="B5" s="13"/>
      <c r="C5" s="68" t="s">
        <v>30</v>
      </c>
      <c r="D5" s="68"/>
      <c r="E5" s="68"/>
      <c r="F5" s="68"/>
      <c r="G5" s="68"/>
      <c r="H5" s="68"/>
      <c r="I5" s="68"/>
      <c r="J5" s="1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5" customHeight="1">
      <c r="A6" s="7"/>
      <c r="B6" s="15"/>
      <c r="C6" s="15"/>
      <c r="D6" s="15"/>
      <c r="E6" s="16" t="s">
        <v>2</v>
      </c>
      <c r="F6" s="15"/>
      <c r="G6" s="15"/>
      <c r="H6" s="15"/>
      <c r="I6" s="15"/>
      <c r="J6" s="1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5" customHeight="1">
      <c r="A7" s="17"/>
      <c r="B7" s="15"/>
      <c r="C7" s="15"/>
      <c r="D7" s="15" t="s">
        <v>0</v>
      </c>
      <c r="E7" s="16" t="s">
        <v>4</v>
      </c>
      <c r="F7" s="15"/>
      <c r="G7" s="15" t="s">
        <v>8</v>
      </c>
      <c r="H7" s="15"/>
      <c r="I7" s="15"/>
      <c r="J7" s="1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5" customHeight="1">
      <c r="A8" s="17"/>
      <c r="B8" s="15"/>
      <c r="C8" s="15"/>
      <c r="D8" s="15" t="s">
        <v>1</v>
      </c>
      <c r="E8" s="16" t="s">
        <v>5</v>
      </c>
      <c r="F8" s="15"/>
      <c r="G8" s="15" t="s">
        <v>9</v>
      </c>
      <c r="H8" s="15"/>
      <c r="I8" s="15"/>
      <c r="J8" s="1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5" customHeight="1">
      <c r="A9" s="17"/>
      <c r="B9" s="15"/>
      <c r="C9" s="15" t="s">
        <v>17</v>
      </c>
      <c r="D9" s="15" t="s">
        <v>2</v>
      </c>
      <c r="E9" s="16" t="s">
        <v>6</v>
      </c>
      <c r="F9" s="15" t="s">
        <v>18</v>
      </c>
      <c r="G9" s="15" t="s">
        <v>10</v>
      </c>
      <c r="H9" s="15" t="s">
        <v>11</v>
      </c>
      <c r="I9" s="15" t="s">
        <v>12</v>
      </c>
      <c r="J9" s="16" t="s">
        <v>14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.75">
      <c r="A10" s="19" t="s">
        <v>33</v>
      </c>
      <c r="B10" s="21" t="s">
        <v>65</v>
      </c>
      <c r="C10" s="22" t="s">
        <v>7</v>
      </c>
      <c r="D10" s="22" t="s">
        <v>3</v>
      </c>
      <c r="E10" s="22" t="s">
        <v>7</v>
      </c>
      <c r="F10" s="22" t="s">
        <v>7</v>
      </c>
      <c r="G10" s="22" t="s">
        <v>7</v>
      </c>
      <c r="H10" s="22" t="s">
        <v>16</v>
      </c>
      <c r="I10" s="23" t="s">
        <v>13</v>
      </c>
      <c r="J10" s="23" t="s">
        <v>15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5.75">
      <c r="A11" s="8"/>
      <c r="B11" s="7"/>
      <c r="C11" s="8"/>
      <c r="D11" s="8"/>
      <c r="E11" s="8"/>
      <c r="F11" s="8"/>
      <c r="G11" s="8"/>
      <c r="H11" s="8"/>
      <c r="I11" s="8"/>
      <c r="J11" s="7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5.75">
      <c r="A12" s="25" t="s">
        <v>19</v>
      </c>
      <c r="B12" s="27">
        <v>19378102</v>
      </c>
      <c r="C12" s="27">
        <v>11304247</v>
      </c>
      <c r="D12" s="27">
        <v>2783857</v>
      </c>
      <c r="E12" s="27">
        <v>53908</v>
      </c>
      <c r="F12" s="27">
        <v>1406194</v>
      </c>
      <c r="G12" s="27">
        <v>5320</v>
      </c>
      <c r="H12" s="27">
        <v>81620</v>
      </c>
      <c r="I12" s="27">
        <v>326034</v>
      </c>
      <c r="J12" s="27">
        <v>3416922</v>
      </c>
      <c r="K12" s="2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5.75">
      <c r="A13" s="25"/>
      <c r="B13" s="27"/>
      <c r="C13" s="27"/>
      <c r="D13" s="27"/>
      <c r="E13" s="27"/>
      <c r="F13" s="27"/>
      <c r="G13" s="27"/>
      <c r="H13" s="27"/>
      <c r="I13" s="27"/>
      <c r="J13" s="27"/>
      <c r="K13" s="2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5.75">
      <c r="A14" s="25" t="s">
        <v>28</v>
      </c>
      <c r="B14" s="27">
        <f aca="true" t="shared" si="0" ref="B14:J14">B18+B25+B29+B36+B40+B44+B48+B52+B57+B64+B68+B72</f>
        <v>17814883</v>
      </c>
      <c r="C14" s="27">
        <f t="shared" si="0"/>
        <v>9892930</v>
      </c>
      <c r="D14" s="27">
        <f t="shared" si="0"/>
        <v>2738840</v>
      </c>
      <c r="E14" s="27">
        <f t="shared" si="0"/>
        <v>42642</v>
      </c>
      <c r="F14" s="27">
        <f t="shared" si="0"/>
        <v>1393386</v>
      </c>
      <c r="G14" s="27">
        <f t="shared" si="0"/>
        <v>4767</v>
      </c>
      <c r="H14" s="27">
        <f t="shared" si="0"/>
        <v>80009</v>
      </c>
      <c r="I14" s="27">
        <f t="shared" si="0"/>
        <v>304475</v>
      </c>
      <c r="J14" s="27">
        <f t="shared" si="0"/>
        <v>3357834</v>
      </c>
      <c r="K14" s="2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7.25">
      <c r="A15" s="29" t="s">
        <v>69</v>
      </c>
      <c r="B15" s="27">
        <f aca="true" t="shared" si="1" ref="B15:J15">B19+B20+B21+B26+B30+B31+B32+B33+B37+B41+B45+B49+B53+B54+B58+B59+B60+B61+B65+B69+B73+B74</f>
        <v>9581558</v>
      </c>
      <c r="C15" s="27">
        <f t="shared" si="1"/>
        <v>3513475</v>
      </c>
      <c r="D15" s="27">
        <f t="shared" si="1"/>
        <v>2207336</v>
      </c>
      <c r="E15" s="27">
        <f t="shared" si="1"/>
        <v>23960</v>
      </c>
      <c r="F15" s="27">
        <f t="shared" si="1"/>
        <v>1079929</v>
      </c>
      <c r="G15" s="27">
        <f>G19+G20+G21+G26+G30+G31+G32+G33+G37+G45+G49+G53+G54+G59+G60+G61+G65+G69+G73+G74</f>
        <v>3232</v>
      </c>
      <c r="H15" s="27">
        <f t="shared" si="1"/>
        <v>63024</v>
      </c>
      <c r="I15" s="27">
        <f t="shared" si="1"/>
        <v>189535</v>
      </c>
      <c r="J15" s="27">
        <f t="shared" si="1"/>
        <v>2501067</v>
      </c>
      <c r="K15" s="2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5.75">
      <c r="A16" s="29" t="s">
        <v>38</v>
      </c>
      <c r="B16" s="27">
        <f aca="true" t="shared" si="2" ref="B16:J16">B14-B15</f>
        <v>8233325</v>
      </c>
      <c r="C16" s="27">
        <f t="shared" si="2"/>
        <v>6379455</v>
      </c>
      <c r="D16" s="27">
        <f t="shared" si="2"/>
        <v>531504</v>
      </c>
      <c r="E16" s="27">
        <f t="shared" si="2"/>
        <v>18682</v>
      </c>
      <c r="F16" s="27">
        <f t="shared" si="2"/>
        <v>313457</v>
      </c>
      <c r="G16" s="27">
        <f t="shared" si="2"/>
        <v>1535</v>
      </c>
      <c r="H16" s="27">
        <f t="shared" si="2"/>
        <v>16985</v>
      </c>
      <c r="I16" s="27">
        <f t="shared" si="2"/>
        <v>114940</v>
      </c>
      <c r="J16" s="27">
        <f t="shared" si="2"/>
        <v>856767</v>
      </c>
      <c r="K16" s="2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5.75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2"/>
      <c r="N17" s="32"/>
      <c r="O17" s="32"/>
      <c r="P17" s="32"/>
      <c r="Q17" s="32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15.75">
      <c r="A18" s="29" t="s">
        <v>20</v>
      </c>
      <c r="B18" s="27">
        <v>870716</v>
      </c>
      <c r="C18" s="27">
        <v>721505</v>
      </c>
      <c r="D18" s="27">
        <v>62963</v>
      </c>
      <c r="E18" s="27">
        <v>1560</v>
      </c>
      <c r="F18" s="27">
        <v>26983</v>
      </c>
      <c r="G18" s="27">
        <v>232</v>
      </c>
      <c r="H18" s="27">
        <v>3775</v>
      </c>
      <c r="I18" s="27">
        <v>17671</v>
      </c>
      <c r="J18" s="27">
        <v>36027</v>
      </c>
      <c r="K18" s="28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5.75">
      <c r="A19" s="33" t="s">
        <v>39</v>
      </c>
      <c r="B19" s="27">
        <v>97856</v>
      </c>
      <c r="C19" s="27">
        <v>52857</v>
      </c>
      <c r="D19" s="27">
        <v>28479</v>
      </c>
      <c r="E19" s="27">
        <v>191</v>
      </c>
      <c r="F19" s="27">
        <v>4850</v>
      </c>
      <c r="G19" s="27">
        <v>47</v>
      </c>
      <c r="H19" s="27">
        <v>296</v>
      </c>
      <c r="I19" s="27">
        <v>2740</v>
      </c>
      <c r="J19" s="27">
        <v>8396</v>
      </c>
      <c r="K19" s="28"/>
      <c r="L19" s="2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5.75">
      <c r="A20" s="33" t="s">
        <v>40</v>
      </c>
      <c r="B20" s="27">
        <v>66135</v>
      </c>
      <c r="C20" s="27">
        <v>38006</v>
      </c>
      <c r="D20" s="27">
        <v>12258</v>
      </c>
      <c r="E20" s="27">
        <v>343</v>
      </c>
      <c r="F20" s="27">
        <v>2360</v>
      </c>
      <c r="G20" s="27">
        <v>68</v>
      </c>
      <c r="H20" s="27">
        <v>2512</v>
      </c>
      <c r="I20" s="27">
        <v>3666</v>
      </c>
      <c r="J20" s="27">
        <v>6922</v>
      </c>
      <c r="K20" s="28"/>
      <c r="L20" s="2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75">
      <c r="A21" s="33" t="s">
        <v>41</v>
      </c>
      <c r="B21" s="27">
        <v>50129</v>
      </c>
      <c r="C21" s="27">
        <v>34953</v>
      </c>
      <c r="D21" s="27">
        <v>7587</v>
      </c>
      <c r="E21" s="27">
        <v>104</v>
      </c>
      <c r="F21" s="27">
        <v>1687</v>
      </c>
      <c r="G21" s="27">
        <v>15</v>
      </c>
      <c r="H21" s="27">
        <v>150</v>
      </c>
      <c r="I21" s="27">
        <v>1649</v>
      </c>
      <c r="J21" s="27">
        <v>3984</v>
      </c>
      <c r="K21" s="28"/>
      <c r="L21" s="2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5.75">
      <c r="A22" s="33" t="s">
        <v>38</v>
      </c>
      <c r="B22" s="27">
        <v>656596</v>
      </c>
      <c r="C22" s="27">
        <v>595689</v>
      </c>
      <c r="D22" s="27">
        <v>14639</v>
      </c>
      <c r="E22" s="27">
        <v>922</v>
      </c>
      <c r="F22" s="27">
        <v>18086</v>
      </c>
      <c r="G22" s="27">
        <v>102</v>
      </c>
      <c r="H22" s="27">
        <v>817</v>
      </c>
      <c r="I22" s="27">
        <v>9616</v>
      </c>
      <c r="J22" s="27">
        <v>16725</v>
      </c>
      <c r="K22" s="2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5.75">
      <c r="A23" s="33" t="s">
        <v>70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5.75">
      <c r="A24" s="33"/>
      <c r="B24" s="27"/>
      <c r="C24" s="27"/>
      <c r="D24" s="27"/>
      <c r="E24" s="27"/>
      <c r="F24" s="27"/>
      <c r="G24" s="27"/>
      <c r="H24" s="27"/>
      <c r="I24" s="27"/>
      <c r="J24" s="27"/>
      <c r="K24" s="2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5.75">
      <c r="A25" s="29" t="s">
        <v>21</v>
      </c>
      <c r="B25" s="27">
        <v>251725</v>
      </c>
      <c r="C25" s="27">
        <v>222179</v>
      </c>
      <c r="D25" s="27">
        <v>9199</v>
      </c>
      <c r="E25" s="27">
        <v>401</v>
      </c>
      <c r="F25" s="27">
        <v>7390</v>
      </c>
      <c r="G25" s="27">
        <v>72</v>
      </c>
      <c r="H25" s="27">
        <v>268</v>
      </c>
      <c r="I25" s="27">
        <v>4744</v>
      </c>
      <c r="J25" s="27">
        <v>7472</v>
      </c>
      <c r="K25" s="2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5.75">
      <c r="A26" s="33" t="s">
        <v>42</v>
      </c>
      <c r="B26" s="27">
        <v>47376</v>
      </c>
      <c r="C26" s="27">
        <v>35518</v>
      </c>
      <c r="D26" s="27">
        <v>4932</v>
      </c>
      <c r="E26" s="27">
        <v>126</v>
      </c>
      <c r="F26" s="27">
        <v>1947</v>
      </c>
      <c r="G26" s="27">
        <v>14</v>
      </c>
      <c r="H26" s="27">
        <v>94</v>
      </c>
      <c r="I26" s="27">
        <v>1694</v>
      </c>
      <c r="J26" s="27">
        <v>3051</v>
      </c>
      <c r="K26" s="28"/>
      <c r="L26" s="2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5.75">
      <c r="A27" s="33" t="s">
        <v>38</v>
      </c>
      <c r="B27" s="27">
        <v>204349</v>
      </c>
      <c r="C27" s="27">
        <v>186661</v>
      </c>
      <c r="D27" s="27">
        <v>4267</v>
      </c>
      <c r="E27" s="27">
        <v>275</v>
      </c>
      <c r="F27" s="27">
        <v>5443</v>
      </c>
      <c r="G27" s="27">
        <v>58</v>
      </c>
      <c r="H27" s="27">
        <v>174</v>
      </c>
      <c r="I27" s="27">
        <v>3050</v>
      </c>
      <c r="J27" s="27">
        <v>4421</v>
      </c>
      <c r="K27" s="2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5.75">
      <c r="A28" s="33"/>
      <c r="B28" s="27"/>
      <c r="C28" s="27"/>
      <c r="D28" s="27"/>
      <c r="E28" s="27"/>
      <c r="F28" s="27"/>
      <c r="G28" s="27"/>
      <c r="H28" s="27"/>
      <c r="I28" s="27"/>
      <c r="J28" s="27"/>
      <c r="K28" s="2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.75">
      <c r="A29" s="29" t="s">
        <v>22</v>
      </c>
      <c r="B29" s="27">
        <v>1135509</v>
      </c>
      <c r="C29" s="27">
        <v>903063</v>
      </c>
      <c r="D29" s="27">
        <v>134427</v>
      </c>
      <c r="E29" s="27">
        <v>7334</v>
      </c>
      <c r="F29" s="27">
        <v>25428</v>
      </c>
      <c r="G29" s="27">
        <v>220</v>
      </c>
      <c r="H29" s="27">
        <v>1208</v>
      </c>
      <c r="I29" s="27">
        <v>17404</v>
      </c>
      <c r="J29" s="27">
        <v>46425</v>
      </c>
      <c r="K29" s="2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5.75">
      <c r="A30" s="33" t="s">
        <v>43</v>
      </c>
      <c r="B30" s="27">
        <v>261310</v>
      </c>
      <c r="C30" s="27">
        <v>119801</v>
      </c>
      <c r="D30" s="27">
        <v>97637</v>
      </c>
      <c r="E30" s="27">
        <v>1597</v>
      </c>
      <c r="F30" s="27">
        <v>8313</v>
      </c>
      <c r="G30" s="27">
        <v>79</v>
      </c>
      <c r="H30" s="27">
        <v>445</v>
      </c>
      <c r="I30" s="27">
        <v>5919</v>
      </c>
      <c r="J30" s="27">
        <v>27519</v>
      </c>
      <c r="K30" s="2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5.75">
      <c r="A31" s="33" t="s">
        <v>44</v>
      </c>
      <c r="B31" s="27">
        <v>75178</v>
      </c>
      <c r="C31" s="27">
        <v>64288</v>
      </c>
      <c r="D31" s="27">
        <v>6716</v>
      </c>
      <c r="E31" s="27">
        <v>171</v>
      </c>
      <c r="F31" s="27">
        <v>1249</v>
      </c>
      <c r="G31" s="27">
        <v>9</v>
      </c>
      <c r="H31" s="27">
        <v>81</v>
      </c>
      <c r="I31" s="27">
        <v>992</v>
      </c>
      <c r="J31" s="27">
        <v>1672</v>
      </c>
      <c r="K31" s="2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5.75">
      <c r="A32" s="33" t="s">
        <v>45</v>
      </c>
      <c r="B32" s="27">
        <v>50193</v>
      </c>
      <c r="C32" s="27">
        <v>34663</v>
      </c>
      <c r="D32" s="27">
        <v>10643</v>
      </c>
      <c r="E32" s="27">
        <v>930</v>
      </c>
      <c r="F32" s="27">
        <v>599</v>
      </c>
      <c r="G32" s="27">
        <v>10</v>
      </c>
      <c r="H32" s="27">
        <v>83</v>
      </c>
      <c r="I32" s="27">
        <v>1757</v>
      </c>
      <c r="J32" s="27">
        <v>1508</v>
      </c>
      <c r="K32" s="2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3" customFormat="1" ht="15.75">
      <c r="A33" s="33" t="s">
        <v>46</v>
      </c>
      <c r="B33" s="27">
        <v>58144</v>
      </c>
      <c r="C33" s="27">
        <v>53210</v>
      </c>
      <c r="D33" s="27">
        <v>1678</v>
      </c>
      <c r="E33" s="27">
        <v>183</v>
      </c>
      <c r="F33" s="27">
        <v>823</v>
      </c>
      <c r="G33" s="27">
        <v>1</v>
      </c>
      <c r="H33" s="27">
        <v>39</v>
      </c>
      <c r="I33" s="27">
        <v>725</v>
      </c>
      <c r="J33" s="27">
        <v>1485</v>
      </c>
      <c r="K33" s="3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>
      <c r="A34" s="33" t="s">
        <v>38</v>
      </c>
      <c r="B34" s="27">
        <f aca="true" t="shared" si="3" ref="B34:J34">B29-B30-B31-B32-B33</f>
        <v>690684</v>
      </c>
      <c r="C34" s="27">
        <f t="shared" si="3"/>
        <v>631101</v>
      </c>
      <c r="D34" s="27">
        <f t="shared" si="3"/>
        <v>17753</v>
      </c>
      <c r="E34" s="27">
        <f t="shared" si="3"/>
        <v>4453</v>
      </c>
      <c r="F34" s="27">
        <f t="shared" si="3"/>
        <v>14444</v>
      </c>
      <c r="G34" s="27">
        <f t="shared" si="3"/>
        <v>121</v>
      </c>
      <c r="H34" s="27">
        <f t="shared" si="3"/>
        <v>560</v>
      </c>
      <c r="I34" s="27">
        <f t="shared" si="3"/>
        <v>8011</v>
      </c>
      <c r="J34" s="27">
        <f t="shared" si="3"/>
        <v>14241</v>
      </c>
      <c r="K34" s="2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>
      <c r="A35" s="33"/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>
      <c r="A36" s="29" t="s">
        <v>23</v>
      </c>
      <c r="B36" s="27">
        <v>88830</v>
      </c>
      <c r="C36" s="27">
        <v>77643</v>
      </c>
      <c r="D36" s="27">
        <v>5528</v>
      </c>
      <c r="E36" s="27">
        <v>206</v>
      </c>
      <c r="F36" s="27">
        <v>1041</v>
      </c>
      <c r="G36" s="27">
        <v>14</v>
      </c>
      <c r="H36" s="27">
        <v>96</v>
      </c>
      <c r="I36" s="27">
        <v>2062</v>
      </c>
      <c r="J36" s="27">
        <v>2240</v>
      </c>
      <c r="K36" s="2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5.75">
      <c r="A37" s="33" t="s">
        <v>47</v>
      </c>
      <c r="B37" s="27">
        <v>29200</v>
      </c>
      <c r="C37" s="27">
        <v>22304</v>
      </c>
      <c r="D37" s="27">
        <v>4049</v>
      </c>
      <c r="E37" s="27">
        <v>101</v>
      </c>
      <c r="F37" s="27">
        <v>178</v>
      </c>
      <c r="G37" s="27">
        <v>5</v>
      </c>
      <c r="H37" s="27">
        <v>51</v>
      </c>
      <c r="I37" s="27">
        <v>1261</v>
      </c>
      <c r="J37" s="27">
        <v>1251</v>
      </c>
      <c r="K37" s="2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5.75">
      <c r="A38" s="33" t="s">
        <v>38</v>
      </c>
      <c r="B38" s="27">
        <v>59630</v>
      </c>
      <c r="C38" s="27">
        <v>55339</v>
      </c>
      <c r="D38" s="27">
        <v>1479</v>
      </c>
      <c r="E38" s="27">
        <v>105</v>
      </c>
      <c r="F38" s="27">
        <v>863</v>
      </c>
      <c r="G38" s="27">
        <v>9</v>
      </c>
      <c r="H38" s="27">
        <v>45</v>
      </c>
      <c r="I38" s="27">
        <v>801</v>
      </c>
      <c r="J38" s="27">
        <v>989</v>
      </c>
      <c r="K38" s="2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.75">
      <c r="A39" s="33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>
      <c r="A40" s="29" t="s">
        <v>24</v>
      </c>
      <c r="B40" s="27">
        <v>128923</v>
      </c>
      <c r="C40" s="27">
        <v>121581</v>
      </c>
      <c r="D40" s="27">
        <v>2290</v>
      </c>
      <c r="E40" s="27">
        <v>226</v>
      </c>
      <c r="F40" s="27">
        <v>709</v>
      </c>
      <c r="G40" s="27">
        <v>16</v>
      </c>
      <c r="H40" s="27">
        <v>118</v>
      </c>
      <c r="I40" s="27">
        <v>1359</v>
      </c>
      <c r="J40" s="27">
        <v>2624</v>
      </c>
      <c r="K40" s="2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5.75">
      <c r="A41" s="33" t="s">
        <v>48</v>
      </c>
      <c r="B41" s="27">
        <v>14700</v>
      </c>
      <c r="C41" s="27">
        <v>13721</v>
      </c>
      <c r="D41" s="27">
        <v>236</v>
      </c>
      <c r="E41" s="27">
        <v>30</v>
      </c>
      <c r="F41" s="27">
        <v>94</v>
      </c>
      <c r="G41" s="36">
        <v>0</v>
      </c>
      <c r="H41" s="27">
        <v>5</v>
      </c>
      <c r="I41" s="27">
        <v>280</v>
      </c>
      <c r="J41" s="27">
        <v>334</v>
      </c>
      <c r="K41" s="2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>
      <c r="A42" s="33" t="s">
        <v>38</v>
      </c>
      <c r="B42" s="27">
        <v>114223</v>
      </c>
      <c r="C42" s="27">
        <v>107860</v>
      </c>
      <c r="D42" s="27">
        <v>2054</v>
      </c>
      <c r="E42" s="27">
        <v>196</v>
      </c>
      <c r="F42" s="27">
        <v>615</v>
      </c>
      <c r="G42" s="27">
        <v>16</v>
      </c>
      <c r="H42" s="27">
        <v>113</v>
      </c>
      <c r="I42" s="27">
        <v>1079</v>
      </c>
      <c r="J42" s="27">
        <v>2290</v>
      </c>
      <c r="K42" s="2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5.75">
      <c r="A43" s="33"/>
      <c r="B43" s="27"/>
      <c r="C43" s="27"/>
      <c r="D43" s="27"/>
      <c r="E43" s="27"/>
      <c r="F43" s="27"/>
      <c r="G43" s="27"/>
      <c r="H43" s="27"/>
      <c r="I43" s="27"/>
      <c r="J43" s="27"/>
      <c r="K43" s="28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>
      <c r="A44" s="29" t="s">
        <v>34</v>
      </c>
      <c r="B44" s="27">
        <v>101564</v>
      </c>
      <c r="C44" s="27">
        <v>81490</v>
      </c>
      <c r="D44" s="27">
        <v>3773</v>
      </c>
      <c r="E44" s="27">
        <v>270</v>
      </c>
      <c r="F44" s="27">
        <v>8680</v>
      </c>
      <c r="G44" s="27">
        <v>40</v>
      </c>
      <c r="H44" s="27">
        <v>231</v>
      </c>
      <c r="I44" s="27">
        <v>2816</v>
      </c>
      <c r="J44" s="27">
        <v>4264</v>
      </c>
      <c r="K44" s="2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>
      <c r="A45" s="33" t="s">
        <v>49</v>
      </c>
      <c r="B45" s="27">
        <v>30014</v>
      </c>
      <c r="C45" s="27">
        <v>20023</v>
      </c>
      <c r="D45" s="27">
        <v>1842</v>
      </c>
      <c r="E45" s="27">
        <v>91</v>
      </c>
      <c r="F45" s="27">
        <v>4820</v>
      </c>
      <c r="G45" s="27">
        <v>11</v>
      </c>
      <c r="H45" s="27">
        <v>97</v>
      </c>
      <c r="I45" s="27">
        <v>1073</v>
      </c>
      <c r="J45" s="27">
        <v>2057</v>
      </c>
      <c r="K45" s="2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>
      <c r="A46" s="33" t="s">
        <v>38</v>
      </c>
      <c r="B46" s="27">
        <v>71550</v>
      </c>
      <c r="C46" s="27">
        <v>61467</v>
      </c>
      <c r="D46" s="27">
        <v>1931</v>
      </c>
      <c r="E46" s="27">
        <v>179</v>
      </c>
      <c r="F46" s="27">
        <v>3860</v>
      </c>
      <c r="G46" s="27">
        <v>29</v>
      </c>
      <c r="H46" s="27">
        <v>134</v>
      </c>
      <c r="I46" s="27">
        <v>1743</v>
      </c>
      <c r="J46" s="27">
        <v>2207</v>
      </c>
      <c r="K46" s="2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5.75">
      <c r="A47" s="33"/>
      <c r="B47" s="27"/>
      <c r="C47" s="27"/>
      <c r="D47" s="27"/>
      <c r="E47" s="27"/>
      <c r="F47" s="27"/>
      <c r="G47" s="27"/>
      <c r="H47" s="27"/>
      <c r="I47" s="27"/>
      <c r="J47" s="27"/>
      <c r="K47" s="2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>
      <c r="A48" s="29" t="s">
        <v>35</v>
      </c>
      <c r="B48" s="27">
        <v>182493</v>
      </c>
      <c r="C48" s="27">
        <v>149099</v>
      </c>
      <c r="D48" s="27">
        <v>9982</v>
      </c>
      <c r="E48" s="27">
        <v>414</v>
      </c>
      <c r="F48" s="27">
        <v>3060</v>
      </c>
      <c r="G48" s="27">
        <v>29</v>
      </c>
      <c r="H48" s="27">
        <v>344</v>
      </c>
      <c r="I48" s="27">
        <v>3656</v>
      </c>
      <c r="J48" s="27">
        <v>15909</v>
      </c>
      <c r="K48" s="2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5.75">
      <c r="A49" s="33" t="s">
        <v>50</v>
      </c>
      <c r="B49" s="27">
        <v>23893</v>
      </c>
      <c r="C49" s="27">
        <v>16065</v>
      </c>
      <c r="D49" s="27">
        <v>3214</v>
      </c>
      <c r="E49" s="27">
        <v>65</v>
      </c>
      <c r="F49" s="27">
        <v>426</v>
      </c>
      <c r="G49" s="27">
        <v>8</v>
      </c>
      <c r="H49" s="27">
        <v>51</v>
      </c>
      <c r="I49" s="27">
        <v>861</v>
      </c>
      <c r="J49" s="27">
        <v>3203</v>
      </c>
      <c r="K49" s="2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>
      <c r="A50" s="33" t="s">
        <v>38</v>
      </c>
      <c r="B50" s="27">
        <v>158600</v>
      </c>
      <c r="C50" s="27">
        <v>133034</v>
      </c>
      <c r="D50" s="27">
        <v>6768</v>
      </c>
      <c r="E50" s="27">
        <v>349</v>
      </c>
      <c r="F50" s="27">
        <v>2634</v>
      </c>
      <c r="G50" s="27">
        <v>21</v>
      </c>
      <c r="H50" s="27">
        <v>293</v>
      </c>
      <c r="I50" s="27">
        <v>2795</v>
      </c>
      <c r="J50" s="27">
        <v>12706</v>
      </c>
      <c r="K50" s="2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5.75">
      <c r="A51" s="33"/>
      <c r="B51" s="27"/>
      <c r="C51" s="27"/>
      <c r="D51" s="27"/>
      <c r="E51" s="27"/>
      <c r="F51" s="27"/>
      <c r="G51" s="27"/>
      <c r="H51" s="27"/>
      <c r="I51" s="27"/>
      <c r="J51" s="27"/>
      <c r="K51" s="2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3.25" customHeight="1">
      <c r="A52" s="29" t="s">
        <v>37</v>
      </c>
      <c r="B52" s="27">
        <v>12368525</v>
      </c>
      <c r="C52" s="27">
        <v>5499883</v>
      </c>
      <c r="D52" s="27">
        <v>2267972</v>
      </c>
      <c r="E52" s="27">
        <v>23461</v>
      </c>
      <c r="F52" s="27">
        <v>1252026</v>
      </c>
      <c r="G52" s="27">
        <v>3542</v>
      </c>
      <c r="H52" s="27">
        <v>70159</v>
      </c>
      <c r="I52" s="27">
        <v>206336</v>
      </c>
      <c r="J52" s="27">
        <v>3045146</v>
      </c>
      <c r="K52" s="2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5.75">
      <c r="A53" s="33" t="s">
        <v>51</v>
      </c>
      <c r="B53" s="27">
        <v>8175133</v>
      </c>
      <c r="C53" s="27">
        <v>2722904</v>
      </c>
      <c r="D53" s="27">
        <v>1861295</v>
      </c>
      <c r="E53" s="27">
        <v>17427</v>
      </c>
      <c r="F53" s="27">
        <v>1028119</v>
      </c>
      <c r="G53" s="27">
        <v>2795</v>
      </c>
      <c r="H53" s="27">
        <v>57841</v>
      </c>
      <c r="I53" s="27">
        <v>148676</v>
      </c>
      <c r="J53" s="27">
        <v>2336076</v>
      </c>
      <c r="K53" s="2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5.75">
      <c r="A54" s="33" t="s">
        <v>52</v>
      </c>
      <c r="B54" s="27">
        <v>56853</v>
      </c>
      <c r="C54" s="27">
        <v>27805</v>
      </c>
      <c r="D54" s="27">
        <v>7502</v>
      </c>
      <c r="E54" s="27">
        <v>47</v>
      </c>
      <c r="F54" s="27">
        <v>3587</v>
      </c>
      <c r="G54" s="27">
        <v>14</v>
      </c>
      <c r="H54" s="27">
        <v>198</v>
      </c>
      <c r="I54" s="27">
        <v>861</v>
      </c>
      <c r="J54" s="27">
        <v>16839</v>
      </c>
      <c r="K54" s="2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5.75">
      <c r="A55" s="33" t="s">
        <v>38</v>
      </c>
      <c r="B55" s="27">
        <v>4136539</v>
      </c>
      <c r="C55" s="27">
        <v>2749174</v>
      </c>
      <c r="D55" s="27">
        <v>399175</v>
      </c>
      <c r="E55" s="27">
        <v>5987</v>
      </c>
      <c r="F55" s="27">
        <v>220320</v>
      </c>
      <c r="G55" s="27">
        <v>733</v>
      </c>
      <c r="H55" s="27">
        <v>12120</v>
      </c>
      <c r="I55" s="27">
        <v>56799</v>
      </c>
      <c r="J55" s="27">
        <v>692231</v>
      </c>
      <c r="K55" s="2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5.75">
      <c r="A56" s="33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5.75">
      <c r="A57" s="29" t="s">
        <v>31</v>
      </c>
      <c r="B57" s="27">
        <v>670301</v>
      </c>
      <c r="C57" s="27">
        <v>476071</v>
      </c>
      <c r="D57" s="27">
        <v>61290</v>
      </c>
      <c r="E57" s="27">
        <v>1373</v>
      </c>
      <c r="F57" s="27">
        <v>19015</v>
      </c>
      <c r="G57" s="27">
        <v>160</v>
      </c>
      <c r="H57" s="27">
        <v>1522</v>
      </c>
      <c r="I57" s="27">
        <v>12418</v>
      </c>
      <c r="J57" s="27">
        <v>98452</v>
      </c>
      <c r="K57" s="2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>
      <c r="A58" s="33" t="s">
        <v>53</v>
      </c>
      <c r="B58" s="27">
        <v>4061</v>
      </c>
      <c r="C58" s="27">
        <v>2331</v>
      </c>
      <c r="D58" s="27">
        <v>628</v>
      </c>
      <c r="E58" s="27">
        <v>11</v>
      </c>
      <c r="F58" s="27">
        <v>321</v>
      </c>
      <c r="G58" s="36">
        <v>0</v>
      </c>
      <c r="H58" s="27">
        <v>24</v>
      </c>
      <c r="I58" s="27">
        <v>172</v>
      </c>
      <c r="J58" s="27">
        <v>574</v>
      </c>
      <c r="K58" s="2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>
      <c r="A59" s="33" t="s">
        <v>54</v>
      </c>
      <c r="B59" s="27">
        <v>28086</v>
      </c>
      <c r="C59" s="27">
        <v>10420</v>
      </c>
      <c r="D59" s="27">
        <v>5075</v>
      </c>
      <c r="E59" s="27">
        <v>100</v>
      </c>
      <c r="F59" s="27">
        <v>503</v>
      </c>
      <c r="G59" s="27">
        <v>3</v>
      </c>
      <c r="H59" s="27">
        <v>76</v>
      </c>
      <c r="I59" s="27">
        <v>751</v>
      </c>
      <c r="J59" s="27">
        <v>11158</v>
      </c>
      <c r="K59" s="2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5.75">
      <c r="A60" s="33" t="s">
        <v>55</v>
      </c>
      <c r="B60" s="27">
        <v>28866</v>
      </c>
      <c r="C60" s="27">
        <v>5880</v>
      </c>
      <c r="D60" s="27">
        <v>8071</v>
      </c>
      <c r="E60" s="27">
        <v>100</v>
      </c>
      <c r="F60" s="27">
        <v>257</v>
      </c>
      <c r="G60" s="27">
        <v>8</v>
      </c>
      <c r="H60" s="27">
        <v>61</v>
      </c>
      <c r="I60" s="27">
        <v>675</v>
      </c>
      <c r="J60" s="27">
        <v>13814</v>
      </c>
      <c r="K60" s="2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5.75">
      <c r="A61" s="33" t="s">
        <v>56</v>
      </c>
      <c r="B61" s="27">
        <v>32736</v>
      </c>
      <c r="C61" s="27">
        <v>14252</v>
      </c>
      <c r="D61" s="27">
        <v>10407</v>
      </c>
      <c r="E61" s="27">
        <v>71</v>
      </c>
      <c r="F61" s="27">
        <v>521</v>
      </c>
      <c r="G61" s="27">
        <v>14</v>
      </c>
      <c r="H61" s="27">
        <v>86</v>
      </c>
      <c r="I61" s="27">
        <v>1001</v>
      </c>
      <c r="J61" s="27">
        <v>6384</v>
      </c>
      <c r="K61" s="32"/>
      <c r="L61" s="32"/>
      <c r="M61" s="32"/>
      <c r="N61" s="32"/>
      <c r="O61" s="32"/>
      <c r="P61" s="32"/>
      <c r="Q61" s="32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5.75">
      <c r="A62" s="33" t="s">
        <v>38</v>
      </c>
      <c r="B62" s="27">
        <f aca="true" t="shared" si="4" ref="B62:J62">B57-B58-B59-B60-B61</f>
        <v>576552</v>
      </c>
      <c r="C62" s="27">
        <f t="shared" si="4"/>
        <v>443188</v>
      </c>
      <c r="D62" s="27">
        <f t="shared" si="4"/>
        <v>37109</v>
      </c>
      <c r="E62" s="27">
        <f t="shared" si="4"/>
        <v>1091</v>
      </c>
      <c r="F62" s="27">
        <f t="shared" si="4"/>
        <v>17413</v>
      </c>
      <c r="G62" s="27">
        <f>G57-G59-G60-G61</f>
        <v>135</v>
      </c>
      <c r="H62" s="27">
        <f t="shared" si="4"/>
        <v>1275</v>
      </c>
      <c r="I62" s="27">
        <f t="shared" si="4"/>
        <v>9819</v>
      </c>
      <c r="J62" s="27">
        <f t="shared" si="4"/>
        <v>66522</v>
      </c>
      <c r="K62" s="2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5.75">
      <c r="A63" s="33"/>
      <c r="B63" s="7"/>
      <c r="C63" s="31"/>
      <c r="D63" s="31"/>
      <c r="E63" s="31"/>
      <c r="F63" s="31"/>
      <c r="G63" s="31"/>
      <c r="H63" s="31"/>
      <c r="I63" s="31"/>
      <c r="J63" s="31"/>
      <c r="K63" s="2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5.75">
      <c r="A64" s="29" t="s">
        <v>32</v>
      </c>
      <c r="B64" s="27">
        <v>1054323</v>
      </c>
      <c r="C64" s="27">
        <v>824425</v>
      </c>
      <c r="D64" s="27">
        <v>116276</v>
      </c>
      <c r="E64" s="27">
        <v>2391</v>
      </c>
      <c r="F64" s="27">
        <v>26552</v>
      </c>
      <c r="G64" s="27">
        <v>240</v>
      </c>
      <c r="H64" s="27">
        <v>1312</v>
      </c>
      <c r="I64" s="27">
        <v>18408</v>
      </c>
      <c r="J64" s="27">
        <v>64719</v>
      </c>
      <c r="K64" s="2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5.75">
      <c r="A65" s="33" t="s">
        <v>57</v>
      </c>
      <c r="B65" s="27">
        <v>210565</v>
      </c>
      <c r="C65" s="27">
        <v>79178</v>
      </c>
      <c r="D65" s="27">
        <v>83346</v>
      </c>
      <c r="E65" s="27">
        <v>666</v>
      </c>
      <c r="F65" s="27">
        <v>6350</v>
      </c>
      <c r="G65" s="27">
        <v>77</v>
      </c>
      <c r="H65" s="27">
        <v>392</v>
      </c>
      <c r="I65" s="27">
        <v>6100</v>
      </c>
      <c r="J65" s="27">
        <v>34456</v>
      </c>
      <c r="K65" s="2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5.75">
      <c r="A66" s="33" t="s">
        <v>38</v>
      </c>
      <c r="B66" s="27">
        <f>B64-B65</f>
        <v>843758</v>
      </c>
      <c r="C66" s="27">
        <v>745247</v>
      </c>
      <c r="D66" s="27">
        <v>32930</v>
      </c>
      <c r="E66" s="27">
        <v>1725</v>
      </c>
      <c r="F66" s="27">
        <v>20202</v>
      </c>
      <c r="G66" s="27">
        <v>163</v>
      </c>
      <c r="H66" s="27">
        <v>920</v>
      </c>
      <c r="I66" s="27">
        <v>12308</v>
      </c>
      <c r="J66" s="27">
        <v>30263</v>
      </c>
      <c r="K66" s="2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5.75">
      <c r="A67" s="33"/>
      <c r="B67" s="31"/>
      <c r="C67" s="31"/>
      <c r="D67" s="31"/>
      <c r="E67" s="31"/>
      <c r="F67" s="31"/>
      <c r="G67" s="31"/>
      <c r="H67" s="31"/>
      <c r="I67" s="31"/>
      <c r="J67" s="31"/>
      <c r="K67" s="28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5.75">
      <c r="A68" s="29" t="s">
        <v>25</v>
      </c>
      <c r="B68" s="27">
        <v>662577</v>
      </c>
      <c r="C68" s="27">
        <v>555047</v>
      </c>
      <c r="D68" s="27">
        <v>50818</v>
      </c>
      <c r="E68" s="27">
        <v>4370</v>
      </c>
      <c r="F68" s="27">
        <v>15655</v>
      </c>
      <c r="G68" s="27">
        <v>145</v>
      </c>
      <c r="H68" s="27">
        <v>696</v>
      </c>
      <c r="I68" s="27">
        <v>13149</v>
      </c>
      <c r="J68" s="27">
        <v>22697</v>
      </c>
      <c r="K68" s="28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5.75">
      <c r="A69" s="33" t="s">
        <v>58</v>
      </c>
      <c r="B69" s="27">
        <v>145170</v>
      </c>
      <c r="C69" s="27">
        <v>76653</v>
      </c>
      <c r="D69" s="27">
        <v>40672</v>
      </c>
      <c r="E69" s="27">
        <v>1390</v>
      </c>
      <c r="F69" s="27">
        <v>7971</v>
      </c>
      <c r="G69" s="27">
        <v>37</v>
      </c>
      <c r="H69" s="27">
        <v>303</v>
      </c>
      <c r="I69" s="27">
        <v>6108</v>
      </c>
      <c r="J69" s="27">
        <v>12036</v>
      </c>
      <c r="K69" s="28"/>
      <c r="L69" s="38"/>
      <c r="M69" s="38"/>
      <c r="N69" s="38"/>
      <c r="O69" s="38"/>
      <c r="P69" s="38"/>
      <c r="Q69" s="38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5.75">
      <c r="A70" s="33" t="s">
        <v>38</v>
      </c>
      <c r="B70" s="27">
        <v>517407</v>
      </c>
      <c r="C70" s="27">
        <v>478394</v>
      </c>
      <c r="D70" s="27">
        <v>10146</v>
      </c>
      <c r="E70" s="27">
        <v>2980</v>
      </c>
      <c r="F70" s="27">
        <v>7684</v>
      </c>
      <c r="G70" s="27">
        <v>108</v>
      </c>
      <c r="H70" s="27">
        <v>393</v>
      </c>
      <c r="I70" s="27">
        <v>7041</v>
      </c>
      <c r="J70" s="27">
        <v>10661</v>
      </c>
      <c r="K70" s="28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5.75">
      <c r="A71" s="33"/>
      <c r="B71" s="31"/>
      <c r="C71" s="31"/>
      <c r="D71" s="31"/>
      <c r="E71" s="31"/>
      <c r="F71" s="31"/>
      <c r="G71" s="31"/>
      <c r="H71" s="31"/>
      <c r="I71" s="31"/>
      <c r="J71" s="31"/>
      <c r="K71" s="28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5.75">
      <c r="A72" s="29" t="s">
        <v>26</v>
      </c>
      <c r="B72" s="27">
        <v>299397</v>
      </c>
      <c r="C72" s="27">
        <v>260944</v>
      </c>
      <c r="D72" s="27">
        <v>14322</v>
      </c>
      <c r="E72" s="27">
        <v>636</v>
      </c>
      <c r="F72" s="27">
        <v>6847</v>
      </c>
      <c r="G72" s="27">
        <v>57</v>
      </c>
      <c r="H72" s="27">
        <v>280</v>
      </c>
      <c r="I72" s="27">
        <v>4452</v>
      </c>
      <c r="J72" s="27">
        <v>11859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5.75">
      <c r="A73" s="33" t="s">
        <v>59</v>
      </c>
      <c r="B73" s="27">
        <v>33725</v>
      </c>
      <c r="C73" s="27">
        <v>28479</v>
      </c>
      <c r="D73" s="27">
        <v>2218</v>
      </c>
      <c r="E73" s="27">
        <v>93</v>
      </c>
      <c r="F73" s="27">
        <v>360</v>
      </c>
      <c r="G73" s="27">
        <v>1</v>
      </c>
      <c r="H73" s="27">
        <v>45</v>
      </c>
      <c r="I73" s="27">
        <v>736</v>
      </c>
      <c r="J73" s="27">
        <v>1793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5.75">
      <c r="A74" s="33" t="s">
        <v>60</v>
      </c>
      <c r="B74" s="27">
        <v>62235</v>
      </c>
      <c r="C74" s="27">
        <v>40164</v>
      </c>
      <c r="D74" s="27">
        <v>8851</v>
      </c>
      <c r="E74" s="27">
        <v>123</v>
      </c>
      <c r="F74" s="27">
        <v>4594</v>
      </c>
      <c r="G74" s="27">
        <v>16</v>
      </c>
      <c r="H74" s="27">
        <v>94</v>
      </c>
      <c r="I74" s="27">
        <v>1838</v>
      </c>
      <c r="J74" s="27">
        <v>6555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5.75">
      <c r="A75" s="33" t="s">
        <v>38</v>
      </c>
      <c r="B75" s="27">
        <v>203437</v>
      </c>
      <c r="C75" s="27">
        <v>192301</v>
      </c>
      <c r="D75" s="27">
        <v>3253</v>
      </c>
      <c r="E75" s="27">
        <v>420</v>
      </c>
      <c r="F75" s="27">
        <v>1893</v>
      </c>
      <c r="G75" s="27">
        <v>40</v>
      </c>
      <c r="H75" s="27">
        <v>141</v>
      </c>
      <c r="I75" s="27">
        <v>1878</v>
      </c>
      <c r="J75" s="27">
        <v>3511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5.75">
      <c r="A76" s="33"/>
      <c r="B76" s="27"/>
      <c r="C76" s="27"/>
      <c r="D76" s="27"/>
      <c r="E76" s="27"/>
      <c r="F76" s="27"/>
      <c r="G76" s="27"/>
      <c r="H76" s="27"/>
      <c r="I76" s="27"/>
      <c r="J76" s="2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5.75" customHeight="1">
      <c r="A77" s="30" t="s">
        <v>27</v>
      </c>
      <c r="B77" s="35">
        <f>B12-B14</f>
        <v>1563219</v>
      </c>
      <c r="C77" s="35">
        <f>C12-C14</f>
        <v>1411317</v>
      </c>
      <c r="D77" s="35">
        <f aca="true" t="shared" si="5" ref="D77:J77">D12-D14</f>
        <v>45017</v>
      </c>
      <c r="E77" s="35">
        <f t="shared" si="5"/>
        <v>11266</v>
      </c>
      <c r="F77" s="35">
        <f t="shared" si="5"/>
        <v>12808</v>
      </c>
      <c r="G77" s="35">
        <f t="shared" si="5"/>
        <v>553</v>
      </c>
      <c r="H77" s="35">
        <f t="shared" si="5"/>
        <v>1611</v>
      </c>
      <c r="I77" s="35">
        <f t="shared" si="5"/>
        <v>21559</v>
      </c>
      <c r="J77" s="35">
        <f t="shared" si="5"/>
        <v>59088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5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5.75">
      <c r="A79" s="43" t="s">
        <v>61</v>
      </c>
      <c r="B79" s="43"/>
      <c r="C79" s="43"/>
      <c r="D79" s="43"/>
      <c r="E79" s="30"/>
      <c r="F79" s="30"/>
      <c r="G79" s="30"/>
      <c r="H79" s="30"/>
      <c r="I79" s="30"/>
      <c r="J79" s="30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5.75">
      <c r="A80" s="43" t="s">
        <v>62</v>
      </c>
      <c r="B80" s="43"/>
      <c r="C80" s="43"/>
      <c r="D80" s="43"/>
      <c r="E80" s="30"/>
      <c r="F80" s="30"/>
      <c r="G80" s="30"/>
      <c r="H80" s="30"/>
      <c r="I80" s="30"/>
      <c r="J80" s="30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5.75">
      <c r="A81" s="7"/>
      <c r="B81" s="42"/>
      <c r="C81" s="30"/>
      <c r="D81" s="30"/>
      <c r="E81" s="30"/>
      <c r="F81" s="30"/>
      <c r="G81" s="30"/>
      <c r="H81" s="30"/>
      <c r="I81" s="30"/>
      <c r="J81" s="30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5.75">
      <c r="A82" s="44" t="s">
        <v>36</v>
      </c>
      <c r="B82" s="44"/>
      <c r="C82" s="44"/>
      <c r="D82" s="44"/>
      <c r="E82" s="41"/>
      <c r="F82" s="41"/>
      <c r="G82" s="30"/>
      <c r="H82" s="30"/>
      <c r="I82" s="30"/>
      <c r="J82" s="3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5.75">
      <c r="A83" s="44"/>
      <c r="B83" s="44"/>
      <c r="C83" s="44"/>
      <c r="D83" s="44"/>
      <c r="E83" s="30"/>
      <c r="F83" s="30"/>
      <c r="G83" s="30"/>
      <c r="H83" s="30"/>
      <c r="I83" s="30"/>
      <c r="J83" s="30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5.75">
      <c r="A84" s="7"/>
      <c r="B84" s="30"/>
      <c r="C84" s="30"/>
      <c r="D84" s="30"/>
      <c r="E84" s="30"/>
      <c r="F84" s="30"/>
      <c r="G84" s="30"/>
      <c r="H84" s="30"/>
      <c r="I84" s="30"/>
      <c r="J84" s="30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5.75">
      <c r="A85" s="7"/>
      <c r="B85" s="30"/>
      <c r="C85" s="30"/>
      <c r="D85" s="30"/>
      <c r="E85" s="30"/>
      <c r="F85" s="30"/>
      <c r="G85" s="30"/>
      <c r="H85" s="30"/>
      <c r="I85" s="30"/>
      <c r="J85" s="3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5.75">
      <c r="A86" s="7"/>
      <c r="B86" s="30"/>
      <c r="C86" s="30"/>
      <c r="D86" s="30"/>
      <c r="E86" s="30"/>
      <c r="F86" s="30"/>
      <c r="G86" s="30"/>
      <c r="H86" s="30"/>
      <c r="I86" s="30"/>
      <c r="J86" s="30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5.75">
      <c r="A87" s="7"/>
      <c r="B87" s="30"/>
      <c r="C87" s="30"/>
      <c r="D87" s="30"/>
      <c r="E87" s="30"/>
      <c r="F87" s="30"/>
      <c r="G87" s="30"/>
      <c r="H87" s="30"/>
      <c r="I87" s="30"/>
      <c r="J87" s="30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5.75">
      <c r="A88" s="7"/>
      <c r="B88" s="30"/>
      <c r="C88" s="30"/>
      <c r="D88" s="30"/>
      <c r="E88" s="30"/>
      <c r="F88" s="30"/>
      <c r="G88" s="30"/>
      <c r="H88" s="30"/>
      <c r="I88" s="30"/>
      <c r="J88" s="30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10" ht="15.75">
      <c r="A89" s="3"/>
      <c r="B89" s="4"/>
      <c r="C89" s="4"/>
      <c r="D89" s="4"/>
      <c r="E89" s="4"/>
      <c r="F89" s="4"/>
      <c r="G89" s="4"/>
      <c r="H89" s="4"/>
      <c r="I89" s="4"/>
      <c r="J89" s="4"/>
    </row>
  </sheetData>
  <sheetProtection/>
  <mergeCells count="2">
    <mergeCell ref="C5:I5"/>
    <mergeCell ref="B4:J4"/>
  </mergeCells>
  <printOptions/>
  <pageMargins left="0.5" right="0.667" top="0.75" bottom="0.75" header="0.5" footer="0.5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5.77734375" style="0" customWidth="1"/>
    <col min="2" max="4" width="9.88671875" style="0" bestFit="1" customWidth="1"/>
    <col min="5" max="11" width="8.99609375" style="0" bestFit="1" customWidth="1"/>
  </cols>
  <sheetData>
    <row r="1" spans="1:11" ht="23.25">
      <c r="A1" s="56" t="s">
        <v>117</v>
      </c>
      <c r="B1" s="24"/>
      <c r="C1" s="24"/>
      <c r="D1" s="24"/>
      <c r="E1" s="9"/>
      <c r="F1" s="9"/>
      <c r="G1" s="9"/>
      <c r="H1" s="24"/>
      <c r="I1" s="24"/>
      <c r="J1" s="9"/>
      <c r="K1" s="9"/>
    </row>
    <row r="2" spans="1:11" ht="23.25">
      <c r="A2" s="56" t="s">
        <v>118</v>
      </c>
      <c r="B2" s="24"/>
      <c r="C2" s="24"/>
      <c r="D2" s="24"/>
      <c r="E2" s="9"/>
      <c r="F2" s="9"/>
      <c r="G2" s="9"/>
      <c r="H2" s="24"/>
      <c r="I2" s="24"/>
      <c r="J2" s="9"/>
      <c r="K2" s="9"/>
    </row>
    <row r="3" spans="1:11" ht="15.75">
      <c r="A3" s="24"/>
      <c r="B3" s="24"/>
      <c r="C3" s="24"/>
      <c r="D3" s="24"/>
      <c r="E3" s="24"/>
      <c r="F3" s="24"/>
      <c r="G3" s="9"/>
      <c r="H3" s="24"/>
      <c r="I3" s="24"/>
      <c r="J3" s="24"/>
      <c r="K3" s="57"/>
    </row>
    <row r="4" spans="1:11" ht="15.75">
      <c r="A4" s="46"/>
      <c r="B4" s="46"/>
      <c r="C4" s="72">
        <v>2000</v>
      </c>
      <c r="D4" s="72"/>
      <c r="E4" s="72"/>
      <c r="F4" s="72"/>
      <c r="G4" s="72"/>
      <c r="H4" s="72"/>
      <c r="I4" s="72"/>
      <c r="J4" s="72"/>
      <c r="K4" s="72"/>
    </row>
    <row r="5" spans="1:11" ht="15.75">
      <c r="A5" s="57"/>
      <c r="B5" s="73"/>
      <c r="C5" s="74"/>
      <c r="D5" s="75" t="s">
        <v>66</v>
      </c>
      <c r="E5" s="76"/>
      <c r="F5" s="76"/>
      <c r="G5" s="76"/>
      <c r="H5" s="76"/>
      <c r="I5" s="76"/>
      <c r="J5" s="76"/>
      <c r="K5" s="38"/>
    </row>
    <row r="6" spans="1:11" ht="15.75">
      <c r="A6" s="9"/>
      <c r="B6" s="47"/>
      <c r="C6" s="47"/>
      <c r="D6" s="47"/>
      <c r="E6" s="47"/>
      <c r="F6" s="78" t="s">
        <v>120</v>
      </c>
      <c r="G6" s="47"/>
      <c r="H6" s="78" t="s">
        <v>122</v>
      </c>
      <c r="I6" s="47"/>
      <c r="J6" s="47"/>
      <c r="K6" s="48"/>
    </row>
    <row r="7" spans="1:11" ht="15.75">
      <c r="A7" s="49"/>
      <c r="B7" s="47"/>
      <c r="C7" s="47"/>
      <c r="D7" s="47"/>
      <c r="E7" s="77" t="s">
        <v>119</v>
      </c>
      <c r="F7" s="70"/>
      <c r="G7" s="47"/>
      <c r="H7" s="77"/>
      <c r="I7" s="47"/>
      <c r="J7" s="47"/>
      <c r="K7" s="48"/>
    </row>
    <row r="8" spans="1:11" ht="15.75">
      <c r="A8" s="49"/>
      <c r="B8" s="47"/>
      <c r="C8" s="47"/>
      <c r="D8" s="47"/>
      <c r="E8" s="77"/>
      <c r="F8" s="70"/>
      <c r="G8" s="47"/>
      <c r="H8" s="77"/>
      <c r="I8" s="47"/>
      <c r="J8" s="47"/>
      <c r="K8" s="48"/>
    </row>
    <row r="9" spans="1:11" ht="15.75">
      <c r="A9" s="49" t="s">
        <v>71</v>
      </c>
      <c r="B9" s="47"/>
      <c r="C9" s="47"/>
      <c r="D9" s="47"/>
      <c r="E9" s="77"/>
      <c r="F9" s="70"/>
      <c r="G9" s="47"/>
      <c r="H9" s="77"/>
      <c r="I9" s="77" t="s">
        <v>123</v>
      </c>
      <c r="J9" s="77" t="s">
        <v>124</v>
      </c>
      <c r="K9" s="70" t="s">
        <v>125</v>
      </c>
    </row>
    <row r="10" spans="1:11" ht="29.25">
      <c r="A10" s="50" t="s">
        <v>72</v>
      </c>
      <c r="B10" s="20" t="s">
        <v>67</v>
      </c>
      <c r="C10" s="51" t="s">
        <v>126</v>
      </c>
      <c r="D10" s="52" t="s">
        <v>64</v>
      </c>
      <c r="E10" s="71"/>
      <c r="F10" s="71"/>
      <c r="G10" s="52" t="s">
        <v>121</v>
      </c>
      <c r="H10" s="71"/>
      <c r="I10" s="71"/>
      <c r="J10" s="71"/>
      <c r="K10" s="71"/>
    </row>
    <row r="11" spans="1:11" ht="15.75">
      <c r="A11" s="24"/>
      <c r="B11" s="24"/>
      <c r="C11" s="9"/>
      <c r="D11" s="24"/>
      <c r="E11" s="24"/>
      <c r="F11" s="24"/>
      <c r="G11" s="24"/>
      <c r="H11" s="24"/>
      <c r="I11" s="24"/>
      <c r="J11" s="24"/>
      <c r="K11" s="9"/>
    </row>
    <row r="12" spans="1:11" ht="15.75">
      <c r="A12" s="53" t="s">
        <v>73</v>
      </c>
      <c r="B12" s="26">
        <v>17990778</v>
      </c>
      <c r="C12" s="28">
        <v>18976457</v>
      </c>
      <c r="D12" s="28">
        <v>12893689</v>
      </c>
      <c r="E12" s="28">
        <v>3014385</v>
      </c>
      <c r="F12" s="28">
        <v>82461</v>
      </c>
      <c r="G12" s="28">
        <v>1044976</v>
      </c>
      <c r="H12" s="28">
        <v>8818</v>
      </c>
      <c r="I12" s="28">
        <v>1341946</v>
      </c>
      <c r="J12" s="28">
        <v>590182</v>
      </c>
      <c r="K12" s="28">
        <v>2867583</v>
      </c>
    </row>
    <row r="13" spans="1:11" ht="15.75">
      <c r="A13" s="53"/>
      <c r="B13" s="1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5.75">
      <c r="A14" s="9" t="s">
        <v>74</v>
      </c>
      <c r="B14" s="18">
        <v>16386115</v>
      </c>
      <c r="C14" s="18">
        <v>17473058</v>
      </c>
      <c r="D14" s="18">
        <v>11504307</v>
      </c>
      <c r="E14" s="28">
        <v>2963124</v>
      </c>
      <c r="F14" s="28">
        <v>72443</v>
      </c>
      <c r="G14" s="28">
        <v>1028016</v>
      </c>
      <c r="H14" s="28">
        <v>8306</v>
      </c>
      <c r="I14" s="28">
        <v>1325578</v>
      </c>
      <c r="J14" s="28">
        <v>571284</v>
      </c>
      <c r="K14" s="28">
        <v>2822788</v>
      </c>
    </row>
    <row r="15" spans="1:11" ht="15.75">
      <c r="A15" s="9" t="s">
        <v>75</v>
      </c>
      <c r="B15" s="18">
        <v>8619917</v>
      </c>
      <c r="C15" s="28">
        <v>9313976</v>
      </c>
      <c r="D15" s="28">
        <v>4424735</v>
      </c>
      <c r="E15" s="28">
        <v>2464018</v>
      </c>
      <c r="F15" s="28">
        <v>49193</v>
      </c>
      <c r="G15" s="28">
        <v>814614</v>
      </c>
      <c r="H15" s="28">
        <v>5991</v>
      </c>
      <c r="I15" s="28">
        <v>1124383</v>
      </c>
      <c r="J15" s="28">
        <v>433285</v>
      </c>
      <c r="K15" s="28">
        <v>2267600</v>
      </c>
    </row>
    <row r="16" spans="1:11" ht="15.75">
      <c r="A16" s="9" t="s">
        <v>76</v>
      </c>
      <c r="B16" s="18">
        <v>7766198</v>
      </c>
      <c r="C16" s="28">
        <v>8159082</v>
      </c>
      <c r="D16" s="28">
        <v>7079572</v>
      </c>
      <c r="E16" s="28">
        <v>499106</v>
      </c>
      <c r="F16" s="28">
        <v>23250</v>
      </c>
      <c r="G16" s="28">
        <v>213402</v>
      </c>
      <c r="H16" s="28">
        <v>2315</v>
      </c>
      <c r="I16" s="28">
        <v>201195</v>
      </c>
      <c r="J16" s="28">
        <v>137999</v>
      </c>
      <c r="K16" s="28">
        <v>555188</v>
      </c>
    </row>
    <row r="17" spans="1:11" ht="15.75">
      <c r="A17" s="9"/>
      <c r="B17" s="1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5.75">
      <c r="A18" s="9" t="s">
        <v>77</v>
      </c>
      <c r="B18" s="26">
        <v>873503</v>
      </c>
      <c r="C18" s="26">
        <v>875583</v>
      </c>
      <c r="D18" s="26">
        <v>782946</v>
      </c>
      <c r="E18" s="26">
        <v>53424</v>
      </c>
      <c r="F18" s="26">
        <v>1874</v>
      </c>
      <c r="G18" s="26">
        <v>16044</v>
      </c>
      <c r="H18" s="26">
        <v>215</v>
      </c>
      <c r="I18" s="26">
        <v>8178</v>
      </c>
      <c r="J18" s="26">
        <v>12902</v>
      </c>
      <c r="K18" s="26">
        <v>23798</v>
      </c>
    </row>
    <row r="19" spans="1:11" ht="15.75">
      <c r="A19" s="53" t="s">
        <v>78</v>
      </c>
      <c r="B19" s="18">
        <v>100031</v>
      </c>
      <c r="C19" s="28">
        <v>94301</v>
      </c>
      <c r="D19" s="28">
        <v>60383</v>
      </c>
      <c r="E19" s="28">
        <v>26915</v>
      </c>
      <c r="F19" s="28">
        <v>301</v>
      </c>
      <c r="G19" s="28">
        <v>3116</v>
      </c>
      <c r="H19" s="28">
        <v>34</v>
      </c>
      <c r="I19" s="28">
        <v>2060</v>
      </c>
      <c r="J19" s="28">
        <v>2849</v>
      </c>
      <c r="K19" s="28">
        <v>5349</v>
      </c>
    </row>
    <row r="20" spans="1:11" ht="17.25">
      <c r="A20" s="53" t="s">
        <v>114</v>
      </c>
      <c r="B20" s="34" t="s">
        <v>68</v>
      </c>
      <c r="C20" s="28">
        <v>26186</v>
      </c>
      <c r="D20" s="28">
        <v>24493</v>
      </c>
      <c r="E20" s="28">
        <v>815</v>
      </c>
      <c r="F20" s="28">
        <v>63</v>
      </c>
      <c r="G20" s="28">
        <v>271</v>
      </c>
      <c r="H20" s="28">
        <v>8</v>
      </c>
      <c r="I20" s="28">
        <v>168</v>
      </c>
      <c r="J20" s="28">
        <v>368</v>
      </c>
      <c r="K20" s="28">
        <v>485</v>
      </c>
    </row>
    <row r="21" spans="1:11" ht="15.75">
      <c r="A21" s="53" t="s">
        <v>79</v>
      </c>
      <c r="B21" s="18">
        <v>65566</v>
      </c>
      <c r="C21" s="28">
        <v>61821</v>
      </c>
      <c r="D21" s="28">
        <v>47460</v>
      </c>
      <c r="E21" s="28">
        <v>9132</v>
      </c>
      <c r="F21" s="28">
        <v>222</v>
      </c>
      <c r="G21" s="28">
        <v>1239</v>
      </c>
      <c r="H21" s="28">
        <v>24</v>
      </c>
      <c r="I21" s="28">
        <v>1559</v>
      </c>
      <c r="J21" s="28">
        <v>2185</v>
      </c>
      <c r="K21" s="28">
        <v>3632</v>
      </c>
    </row>
    <row r="22" spans="1:11" ht="15.75">
      <c r="A22" s="53" t="s">
        <v>80</v>
      </c>
      <c r="B22" s="18">
        <v>54269</v>
      </c>
      <c r="C22" s="28">
        <v>49170</v>
      </c>
      <c r="D22" s="28">
        <v>39443</v>
      </c>
      <c r="E22" s="28">
        <v>5612</v>
      </c>
      <c r="F22" s="28">
        <v>140</v>
      </c>
      <c r="G22" s="28">
        <v>1717</v>
      </c>
      <c r="H22" s="28">
        <v>20</v>
      </c>
      <c r="I22" s="28">
        <v>1083</v>
      </c>
      <c r="J22" s="28">
        <v>1155</v>
      </c>
      <c r="K22" s="28">
        <v>2131</v>
      </c>
    </row>
    <row r="23" spans="1:11" ht="15.75">
      <c r="A23" s="53" t="s">
        <v>81</v>
      </c>
      <c r="B23" s="18">
        <v>653637</v>
      </c>
      <c r="C23" s="28">
        <v>644105</v>
      </c>
      <c r="D23" s="28">
        <v>611167</v>
      </c>
      <c r="E23" s="28">
        <v>10950</v>
      </c>
      <c r="F23" s="28">
        <v>1148</v>
      </c>
      <c r="G23" s="28">
        <v>9701</v>
      </c>
      <c r="H23" s="28">
        <v>129</v>
      </c>
      <c r="I23" s="28">
        <v>3308</v>
      </c>
      <c r="J23" s="28">
        <v>6345</v>
      </c>
      <c r="K23" s="28">
        <v>12201</v>
      </c>
    </row>
    <row r="24" spans="1:11" ht="15.75">
      <c r="A24" s="53"/>
      <c r="B24" s="1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5.75">
      <c r="A25" s="9" t="s">
        <v>82</v>
      </c>
      <c r="B25" s="26">
        <v>264497</v>
      </c>
      <c r="C25" s="26">
        <v>252320</v>
      </c>
      <c r="D25" s="26">
        <v>233654</v>
      </c>
      <c r="E25" s="26">
        <v>6857</v>
      </c>
      <c r="F25" s="26">
        <v>496</v>
      </c>
      <c r="G25" s="26">
        <v>5881</v>
      </c>
      <c r="H25" s="26">
        <v>60</v>
      </c>
      <c r="I25" s="26">
        <v>1701</v>
      </c>
      <c r="J25" s="26">
        <v>3671</v>
      </c>
      <c r="K25" s="26">
        <v>4495</v>
      </c>
    </row>
    <row r="26" spans="1:11" ht="15.75">
      <c r="A26" s="53" t="s">
        <v>83</v>
      </c>
      <c r="B26" s="18">
        <v>53008</v>
      </c>
      <c r="C26" s="28">
        <v>47380</v>
      </c>
      <c r="D26" s="28">
        <v>39412</v>
      </c>
      <c r="E26" s="28">
        <v>3987</v>
      </c>
      <c r="F26" s="28">
        <v>121</v>
      </c>
      <c r="G26" s="28">
        <v>1579</v>
      </c>
      <c r="H26" s="28">
        <v>18</v>
      </c>
      <c r="I26" s="28">
        <v>810</v>
      </c>
      <c r="J26" s="28">
        <v>1453</v>
      </c>
      <c r="K26" s="28">
        <v>1849</v>
      </c>
    </row>
    <row r="27" spans="1:11" ht="15.75">
      <c r="A27" s="53" t="s">
        <v>84</v>
      </c>
      <c r="B27" s="18">
        <v>211489</v>
      </c>
      <c r="C27" s="28">
        <v>204940</v>
      </c>
      <c r="D27" s="28">
        <v>194242</v>
      </c>
      <c r="E27" s="28">
        <v>2870</v>
      </c>
      <c r="F27" s="28">
        <v>375</v>
      </c>
      <c r="G27" s="28">
        <v>4302</v>
      </c>
      <c r="H27" s="28">
        <v>42</v>
      </c>
      <c r="I27" s="28">
        <v>891</v>
      </c>
      <c r="J27" s="28">
        <v>2218</v>
      </c>
      <c r="K27" s="28">
        <v>2646</v>
      </c>
    </row>
    <row r="28" spans="1:11" ht="15.75">
      <c r="A28" s="53"/>
      <c r="B28" s="1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.75">
      <c r="A29" s="53" t="s">
        <v>85</v>
      </c>
      <c r="B29" s="26">
        <v>1189340</v>
      </c>
      <c r="C29" s="26">
        <v>1170111</v>
      </c>
      <c r="D29" s="26">
        <v>980346</v>
      </c>
      <c r="E29" s="26">
        <v>137049</v>
      </c>
      <c r="F29" s="26">
        <v>7824</v>
      </c>
      <c r="G29" s="26">
        <v>15102</v>
      </c>
      <c r="H29" s="26">
        <v>274</v>
      </c>
      <c r="I29" s="26">
        <v>14375</v>
      </c>
      <c r="J29" s="26">
        <v>15141</v>
      </c>
      <c r="K29" s="26">
        <v>33967</v>
      </c>
    </row>
    <row r="30" spans="1:11" ht="15.75">
      <c r="A30" s="53" t="s">
        <v>86</v>
      </c>
      <c r="B30" s="18">
        <v>328175</v>
      </c>
      <c r="C30" s="28">
        <v>292648</v>
      </c>
      <c r="D30" s="28">
        <v>159300</v>
      </c>
      <c r="E30" s="28">
        <v>108951</v>
      </c>
      <c r="F30" s="28">
        <v>2250</v>
      </c>
      <c r="G30" s="28">
        <v>4093</v>
      </c>
      <c r="H30" s="28">
        <v>120</v>
      </c>
      <c r="I30" s="28">
        <v>10755</v>
      </c>
      <c r="J30" s="28">
        <v>7179</v>
      </c>
      <c r="K30" s="28">
        <v>22076</v>
      </c>
    </row>
    <row r="31" spans="1:11" ht="15.75">
      <c r="A31" s="53" t="s">
        <v>87</v>
      </c>
      <c r="B31" s="18">
        <v>61840</v>
      </c>
      <c r="C31" s="28">
        <v>55593</v>
      </c>
      <c r="D31" s="28">
        <v>42370</v>
      </c>
      <c r="E31" s="28">
        <v>10409</v>
      </c>
      <c r="F31" s="28">
        <v>911</v>
      </c>
      <c r="G31" s="28">
        <v>394</v>
      </c>
      <c r="H31" s="28">
        <v>26</v>
      </c>
      <c r="I31" s="28">
        <v>378</v>
      </c>
      <c r="J31" s="28">
        <v>1105</v>
      </c>
      <c r="K31" s="28">
        <v>1114</v>
      </c>
    </row>
    <row r="32" spans="1:11" ht="15.75">
      <c r="A32" s="53" t="s">
        <v>88</v>
      </c>
      <c r="B32" s="18">
        <v>799325</v>
      </c>
      <c r="C32" s="28">
        <v>821870</v>
      </c>
      <c r="D32" s="28">
        <v>778676</v>
      </c>
      <c r="E32" s="28">
        <v>17689</v>
      </c>
      <c r="F32" s="28">
        <v>4663</v>
      </c>
      <c r="G32" s="28">
        <v>10615</v>
      </c>
      <c r="H32" s="28">
        <v>128</v>
      </c>
      <c r="I32" s="28">
        <v>3242</v>
      </c>
      <c r="J32" s="28">
        <v>6857</v>
      </c>
      <c r="K32" s="28">
        <v>10777</v>
      </c>
    </row>
    <row r="33" spans="1:11" ht="15.75">
      <c r="A33" s="53"/>
      <c r="B33" s="1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.75">
      <c r="A34" s="53" t="s">
        <v>89</v>
      </c>
      <c r="B34" s="18">
        <v>259462</v>
      </c>
      <c r="C34" s="18">
        <v>280150</v>
      </c>
      <c r="D34" s="18">
        <v>234385</v>
      </c>
      <c r="E34" s="18">
        <v>26097</v>
      </c>
      <c r="F34" s="18">
        <v>609</v>
      </c>
      <c r="G34" s="18">
        <v>7048</v>
      </c>
      <c r="H34" s="18">
        <v>88</v>
      </c>
      <c r="I34" s="18">
        <v>6626</v>
      </c>
      <c r="J34" s="18">
        <v>5297</v>
      </c>
      <c r="K34" s="18">
        <v>18060</v>
      </c>
    </row>
    <row r="35" spans="1:11" ht="15.75">
      <c r="A35" s="53" t="s">
        <v>90</v>
      </c>
      <c r="B35" s="18">
        <v>28844</v>
      </c>
      <c r="C35" s="28">
        <v>29871</v>
      </c>
      <c r="D35" s="28">
        <v>15785</v>
      </c>
      <c r="E35" s="28">
        <v>10666</v>
      </c>
      <c r="F35" s="28">
        <v>117</v>
      </c>
      <c r="G35" s="28">
        <v>485</v>
      </c>
      <c r="H35" s="28">
        <v>14</v>
      </c>
      <c r="I35" s="28">
        <v>1579</v>
      </c>
      <c r="J35" s="28">
        <v>1225</v>
      </c>
      <c r="K35" s="28">
        <v>3177</v>
      </c>
    </row>
    <row r="36" spans="1:11" ht="15.75">
      <c r="A36" s="53" t="s">
        <v>84</v>
      </c>
      <c r="B36" s="18">
        <v>230618</v>
      </c>
      <c r="C36" s="28">
        <v>250279</v>
      </c>
      <c r="D36" s="28">
        <v>218600</v>
      </c>
      <c r="E36" s="28">
        <v>15431</v>
      </c>
      <c r="F36" s="28">
        <v>492</v>
      </c>
      <c r="G36" s="28">
        <v>6563</v>
      </c>
      <c r="H36" s="28">
        <v>74</v>
      </c>
      <c r="I36" s="28">
        <v>5047</v>
      </c>
      <c r="J36" s="28">
        <v>4072</v>
      </c>
      <c r="K36" s="28">
        <v>14883</v>
      </c>
    </row>
    <row r="37" spans="1:11" ht="15.75">
      <c r="A37" s="53"/>
      <c r="B37" s="1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.75">
      <c r="A38" s="53" t="s">
        <v>91</v>
      </c>
      <c r="B38" s="26">
        <v>95195</v>
      </c>
      <c r="C38" s="26">
        <v>91070</v>
      </c>
      <c r="D38" s="26">
        <v>82840</v>
      </c>
      <c r="E38" s="26">
        <v>5303</v>
      </c>
      <c r="F38" s="26">
        <v>210</v>
      </c>
      <c r="G38" s="26">
        <v>709</v>
      </c>
      <c r="H38" s="26">
        <v>16</v>
      </c>
      <c r="I38" s="26">
        <v>681</v>
      </c>
      <c r="J38" s="26">
        <v>1311</v>
      </c>
      <c r="K38" s="26">
        <v>1609</v>
      </c>
    </row>
    <row r="39" spans="1:11" ht="15.75">
      <c r="A39" s="53" t="s">
        <v>92</v>
      </c>
      <c r="B39" s="18">
        <v>33724</v>
      </c>
      <c r="C39" s="28">
        <v>30940</v>
      </c>
      <c r="D39" s="28">
        <v>25379</v>
      </c>
      <c r="E39" s="28">
        <v>4039</v>
      </c>
      <c r="F39" s="28">
        <v>120</v>
      </c>
      <c r="G39" s="28">
        <v>151</v>
      </c>
      <c r="H39" s="28">
        <v>9</v>
      </c>
      <c r="I39" s="28">
        <v>425</v>
      </c>
      <c r="J39" s="28">
        <v>817</v>
      </c>
      <c r="K39" s="28">
        <v>970</v>
      </c>
    </row>
    <row r="40" spans="1:11" ht="15.75">
      <c r="A40" s="53" t="s">
        <v>84</v>
      </c>
      <c r="B40" s="18">
        <v>61471</v>
      </c>
      <c r="C40" s="28">
        <v>60130</v>
      </c>
      <c r="D40" s="28">
        <v>57461</v>
      </c>
      <c r="E40" s="28">
        <v>1264</v>
      </c>
      <c r="F40" s="28">
        <v>90</v>
      </c>
      <c r="G40" s="28">
        <v>558</v>
      </c>
      <c r="H40" s="28">
        <v>7</v>
      </c>
      <c r="I40" s="28">
        <v>256</v>
      </c>
      <c r="J40" s="28">
        <v>494</v>
      </c>
      <c r="K40" s="28">
        <v>639</v>
      </c>
    </row>
    <row r="41" spans="1:11" ht="15.75">
      <c r="A41" s="53"/>
      <c r="B41" s="1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5.75">
      <c r="A42" s="53" t="s">
        <v>93</v>
      </c>
      <c r="B42" s="26">
        <v>118539</v>
      </c>
      <c r="C42" s="26">
        <v>124345</v>
      </c>
      <c r="D42" s="26">
        <v>119678</v>
      </c>
      <c r="E42" s="26">
        <v>2180</v>
      </c>
      <c r="F42" s="26">
        <v>255</v>
      </c>
      <c r="G42" s="26">
        <v>519</v>
      </c>
      <c r="H42" s="26">
        <v>16</v>
      </c>
      <c r="I42" s="26">
        <v>655</v>
      </c>
      <c r="J42" s="26">
        <v>1042</v>
      </c>
      <c r="K42" s="26">
        <v>1895</v>
      </c>
    </row>
    <row r="43" spans="1:11" ht="15.75">
      <c r="A43" s="53" t="s">
        <v>94</v>
      </c>
      <c r="B43" s="18">
        <v>15023</v>
      </c>
      <c r="C43" s="28">
        <v>14354</v>
      </c>
      <c r="D43" s="28">
        <v>13857</v>
      </c>
      <c r="E43" s="28">
        <v>186</v>
      </c>
      <c r="F43" s="28">
        <v>22</v>
      </c>
      <c r="G43" s="28">
        <v>61</v>
      </c>
      <c r="H43" s="28">
        <v>2</v>
      </c>
      <c r="I43" s="28">
        <v>48</v>
      </c>
      <c r="J43" s="28">
        <v>178</v>
      </c>
      <c r="K43" s="28">
        <v>199</v>
      </c>
    </row>
    <row r="44" spans="1:11" ht="15.75">
      <c r="A44" s="53" t="s">
        <v>84</v>
      </c>
      <c r="B44" s="18">
        <v>103516</v>
      </c>
      <c r="C44" s="28">
        <v>109991</v>
      </c>
      <c r="D44" s="28">
        <v>105821</v>
      </c>
      <c r="E44" s="28">
        <v>1994</v>
      </c>
      <c r="F44" s="28">
        <v>233</v>
      </c>
      <c r="G44" s="28">
        <v>458</v>
      </c>
      <c r="H44" s="28">
        <v>14</v>
      </c>
      <c r="I44" s="28">
        <v>607</v>
      </c>
      <c r="J44" s="28">
        <v>864</v>
      </c>
      <c r="K44" s="28">
        <v>1696</v>
      </c>
    </row>
    <row r="45" spans="1:11" ht="15.75">
      <c r="A45" s="53"/>
      <c r="B45" s="1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15.75">
      <c r="A46" s="53" t="s">
        <v>95</v>
      </c>
      <c r="B46" s="26">
        <v>141895</v>
      </c>
      <c r="C46" s="26">
        <v>139750</v>
      </c>
      <c r="D46" s="26">
        <v>131416</v>
      </c>
      <c r="E46" s="26">
        <v>3051</v>
      </c>
      <c r="F46" s="26">
        <v>598</v>
      </c>
      <c r="G46" s="26">
        <v>502</v>
      </c>
      <c r="H46" s="26">
        <v>40</v>
      </c>
      <c r="I46" s="26">
        <v>2418</v>
      </c>
      <c r="J46" s="26">
        <v>1725</v>
      </c>
      <c r="K46" s="26">
        <v>5901</v>
      </c>
    </row>
    <row r="47" spans="1:11" ht="15.75">
      <c r="A47" s="53" t="s">
        <v>96</v>
      </c>
      <c r="B47" s="18">
        <v>34681</v>
      </c>
      <c r="C47" s="28">
        <v>31730</v>
      </c>
      <c r="D47" s="28">
        <v>29040</v>
      </c>
      <c r="E47" s="28">
        <v>1075</v>
      </c>
      <c r="F47" s="28">
        <v>204</v>
      </c>
      <c r="G47" s="28">
        <v>141</v>
      </c>
      <c r="H47" s="28">
        <v>16</v>
      </c>
      <c r="I47" s="28">
        <v>570</v>
      </c>
      <c r="J47" s="28">
        <v>684</v>
      </c>
      <c r="K47" s="28">
        <v>1567</v>
      </c>
    </row>
    <row r="48" spans="1:11" ht="15.75">
      <c r="A48" s="53" t="s">
        <v>84</v>
      </c>
      <c r="B48" s="18">
        <v>107214</v>
      </c>
      <c r="C48" s="28">
        <v>108020</v>
      </c>
      <c r="D48" s="28">
        <v>102376</v>
      </c>
      <c r="E48" s="28">
        <v>1976</v>
      </c>
      <c r="F48" s="28">
        <v>394</v>
      </c>
      <c r="G48" s="28">
        <v>361</v>
      </c>
      <c r="H48" s="28">
        <v>24</v>
      </c>
      <c r="I48" s="28">
        <v>1848</v>
      </c>
      <c r="J48" s="28">
        <v>1041</v>
      </c>
      <c r="K48" s="28">
        <v>4334</v>
      </c>
    </row>
    <row r="49" spans="1:11" ht="15.75">
      <c r="A49" s="32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5.75">
      <c r="A50" s="53" t="s">
        <v>97</v>
      </c>
      <c r="B50" s="18">
        <v>2609212</v>
      </c>
      <c r="C50" s="28">
        <v>2753913</v>
      </c>
      <c r="D50" s="28">
        <v>2259040</v>
      </c>
      <c r="E50" s="28">
        <v>233226</v>
      </c>
      <c r="F50" s="28">
        <v>5919</v>
      </c>
      <c r="G50" s="28">
        <v>97851</v>
      </c>
      <c r="H50" s="28">
        <v>884</v>
      </c>
      <c r="I50" s="28">
        <v>99513</v>
      </c>
      <c r="J50" s="28">
        <v>57480</v>
      </c>
      <c r="K50" s="28">
        <v>282693</v>
      </c>
    </row>
    <row r="51" spans="1:11" ht="15.75">
      <c r="A51" s="53"/>
      <c r="B51" s="1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15.75">
      <c r="A52" s="53" t="s">
        <v>98</v>
      </c>
      <c r="B52" s="26">
        <v>8546846</v>
      </c>
      <c r="C52" s="26">
        <v>9314235</v>
      </c>
      <c r="D52" s="26">
        <v>4545657</v>
      </c>
      <c r="E52" s="26">
        <v>2293928</v>
      </c>
      <c r="F52" s="26">
        <v>44445</v>
      </c>
      <c r="G52" s="26">
        <v>845430</v>
      </c>
      <c r="H52" s="26">
        <v>6030</v>
      </c>
      <c r="I52" s="26">
        <v>1148067</v>
      </c>
      <c r="J52" s="26">
        <v>430678</v>
      </c>
      <c r="K52" s="26">
        <v>2339836</v>
      </c>
    </row>
    <row r="53" spans="1:11" ht="15.75">
      <c r="A53" s="53" t="s">
        <v>99</v>
      </c>
      <c r="B53" s="18">
        <v>7322564</v>
      </c>
      <c r="C53" s="28">
        <v>8008278</v>
      </c>
      <c r="D53" s="28">
        <v>3576385</v>
      </c>
      <c r="E53" s="28">
        <v>2129762</v>
      </c>
      <c r="F53" s="28">
        <v>41289</v>
      </c>
      <c r="G53" s="28">
        <v>787047</v>
      </c>
      <c r="H53" s="28">
        <v>5430</v>
      </c>
      <c r="I53" s="28">
        <v>1074406</v>
      </c>
      <c r="J53" s="28">
        <v>393959</v>
      </c>
      <c r="K53" s="28">
        <v>2160554</v>
      </c>
    </row>
    <row r="54" spans="1:11" ht="17.25">
      <c r="A54" s="53" t="s">
        <v>115</v>
      </c>
      <c r="B54" s="18">
        <v>48718</v>
      </c>
      <c r="C54" s="28">
        <v>53077</v>
      </c>
      <c r="D54" s="28">
        <v>34465</v>
      </c>
      <c r="E54" s="28">
        <v>8444</v>
      </c>
      <c r="F54" s="28">
        <v>182</v>
      </c>
      <c r="G54" s="28">
        <v>2389</v>
      </c>
      <c r="H54" s="28">
        <v>37</v>
      </c>
      <c r="I54" s="28">
        <v>5502</v>
      </c>
      <c r="J54" s="28">
        <v>2058</v>
      </c>
      <c r="K54" s="28">
        <v>12476</v>
      </c>
    </row>
    <row r="55" spans="1:11" ht="15.75">
      <c r="A55" s="53" t="s">
        <v>81</v>
      </c>
      <c r="B55" s="18">
        <v>1175564</v>
      </c>
      <c r="C55" s="28">
        <v>1252880</v>
      </c>
      <c r="D55" s="28">
        <v>934807</v>
      </c>
      <c r="E55" s="28">
        <v>155722</v>
      </c>
      <c r="F55" s="28">
        <v>2974</v>
      </c>
      <c r="G55" s="28">
        <v>55994</v>
      </c>
      <c r="H55" s="28">
        <v>563</v>
      </c>
      <c r="I55" s="28">
        <v>68159</v>
      </c>
      <c r="J55" s="28">
        <v>34661</v>
      </c>
      <c r="K55" s="28">
        <v>166806</v>
      </c>
    </row>
    <row r="56" spans="1:11" ht="15.75">
      <c r="A56" s="53"/>
      <c r="B56" s="1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5.75">
      <c r="A57" s="53" t="s">
        <v>100</v>
      </c>
      <c r="B57" s="34">
        <v>307647</v>
      </c>
      <c r="C57" s="34">
        <v>341367</v>
      </c>
      <c r="D57" s="34">
        <v>285541</v>
      </c>
      <c r="E57" s="34">
        <v>27601</v>
      </c>
      <c r="F57" s="34">
        <v>1205</v>
      </c>
      <c r="G57" s="34">
        <v>5157</v>
      </c>
      <c r="H57" s="34">
        <v>123</v>
      </c>
      <c r="I57" s="34">
        <v>13962</v>
      </c>
      <c r="J57" s="34">
        <v>7598</v>
      </c>
      <c r="K57" s="34">
        <v>39738</v>
      </c>
    </row>
    <row r="58" spans="1:11" ht="15.75">
      <c r="A58" s="53" t="s">
        <v>101</v>
      </c>
      <c r="B58" s="34">
        <v>26454</v>
      </c>
      <c r="C58" s="28">
        <v>28259</v>
      </c>
      <c r="D58" s="28">
        <v>11962</v>
      </c>
      <c r="E58" s="28">
        <v>9314</v>
      </c>
      <c r="F58" s="28">
        <v>201</v>
      </c>
      <c r="G58" s="28">
        <v>215</v>
      </c>
      <c r="H58" s="28">
        <v>16</v>
      </c>
      <c r="I58" s="28">
        <v>5119</v>
      </c>
      <c r="J58" s="28">
        <v>1432</v>
      </c>
      <c r="K58" s="28">
        <v>10257</v>
      </c>
    </row>
    <row r="59" spans="1:11" ht="15.75">
      <c r="A59" s="53" t="s">
        <v>84</v>
      </c>
      <c r="B59" s="34">
        <v>281193</v>
      </c>
      <c r="C59" s="28">
        <v>313108</v>
      </c>
      <c r="D59" s="28">
        <v>273579</v>
      </c>
      <c r="E59" s="28">
        <v>18287</v>
      </c>
      <c r="F59" s="28">
        <v>1004</v>
      </c>
      <c r="G59" s="28">
        <v>4942</v>
      </c>
      <c r="H59" s="28">
        <v>107</v>
      </c>
      <c r="I59" s="28">
        <v>8843</v>
      </c>
      <c r="J59" s="28">
        <v>6166</v>
      </c>
      <c r="K59" s="28">
        <v>29481</v>
      </c>
    </row>
    <row r="60" spans="1:11" ht="15.75">
      <c r="A60" s="32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5.75">
      <c r="A61" s="53" t="s">
        <v>102</v>
      </c>
      <c r="B61" s="26">
        <v>1002410</v>
      </c>
      <c r="C61" s="26">
        <v>1098201</v>
      </c>
      <c r="D61" s="26">
        <v>922199</v>
      </c>
      <c r="E61" s="26">
        <v>112642</v>
      </c>
      <c r="F61" s="26">
        <v>3263</v>
      </c>
      <c r="G61" s="26">
        <v>19976</v>
      </c>
      <c r="H61" s="26">
        <v>300</v>
      </c>
      <c r="I61" s="26">
        <v>21104</v>
      </c>
      <c r="J61" s="26">
        <v>18717</v>
      </c>
      <c r="K61" s="26">
        <v>47559</v>
      </c>
    </row>
    <row r="62" spans="1:11" ht="15.75">
      <c r="A62" s="53" t="s">
        <v>103</v>
      </c>
      <c r="B62" s="18">
        <v>230356</v>
      </c>
      <c r="C62" s="28">
        <v>219773</v>
      </c>
      <c r="D62" s="28">
        <v>106161</v>
      </c>
      <c r="E62" s="28">
        <v>84717</v>
      </c>
      <c r="F62" s="28">
        <v>1033</v>
      </c>
      <c r="G62" s="28">
        <v>4943</v>
      </c>
      <c r="H62" s="28">
        <v>104</v>
      </c>
      <c r="I62" s="28">
        <v>14452</v>
      </c>
      <c r="J62" s="28">
        <v>8363</v>
      </c>
      <c r="K62" s="28">
        <v>28032</v>
      </c>
    </row>
    <row r="63" spans="1:11" ht="15.75">
      <c r="A63" s="53" t="s">
        <v>84</v>
      </c>
      <c r="B63" s="18">
        <v>772054</v>
      </c>
      <c r="C63" s="28">
        <v>878428</v>
      </c>
      <c r="D63" s="28">
        <v>816038</v>
      </c>
      <c r="E63" s="28">
        <v>27925</v>
      </c>
      <c r="F63" s="28">
        <v>2230</v>
      </c>
      <c r="G63" s="28">
        <v>15033</v>
      </c>
      <c r="H63" s="28">
        <v>196</v>
      </c>
      <c r="I63" s="28">
        <v>6652</v>
      </c>
      <c r="J63" s="28">
        <v>10354</v>
      </c>
      <c r="K63" s="28">
        <v>19527</v>
      </c>
    </row>
    <row r="64" spans="1:11" ht="15.75">
      <c r="A64" s="9"/>
      <c r="B64" s="1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5.75">
      <c r="A65" s="53" t="s">
        <v>104</v>
      </c>
      <c r="B65" s="26">
        <v>659924</v>
      </c>
      <c r="C65" s="26">
        <v>732117</v>
      </c>
      <c r="D65" s="26">
        <v>650980</v>
      </c>
      <c r="E65" s="26">
        <v>47916</v>
      </c>
      <c r="F65" s="26">
        <v>5057</v>
      </c>
      <c r="G65" s="26">
        <v>10812</v>
      </c>
      <c r="H65" s="26">
        <v>194</v>
      </c>
      <c r="I65" s="26">
        <v>5560</v>
      </c>
      <c r="J65" s="26">
        <v>11598</v>
      </c>
      <c r="K65" s="26">
        <v>15112</v>
      </c>
    </row>
    <row r="66" spans="1:11" ht="17.25">
      <c r="A66" s="53" t="s">
        <v>116</v>
      </c>
      <c r="B66" s="37" t="s">
        <v>68</v>
      </c>
      <c r="C66" s="28">
        <v>28574</v>
      </c>
      <c r="D66" s="28">
        <v>25307</v>
      </c>
      <c r="E66" s="28">
        <v>2170</v>
      </c>
      <c r="F66" s="28">
        <v>84</v>
      </c>
      <c r="G66" s="28">
        <v>162</v>
      </c>
      <c r="H66" s="28">
        <v>6</v>
      </c>
      <c r="I66" s="28">
        <v>403</v>
      </c>
      <c r="J66" s="28">
        <v>442</v>
      </c>
      <c r="K66" s="28">
        <v>806</v>
      </c>
    </row>
    <row r="67" spans="1:11" ht="15.75">
      <c r="A67" s="53" t="s">
        <v>105</v>
      </c>
      <c r="B67" s="18">
        <v>163860</v>
      </c>
      <c r="C67" s="28">
        <v>146435</v>
      </c>
      <c r="D67" s="28">
        <v>94663</v>
      </c>
      <c r="E67" s="28">
        <v>37336</v>
      </c>
      <c r="F67" s="28">
        <v>1670</v>
      </c>
      <c r="G67" s="28">
        <v>4961</v>
      </c>
      <c r="H67" s="28">
        <v>72</v>
      </c>
      <c r="I67" s="28">
        <v>3284</v>
      </c>
      <c r="J67" s="28">
        <v>5320</v>
      </c>
      <c r="K67" s="28">
        <v>7768</v>
      </c>
    </row>
    <row r="68" spans="1:11" ht="15.75">
      <c r="A68" s="53" t="s">
        <v>81</v>
      </c>
      <c r="B68" s="18">
        <v>496064</v>
      </c>
      <c r="C68" s="28">
        <v>557108</v>
      </c>
      <c r="D68" s="28">
        <v>531010</v>
      </c>
      <c r="E68" s="28">
        <v>8410</v>
      </c>
      <c r="F68" s="28">
        <v>3303</v>
      </c>
      <c r="G68" s="28">
        <v>5689</v>
      </c>
      <c r="H68" s="28">
        <v>116</v>
      </c>
      <c r="I68" s="28">
        <v>1873</v>
      </c>
      <c r="J68" s="28">
        <v>5836</v>
      </c>
      <c r="K68" s="28">
        <v>6538</v>
      </c>
    </row>
    <row r="69" spans="1:11" ht="15.75">
      <c r="A69" s="53"/>
      <c r="B69" s="1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5.75">
      <c r="A70" s="53" t="s">
        <v>106</v>
      </c>
      <c r="B70" s="26">
        <v>316645</v>
      </c>
      <c r="C70" s="26">
        <v>299896</v>
      </c>
      <c r="D70" s="26">
        <v>275445</v>
      </c>
      <c r="E70" s="26">
        <v>13850</v>
      </c>
      <c r="F70" s="26">
        <v>688</v>
      </c>
      <c r="G70" s="26">
        <v>2985</v>
      </c>
      <c r="H70" s="26">
        <v>66</v>
      </c>
      <c r="I70" s="26">
        <v>2738</v>
      </c>
      <c r="J70" s="26">
        <v>4124</v>
      </c>
      <c r="K70" s="26">
        <v>8125</v>
      </c>
    </row>
    <row r="71" spans="1:11" ht="15.75">
      <c r="A71" s="53" t="s">
        <v>107</v>
      </c>
      <c r="B71" s="18">
        <v>44350</v>
      </c>
      <c r="C71" s="28">
        <v>34950</v>
      </c>
      <c r="D71" s="28">
        <v>30704</v>
      </c>
      <c r="E71" s="28">
        <v>2650</v>
      </c>
      <c r="F71" s="28">
        <v>93</v>
      </c>
      <c r="G71" s="28">
        <v>309</v>
      </c>
      <c r="H71" s="28">
        <v>6</v>
      </c>
      <c r="I71" s="28">
        <v>473</v>
      </c>
      <c r="J71" s="28">
        <v>715</v>
      </c>
      <c r="K71" s="28">
        <v>1648</v>
      </c>
    </row>
    <row r="72" spans="1:11" ht="15.75">
      <c r="A72" s="53" t="s">
        <v>108</v>
      </c>
      <c r="B72" s="18">
        <v>68637</v>
      </c>
      <c r="C72" s="28">
        <v>60636</v>
      </c>
      <c r="D72" s="28">
        <v>48166</v>
      </c>
      <c r="E72" s="28">
        <v>7838</v>
      </c>
      <c r="F72" s="28">
        <v>170</v>
      </c>
      <c r="G72" s="28">
        <v>1341</v>
      </c>
      <c r="H72" s="28">
        <v>29</v>
      </c>
      <c r="I72" s="28">
        <v>1309</v>
      </c>
      <c r="J72" s="28">
        <v>1798</v>
      </c>
      <c r="K72" s="28">
        <v>3510</v>
      </c>
    </row>
    <row r="73" spans="1:11" ht="15.75">
      <c r="A73" s="53" t="s">
        <v>88</v>
      </c>
      <c r="B73" s="18">
        <v>203658</v>
      </c>
      <c r="C73" s="28">
        <v>204310</v>
      </c>
      <c r="D73" s="28">
        <v>196575</v>
      </c>
      <c r="E73" s="28">
        <v>3362</v>
      </c>
      <c r="F73" s="28">
        <v>425</v>
      </c>
      <c r="G73" s="28">
        <v>1335</v>
      </c>
      <c r="H73" s="28">
        <v>31</v>
      </c>
      <c r="I73" s="28">
        <v>956</v>
      </c>
      <c r="J73" s="28">
        <v>1611</v>
      </c>
      <c r="K73" s="28">
        <v>2967</v>
      </c>
    </row>
    <row r="74" spans="1:11" ht="15.75">
      <c r="A74" s="24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5.75">
      <c r="A75" s="9" t="s">
        <v>109</v>
      </c>
      <c r="B75" s="39">
        <v>1604663</v>
      </c>
      <c r="C75" s="18">
        <v>1503399</v>
      </c>
      <c r="D75" s="39">
        <v>1389382</v>
      </c>
      <c r="E75" s="39">
        <v>51261</v>
      </c>
      <c r="F75" s="39">
        <v>10018</v>
      </c>
      <c r="G75" s="39">
        <v>16960</v>
      </c>
      <c r="H75" s="39">
        <v>512</v>
      </c>
      <c r="I75" s="39">
        <v>16368</v>
      </c>
      <c r="J75" s="39">
        <v>18898</v>
      </c>
      <c r="K75" s="39">
        <v>44795</v>
      </c>
    </row>
    <row r="76" spans="1:11" ht="15.75">
      <c r="A76" s="54"/>
      <c r="B76" s="18"/>
      <c r="C76" s="55"/>
      <c r="D76" s="26"/>
      <c r="E76" s="18"/>
      <c r="F76" s="18"/>
      <c r="G76" s="18"/>
      <c r="H76" s="26"/>
      <c r="I76" s="26"/>
      <c r="J76" s="18"/>
      <c r="K76" s="18"/>
    </row>
    <row r="77" spans="1:11" ht="15.75">
      <c r="A77" s="24" t="s">
        <v>110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5.75">
      <c r="A78" s="9" t="s">
        <v>111</v>
      </c>
      <c r="B78" s="26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5.75">
      <c r="A79" s="24" t="s">
        <v>112</v>
      </c>
      <c r="B79" s="18"/>
      <c r="C79" s="26"/>
      <c r="D79" s="26"/>
      <c r="E79" s="18"/>
      <c r="F79" s="18"/>
      <c r="G79" s="18"/>
      <c r="H79" s="26"/>
      <c r="I79" s="26"/>
      <c r="J79" s="18"/>
      <c r="K79" s="18"/>
    </row>
    <row r="80" spans="1:11" ht="15.75">
      <c r="A80" s="24" t="s">
        <v>127</v>
      </c>
      <c r="B80" s="26"/>
      <c r="C80" s="26"/>
      <c r="D80" s="18"/>
      <c r="E80" s="18"/>
      <c r="F80" s="18"/>
      <c r="G80" s="18"/>
      <c r="H80" s="18"/>
      <c r="I80" s="18"/>
      <c r="J80" s="18"/>
      <c r="K80" s="18"/>
    </row>
    <row r="81" spans="1:11" ht="15.75">
      <c r="A81" s="9" t="s">
        <v>113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15.75">
      <c r="A82" s="9"/>
      <c r="B82" s="18"/>
      <c r="C82" s="26"/>
      <c r="D82" s="18"/>
      <c r="E82" s="18"/>
      <c r="F82" s="18"/>
      <c r="G82" s="18"/>
      <c r="H82" s="18"/>
      <c r="I82" s="18"/>
      <c r="J82" s="18"/>
      <c r="K82" s="18"/>
    </row>
    <row r="83" spans="1:11" ht="15.75">
      <c r="A83" s="24" t="s">
        <v>129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5.75">
      <c r="A84" s="24" t="s">
        <v>128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</row>
  </sheetData>
  <sheetProtection/>
  <mergeCells count="9">
    <mergeCell ref="K9:K10"/>
    <mergeCell ref="C4:K4"/>
    <mergeCell ref="B5:C5"/>
    <mergeCell ref="D5:J5"/>
    <mergeCell ref="E7:E10"/>
    <mergeCell ref="F6:F10"/>
    <mergeCell ref="H6:H10"/>
    <mergeCell ref="I9:I10"/>
    <mergeCell ref="J9:J10"/>
  </mergeCells>
  <printOptions/>
  <pageMargins left="0.7" right="0.7" top="0.75" bottom="0.75" header="0.3" footer="0.3"/>
  <pageSetup fitToHeight="2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3.77734375" style="0" customWidth="1"/>
    <col min="2" max="3" width="13.77734375" style="0" customWidth="1"/>
    <col min="4" max="4" width="2.77734375" style="0" customWidth="1"/>
    <col min="5" max="6" width="13.77734375" style="0" customWidth="1"/>
    <col min="7" max="7" width="2.77734375" style="0" customWidth="1"/>
    <col min="8" max="20" width="13.77734375" style="0" customWidth="1"/>
  </cols>
  <sheetData>
    <row r="1" spans="1:12" ht="23.25">
      <c r="A1" s="56" t="s">
        <v>117</v>
      </c>
      <c r="B1" s="24"/>
      <c r="C1" s="24"/>
      <c r="D1" s="9"/>
      <c r="E1" s="24"/>
      <c r="F1" s="9"/>
      <c r="G1" s="9"/>
      <c r="H1" s="9"/>
      <c r="I1" s="24"/>
      <c r="J1" s="24"/>
      <c r="K1" s="9"/>
      <c r="L1" s="9"/>
    </row>
    <row r="2" spans="1:12" ht="23.25">
      <c r="A2" s="56" t="s">
        <v>139</v>
      </c>
      <c r="B2" s="24"/>
      <c r="C2" s="24"/>
      <c r="D2" s="9"/>
      <c r="E2" s="24"/>
      <c r="F2" s="9"/>
      <c r="G2" s="9"/>
      <c r="H2" s="9"/>
      <c r="I2" s="24"/>
      <c r="J2" s="24"/>
      <c r="K2" s="9"/>
      <c r="L2" s="9"/>
    </row>
    <row r="3" spans="1:12" ht="15.75">
      <c r="A3" s="24"/>
      <c r="B3" s="24"/>
      <c r="C3" s="24"/>
      <c r="D3" s="24"/>
      <c r="E3" s="24"/>
      <c r="F3" s="24"/>
      <c r="G3" s="24"/>
      <c r="H3" s="9"/>
      <c r="I3" s="24"/>
      <c r="J3" s="24"/>
      <c r="K3" s="24"/>
      <c r="L3" s="24"/>
    </row>
    <row r="4" spans="1:12" ht="15.75">
      <c r="A4" s="58"/>
      <c r="B4" s="79" t="s">
        <v>65</v>
      </c>
      <c r="C4" s="79"/>
      <c r="D4" s="54"/>
      <c r="E4" s="80">
        <v>1990</v>
      </c>
      <c r="F4" s="80"/>
      <c r="G4" s="54"/>
      <c r="H4" s="79" t="s">
        <v>66</v>
      </c>
      <c r="I4" s="79"/>
      <c r="J4" s="79"/>
      <c r="K4" s="79"/>
      <c r="L4" s="54" t="s">
        <v>70</v>
      </c>
    </row>
    <row r="5" spans="1:12" ht="15.75">
      <c r="A5" s="49" t="s">
        <v>71</v>
      </c>
      <c r="B5" s="54"/>
      <c r="C5" s="54"/>
      <c r="D5" s="9"/>
      <c r="E5" s="54"/>
      <c r="F5" s="54"/>
      <c r="G5" s="9"/>
      <c r="H5" s="54"/>
      <c r="I5" s="81" t="s">
        <v>140</v>
      </c>
      <c r="J5" s="54"/>
      <c r="K5" s="54"/>
      <c r="L5" s="48" t="s">
        <v>131</v>
      </c>
    </row>
    <row r="6" spans="1:12" ht="17.25">
      <c r="A6" s="50" t="s">
        <v>72</v>
      </c>
      <c r="B6" s="20">
        <v>1980</v>
      </c>
      <c r="C6" s="51" t="s">
        <v>132</v>
      </c>
      <c r="D6" s="59"/>
      <c r="E6" s="51" t="s">
        <v>133</v>
      </c>
      <c r="F6" s="59" t="s">
        <v>134</v>
      </c>
      <c r="G6" s="59"/>
      <c r="H6" s="59" t="s">
        <v>135</v>
      </c>
      <c r="I6" s="82"/>
      <c r="J6" s="51" t="s">
        <v>136</v>
      </c>
      <c r="K6" s="59" t="s">
        <v>138</v>
      </c>
      <c r="L6" s="59" t="s">
        <v>137</v>
      </c>
    </row>
    <row r="8" spans="1:13" ht="15.75">
      <c r="A8" s="60" t="s">
        <v>73</v>
      </c>
      <c r="B8" s="66">
        <v>17558165</v>
      </c>
      <c r="C8" s="66">
        <v>17990778</v>
      </c>
      <c r="D8" s="66" t="s">
        <v>70</v>
      </c>
      <c r="E8" s="66">
        <v>13385255</v>
      </c>
      <c r="F8" s="66">
        <v>4605200</v>
      </c>
      <c r="G8" s="66" t="s">
        <v>70</v>
      </c>
      <c r="H8" s="66">
        <v>2859055</v>
      </c>
      <c r="I8" s="66">
        <v>62651</v>
      </c>
      <c r="J8" s="66">
        <v>693760</v>
      </c>
      <c r="K8" s="66">
        <v>989734</v>
      </c>
      <c r="L8" s="66">
        <v>2214026</v>
      </c>
      <c r="M8" s="61"/>
    </row>
    <row r="9" spans="1:13" ht="15.75">
      <c r="A9" s="61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1"/>
    </row>
    <row r="10" spans="1:13" ht="15.75">
      <c r="A10" s="60" t="s">
        <v>74</v>
      </c>
      <c r="B10" s="67">
        <v>16016209</v>
      </c>
      <c r="C10" s="67">
        <v>16386115</v>
      </c>
      <c r="D10" s="67" t="s">
        <v>70</v>
      </c>
      <c r="E10" s="67">
        <v>11860676</v>
      </c>
      <c r="F10" s="67">
        <v>4525116</v>
      </c>
      <c r="G10" s="67" t="s">
        <v>70</v>
      </c>
      <c r="H10" s="67">
        <v>2812484</v>
      </c>
      <c r="I10" s="67">
        <v>53580</v>
      </c>
      <c r="J10" s="67">
        <v>679637</v>
      </c>
      <c r="K10" s="67">
        <v>979539</v>
      </c>
      <c r="L10" s="67">
        <v>2182855</v>
      </c>
      <c r="M10" s="61"/>
    </row>
    <row r="11" spans="1:13" ht="15.75">
      <c r="A11" s="60" t="s">
        <v>141</v>
      </c>
      <c r="B11" s="67">
        <v>8446460</v>
      </c>
      <c r="C11" s="67">
        <v>8619917</v>
      </c>
      <c r="D11" s="67"/>
      <c r="E11" s="67">
        <v>4792524</v>
      </c>
      <c r="F11" s="67">
        <v>3828672</v>
      </c>
      <c r="G11" s="67"/>
      <c r="H11" s="67">
        <v>2377928</v>
      </c>
      <c r="I11" s="67">
        <v>35774</v>
      </c>
      <c r="J11" s="67">
        <v>531738</v>
      </c>
      <c r="K11" s="67">
        <v>883232</v>
      </c>
      <c r="L11" s="67">
        <v>1841384</v>
      </c>
      <c r="M11" s="61"/>
    </row>
    <row r="12" spans="1:13" ht="15.75">
      <c r="A12" s="60" t="s">
        <v>76</v>
      </c>
      <c r="B12" s="67">
        <v>7569749</v>
      </c>
      <c r="C12" s="67">
        <v>7766198</v>
      </c>
      <c r="D12" s="67"/>
      <c r="E12" s="67">
        <v>7068152</v>
      </c>
      <c r="F12" s="67">
        <v>696444</v>
      </c>
      <c r="G12" s="67"/>
      <c r="H12" s="67">
        <v>434556</v>
      </c>
      <c r="I12" s="67">
        <v>17806</v>
      </c>
      <c r="J12" s="67">
        <v>147899</v>
      </c>
      <c r="K12" s="67">
        <v>96307</v>
      </c>
      <c r="L12" s="67">
        <v>341471</v>
      </c>
      <c r="M12" s="61"/>
    </row>
    <row r="13" spans="1:13" ht="15.75">
      <c r="A13" s="61"/>
      <c r="B13" s="67"/>
      <c r="C13" s="67"/>
      <c r="D13" s="67"/>
      <c r="E13" s="67"/>
      <c r="F13" s="67"/>
      <c r="G13" s="67"/>
      <c r="H13" s="67"/>
      <c r="I13" s="66"/>
      <c r="J13" s="67"/>
      <c r="K13" s="67"/>
      <c r="L13" s="67"/>
      <c r="M13" s="61"/>
    </row>
    <row r="14" spans="1:13" ht="15.75">
      <c r="A14" s="60" t="s">
        <v>142</v>
      </c>
      <c r="B14" s="66">
        <v>835880</v>
      </c>
      <c r="C14" s="66">
        <v>873503</v>
      </c>
      <c r="D14" s="66" t="s">
        <v>70</v>
      </c>
      <c r="E14" s="66">
        <v>815315</v>
      </c>
      <c r="F14" s="66">
        <v>58989</v>
      </c>
      <c r="G14" s="66" t="s">
        <v>70</v>
      </c>
      <c r="H14" s="66">
        <v>41112</v>
      </c>
      <c r="I14" s="66">
        <v>1560</v>
      </c>
      <c r="J14" s="66">
        <v>10789</v>
      </c>
      <c r="K14" s="66">
        <v>5528</v>
      </c>
      <c r="L14" s="66">
        <v>15840</v>
      </c>
      <c r="M14" s="61"/>
    </row>
    <row r="15" spans="1:13" ht="15.75">
      <c r="A15" s="60" t="s">
        <v>143</v>
      </c>
      <c r="B15" s="66">
        <v>101727</v>
      </c>
      <c r="C15" s="67">
        <v>100031</v>
      </c>
      <c r="D15" s="67"/>
      <c r="E15" s="67">
        <v>76323</v>
      </c>
      <c r="F15" s="67">
        <v>24759</v>
      </c>
      <c r="G15" s="67"/>
      <c r="H15" s="67">
        <v>20869</v>
      </c>
      <c r="I15" s="66">
        <v>277</v>
      </c>
      <c r="J15" s="67">
        <v>2326</v>
      </c>
      <c r="K15" s="67">
        <v>1287</v>
      </c>
      <c r="L15" s="67">
        <v>3183</v>
      </c>
      <c r="M15" s="61"/>
    </row>
    <row r="16" spans="1:13" ht="15.75">
      <c r="A16" s="60" t="s">
        <v>144</v>
      </c>
      <c r="B16" s="66">
        <v>67972</v>
      </c>
      <c r="C16" s="67">
        <v>65566</v>
      </c>
      <c r="D16" s="67"/>
      <c r="E16" s="67">
        <v>58093</v>
      </c>
      <c r="F16" s="67">
        <v>7473</v>
      </c>
      <c r="G16" s="67"/>
      <c r="H16" s="67">
        <v>5697</v>
      </c>
      <c r="I16" s="66">
        <v>191</v>
      </c>
      <c r="J16" s="67">
        <v>696</v>
      </c>
      <c r="K16" s="67">
        <v>889</v>
      </c>
      <c r="L16" s="67">
        <v>1761</v>
      </c>
      <c r="M16" s="61"/>
    </row>
    <row r="17" spans="1:13" ht="15.75">
      <c r="A17" s="60" t="s">
        <v>145</v>
      </c>
      <c r="B17" s="66">
        <v>56638</v>
      </c>
      <c r="C17" s="67">
        <v>54269</v>
      </c>
      <c r="D17" s="67"/>
      <c r="E17" s="67">
        <v>47944</v>
      </c>
      <c r="F17" s="67">
        <v>6325</v>
      </c>
      <c r="G17" s="67"/>
      <c r="H17" s="67">
        <v>4132</v>
      </c>
      <c r="I17" s="66">
        <v>123</v>
      </c>
      <c r="J17" s="67">
        <v>1638</v>
      </c>
      <c r="K17" s="67">
        <v>432</v>
      </c>
      <c r="L17" s="67">
        <v>1123</v>
      </c>
      <c r="M17" s="61"/>
    </row>
    <row r="18" spans="1:13" ht="15.75">
      <c r="A18" s="60" t="s">
        <v>88</v>
      </c>
      <c r="B18" s="66">
        <v>609543</v>
      </c>
      <c r="C18" s="67">
        <v>653637</v>
      </c>
      <c r="D18" s="67"/>
      <c r="E18" s="67">
        <v>632955</v>
      </c>
      <c r="F18" s="67">
        <v>20432</v>
      </c>
      <c r="G18" s="67"/>
      <c r="H18" s="67">
        <v>10414</v>
      </c>
      <c r="I18" s="67">
        <v>969</v>
      </c>
      <c r="J18" s="67">
        <v>6129</v>
      </c>
      <c r="K18" s="67">
        <v>2920</v>
      </c>
      <c r="L18" s="67">
        <v>9773</v>
      </c>
      <c r="M18" s="61"/>
    </row>
    <row r="19" spans="1:13" ht="15.75">
      <c r="A19" s="61"/>
      <c r="B19" s="67"/>
      <c r="C19" s="67"/>
      <c r="D19" s="67"/>
      <c r="E19" s="67"/>
      <c r="F19" s="67"/>
      <c r="G19" s="67"/>
      <c r="H19" s="67"/>
      <c r="I19" s="66"/>
      <c r="J19" s="67"/>
      <c r="K19" s="67"/>
      <c r="L19" s="67"/>
      <c r="M19" s="61"/>
    </row>
    <row r="20" spans="1:13" ht="15.75">
      <c r="A20" s="60" t="s">
        <v>146</v>
      </c>
      <c r="B20" s="66">
        <v>263460</v>
      </c>
      <c r="C20" s="66">
        <v>264497</v>
      </c>
      <c r="D20" s="66" t="s">
        <v>70</v>
      </c>
      <c r="E20" s="66">
        <v>254447</v>
      </c>
      <c r="F20" s="66">
        <v>10050</v>
      </c>
      <c r="G20" s="66" t="s">
        <v>70</v>
      </c>
      <c r="H20" s="66">
        <v>4647</v>
      </c>
      <c r="I20" s="66">
        <v>450</v>
      </c>
      <c r="J20" s="66">
        <v>3990</v>
      </c>
      <c r="K20" s="66">
        <v>963</v>
      </c>
      <c r="L20" s="66">
        <v>2845</v>
      </c>
      <c r="M20" s="61"/>
    </row>
    <row r="21" spans="1:13" ht="15.75">
      <c r="A21" s="60" t="s">
        <v>147</v>
      </c>
      <c r="B21" s="66">
        <v>55860</v>
      </c>
      <c r="C21" s="67">
        <v>53008</v>
      </c>
      <c r="D21" s="67"/>
      <c r="E21" s="67">
        <v>48733</v>
      </c>
      <c r="F21" s="67">
        <v>4275</v>
      </c>
      <c r="G21" s="67"/>
      <c r="H21" s="67">
        <v>2594</v>
      </c>
      <c r="I21" s="66">
        <v>165</v>
      </c>
      <c r="J21" s="67">
        <v>1088</v>
      </c>
      <c r="K21" s="67">
        <v>428</v>
      </c>
      <c r="L21" s="67">
        <v>971</v>
      </c>
      <c r="M21" s="61"/>
    </row>
    <row r="22" spans="1:13" ht="15.75">
      <c r="A22" s="60" t="s">
        <v>84</v>
      </c>
      <c r="B22" s="66">
        <v>207600</v>
      </c>
      <c r="C22" s="67">
        <v>211489</v>
      </c>
      <c r="D22" s="67"/>
      <c r="E22" s="67">
        <v>205714</v>
      </c>
      <c r="F22" s="67">
        <v>5775</v>
      </c>
      <c r="G22" s="67"/>
      <c r="H22" s="67">
        <v>2053</v>
      </c>
      <c r="I22" s="67">
        <v>285</v>
      </c>
      <c r="J22" s="67">
        <v>2902</v>
      </c>
      <c r="K22" s="67">
        <v>535</v>
      </c>
      <c r="L22" s="67">
        <v>1874</v>
      </c>
      <c r="M22" s="61"/>
    </row>
    <row r="23" spans="1:13" ht="15.75">
      <c r="A23" s="61"/>
      <c r="B23" s="67"/>
      <c r="C23" s="67"/>
      <c r="D23" s="67"/>
      <c r="E23" s="67"/>
      <c r="F23" s="67"/>
      <c r="G23" s="67"/>
      <c r="H23" s="67"/>
      <c r="I23" s="66"/>
      <c r="J23" s="67"/>
      <c r="K23" s="67"/>
      <c r="L23" s="67"/>
      <c r="M23" s="61"/>
    </row>
    <row r="24" spans="1:13" ht="15.75">
      <c r="A24" s="60" t="s">
        <v>148</v>
      </c>
      <c r="B24" s="66">
        <v>1015472</v>
      </c>
      <c r="C24" s="66">
        <v>968584</v>
      </c>
      <c r="D24" s="66" t="s">
        <v>70</v>
      </c>
      <c r="E24" s="66">
        <v>831903</v>
      </c>
      <c r="F24" s="66">
        <v>136629</v>
      </c>
      <c r="G24" s="66" t="s">
        <v>70</v>
      </c>
      <c r="H24" s="66">
        <v>109852</v>
      </c>
      <c r="I24" s="66">
        <v>5600</v>
      </c>
      <c r="J24" s="66">
        <v>10220</v>
      </c>
      <c r="K24" s="66">
        <v>11009</v>
      </c>
      <c r="L24" s="66">
        <v>22249</v>
      </c>
      <c r="M24" s="61"/>
    </row>
    <row r="25" spans="1:13" ht="15.75">
      <c r="A25" s="60" t="s">
        <v>149</v>
      </c>
      <c r="B25" s="66">
        <v>357870</v>
      </c>
      <c r="C25" s="67">
        <v>328175</v>
      </c>
      <c r="D25" s="67"/>
      <c r="E25" s="67">
        <v>212449</v>
      </c>
      <c r="F25" s="67">
        <v>115674</v>
      </c>
      <c r="G25" s="67"/>
      <c r="H25" s="67">
        <v>100579</v>
      </c>
      <c r="I25" s="66">
        <v>2547</v>
      </c>
      <c r="J25" s="67">
        <v>3261</v>
      </c>
      <c r="K25" s="67">
        <v>9287</v>
      </c>
      <c r="L25" s="67">
        <v>16129</v>
      </c>
      <c r="M25" s="61"/>
    </row>
    <row r="26" spans="1:13" ht="15.75">
      <c r="A26" s="60" t="s">
        <v>84</v>
      </c>
      <c r="B26" s="67">
        <v>657602</v>
      </c>
      <c r="C26" s="67">
        <v>640409</v>
      </c>
      <c r="D26" s="67"/>
      <c r="E26" s="67">
        <v>619454</v>
      </c>
      <c r="F26" s="67">
        <v>20955</v>
      </c>
      <c r="G26" s="67"/>
      <c r="H26" s="67">
        <v>9273</v>
      </c>
      <c r="I26" s="67">
        <v>3053</v>
      </c>
      <c r="J26" s="67">
        <v>6959</v>
      </c>
      <c r="K26" s="67">
        <v>1722</v>
      </c>
      <c r="L26" s="67">
        <v>6120</v>
      </c>
      <c r="M26" s="61"/>
    </row>
    <row r="27" spans="1:13" ht="15.75">
      <c r="A27" s="61"/>
      <c r="B27" s="67"/>
      <c r="C27" s="67"/>
      <c r="D27" s="67"/>
      <c r="E27" s="67"/>
      <c r="F27" s="67"/>
      <c r="G27" s="67"/>
      <c r="H27" s="67"/>
      <c r="I27" s="66"/>
      <c r="J27" s="67"/>
      <c r="K27" s="67"/>
      <c r="L27" s="67"/>
      <c r="M27" s="61"/>
    </row>
    <row r="28" spans="1:13" ht="15.75">
      <c r="A28" s="60" t="s">
        <v>150</v>
      </c>
      <c r="B28" s="66">
        <v>97656</v>
      </c>
      <c r="C28" s="66">
        <v>95195</v>
      </c>
      <c r="D28" s="66" t="s">
        <v>70</v>
      </c>
      <c r="E28" s="66">
        <v>88370</v>
      </c>
      <c r="F28" s="66">
        <v>6825</v>
      </c>
      <c r="G28" s="66" t="s">
        <v>70</v>
      </c>
      <c r="H28" s="66">
        <v>5245</v>
      </c>
      <c r="I28" s="66">
        <v>211</v>
      </c>
      <c r="J28" s="66">
        <v>690</v>
      </c>
      <c r="K28" s="66">
        <v>679</v>
      </c>
      <c r="L28" s="66">
        <v>1441</v>
      </c>
      <c r="M28" s="61"/>
    </row>
    <row r="29" spans="1:13" ht="15.75">
      <c r="A29" s="60" t="s">
        <v>151</v>
      </c>
      <c r="B29" s="66">
        <v>35327</v>
      </c>
      <c r="C29" s="67">
        <v>33724</v>
      </c>
      <c r="D29" s="67"/>
      <c r="E29" s="67">
        <v>28815</v>
      </c>
      <c r="F29" s="67">
        <v>4909</v>
      </c>
      <c r="G29" s="67"/>
      <c r="H29" s="67">
        <v>4162</v>
      </c>
      <c r="I29" s="66">
        <v>101</v>
      </c>
      <c r="J29" s="67">
        <v>191</v>
      </c>
      <c r="K29" s="67">
        <v>455</v>
      </c>
      <c r="L29" s="67">
        <v>899</v>
      </c>
      <c r="M29" s="61"/>
    </row>
    <row r="30" spans="1:13" ht="15.75">
      <c r="A30" s="60" t="s">
        <v>84</v>
      </c>
      <c r="B30" s="66">
        <v>62329</v>
      </c>
      <c r="C30" s="67">
        <v>61471</v>
      </c>
      <c r="D30" s="67"/>
      <c r="E30" s="67">
        <v>59555</v>
      </c>
      <c r="F30" s="67">
        <v>1916</v>
      </c>
      <c r="G30" s="67"/>
      <c r="H30" s="67">
        <v>1083</v>
      </c>
      <c r="I30" s="67">
        <v>110</v>
      </c>
      <c r="J30" s="67">
        <v>499</v>
      </c>
      <c r="K30" s="67">
        <v>224</v>
      </c>
      <c r="L30" s="67">
        <v>542</v>
      </c>
      <c r="M30" s="61"/>
    </row>
    <row r="31" spans="1:13" ht="15.75">
      <c r="A31" s="61"/>
      <c r="B31" s="67"/>
      <c r="C31" s="67"/>
      <c r="D31" s="67"/>
      <c r="E31" s="67"/>
      <c r="F31" s="67"/>
      <c r="G31" s="67"/>
      <c r="H31" s="67"/>
      <c r="I31" s="66"/>
      <c r="J31" s="67"/>
      <c r="K31" s="67"/>
      <c r="L31" s="67"/>
      <c r="M31" s="61"/>
    </row>
    <row r="32" spans="1:13" ht="15.75">
      <c r="A32" s="60" t="s">
        <v>152</v>
      </c>
      <c r="B32" s="66">
        <v>109649</v>
      </c>
      <c r="C32" s="66">
        <v>118539</v>
      </c>
      <c r="D32" s="66" t="s">
        <v>70</v>
      </c>
      <c r="E32" s="66">
        <v>115157</v>
      </c>
      <c r="F32" s="66">
        <v>3382</v>
      </c>
      <c r="G32" s="66" t="s">
        <v>70</v>
      </c>
      <c r="H32" s="66">
        <v>2352</v>
      </c>
      <c r="I32" s="66">
        <v>214</v>
      </c>
      <c r="J32" s="66">
        <v>392</v>
      </c>
      <c r="K32" s="66">
        <v>424</v>
      </c>
      <c r="L32" s="66">
        <v>1789</v>
      </c>
      <c r="M32" s="61"/>
    </row>
    <row r="33" spans="1:13" ht="15.75">
      <c r="A33" s="60" t="s">
        <v>153</v>
      </c>
      <c r="B33" s="66">
        <v>15897</v>
      </c>
      <c r="C33" s="67">
        <v>15023</v>
      </c>
      <c r="D33" s="67"/>
      <c r="E33" s="67">
        <v>14748</v>
      </c>
      <c r="F33" s="67">
        <v>275</v>
      </c>
      <c r="G33" s="67"/>
      <c r="H33" s="67">
        <v>175</v>
      </c>
      <c r="I33" s="66">
        <v>31</v>
      </c>
      <c r="J33" s="67">
        <v>42</v>
      </c>
      <c r="K33" s="67">
        <v>27</v>
      </c>
      <c r="L33" s="67">
        <v>158</v>
      </c>
      <c r="M33" s="61"/>
    </row>
    <row r="34" spans="1:13" ht="15.75">
      <c r="A34" s="60" t="s">
        <v>84</v>
      </c>
      <c r="B34" s="66">
        <v>93752</v>
      </c>
      <c r="C34" s="67">
        <v>103516</v>
      </c>
      <c r="D34" s="67"/>
      <c r="E34" s="67">
        <v>100409</v>
      </c>
      <c r="F34" s="67">
        <v>3107</v>
      </c>
      <c r="G34" s="67"/>
      <c r="H34" s="67">
        <v>2177</v>
      </c>
      <c r="I34" s="67">
        <v>183</v>
      </c>
      <c r="J34" s="67">
        <v>350</v>
      </c>
      <c r="K34" s="67">
        <v>397</v>
      </c>
      <c r="L34" s="67">
        <v>1631</v>
      </c>
      <c r="M34" s="61"/>
    </row>
    <row r="35" spans="1:13" ht="15.75">
      <c r="A35" s="61"/>
      <c r="B35" s="67"/>
      <c r="C35" s="67"/>
      <c r="D35" s="67"/>
      <c r="E35" s="67"/>
      <c r="F35" s="67"/>
      <c r="G35" s="67"/>
      <c r="H35" s="67"/>
      <c r="I35" s="66"/>
      <c r="J35" s="67"/>
      <c r="K35" s="67"/>
      <c r="L35" s="67"/>
      <c r="M35" s="61"/>
    </row>
    <row r="36" spans="1:13" ht="15.75">
      <c r="A36" s="61" t="s">
        <v>154</v>
      </c>
      <c r="B36" s="66">
        <v>146925</v>
      </c>
      <c r="C36" s="66">
        <v>141895</v>
      </c>
      <c r="D36" s="66" t="s">
        <v>70</v>
      </c>
      <c r="E36" s="66">
        <v>136311</v>
      </c>
      <c r="F36" s="66">
        <v>5584</v>
      </c>
      <c r="G36" s="66" t="s">
        <v>70</v>
      </c>
      <c r="H36" s="66">
        <v>2405</v>
      </c>
      <c r="I36" s="66">
        <v>558</v>
      </c>
      <c r="J36" s="66">
        <v>545</v>
      </c>
      <c r="K36" s="66">
        <v>2076</v>
      </c>
      <c r="L36" s="66">
        <v>4055</v>
      </c>
      <c r="M36" s="61"/>
    </row>
    <row r="37" spans="1:13" ht="15.75">
      <c r="A37" s="61" t="s">
        <v>155</v>
      </c>
      <c r="B37" s="67">
        <v>15310</v>
      </c>
      <c r="C37" s="67">
        <v>13989</v>
      </c>
      <c r="D37" s="67"/>
      <c r="E37" s="67">
        <v>12218</v>
      </c>
      <c r="F37" s="67">
        <v>1771</v>
      </c>
      <c r="G37" s="67"/>
      <c r="H37" s="67">
        <v>527</v>
      </c>
      <c r="I37" s="67">
        <v>76</v>
      </c>
      <c r="J37" s="67">
        <v>42</v>
      </c>
      <c r="K37" s="67">
        <v>1126</v>
      </c>
      <c r="L37" s="67">
        <v>1954</v>
      </c>
      <c r="M37" s="61"/>
    </row>
    <row r="38" spans="1:13" ht="15.75">
      <c r="A38" s="61" t="s">
        <v>156</v>
      </c>
      <c r="B38" s="67">
        <v>35775</v>
      </c>
      <c r="C38" s="67">
        <v>34681</v>
      </c>
      <c r="D38" s="67"/>
      <c r="E38" s="67">
        <v>32920</v>
      </c>
      <c r="F38" s="67">
        <v>1761</v>
      </c>
      <c r="G38" s="67"/>
      <c r="H38" s="67">
        <v>900</v>
      </c>
      <c r="I38" s="67">
        <v>175</v>
      </c>
      <c r="J38" s="67">
        <v>157</v>
      </c>
      <c r="K38" s="67">
        <v>529</v>
      </c>
      <c r="L38" s="67">
        <v>1035</v>
      </c>
      <c r="M38" s="61"/>
    </row>
    <row r="39" spans="1:13" ht="15.75">
      <c r="A39" s="61" t="s">
        <v>88</v>
      </c>
      <c r="B39" s="67">
        <v>95840</v>
      </c>
      <c r="C39" s="67">
        <v>93225</v>
      </c>
      <c r="D39" s="67"/>
      <c r="E39" s="67">
        <v>91173</v>
      </c>
      <c r="F39" s="67">
        <v>2052</v>
      </c>
      <c r="G39" s="67"/>
      <c r="H39" s="67">
        <v>978</v>
      </c>
      <c r="I39" s="67">
        <v>307</v>
      </c>
      <c r="J39" s="67">
        <v>346</v>
      </c>
      <c r="K39" s="67">
        <v>421</v>
      </c>
      <c r="L39" s="67">
        <v>1066</v>
      </c>
      <c r="M39" s="61"/>
    </row>
    <row r="40" spans="1:13" ht="15.75">
      <c r="A40" s="6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1"/>
    </row>
    <row r="41" spans="1:13" ht="15.75">
      <c r="A41" s="60" t="s">
        <v>157</v>
      </c>
      <c r="B41" s="66">
        <v>2605813</v>
      </c>
      <c r="C41" s="67">
        <v>2609212</v>
      </c>
      <c r="D41" s="67"/>
      <c r="E41" s="67">
        <v>2305434</v>
      </c>
      <c r="F41" s="67">
        <v>303778</v>
      </c>
      <c r="G41" s="67"/>
      <c r="H41" s="67">
        <v>193967</v>
      </c>
      <c r="I41" s="66">
        <v>4636</v>
      </c>
      <c r="J41" s="67">
        <v>62399</v>
      </c>
      <c r="K41" s="67">
        <v>42776</v>
      </c>
      <c r="L41" s="67">
        <v>165238</v>
      </c>
      <c r="M41" s="61"/>
    </row>
    <row r="42" spans="1:13" ht="15.75">
      <c r="A42" s="61"/>
      <c r="B42" s="67"/>
      <c r="C42" s="67"/>
      <c r="D42" s="67"/>
      <c r="E42" s="67"/>
      <c r="F42" s="67"/>
      <c r="G42" s="67"/>
      <c r="H42" s="67"/>
      <c r="I42" s="66"/>
      <c r="J42" s="67"/>
      <c r="K42" s="67"/>
      <c r="L42" s="67"/>
      <c r="M42" s="61"/>
    </row>
    <row r="43" spans="1:13" ht="15.75">
      <c r="A43" s="60" t="s">
        <v>158</v>
      </c>
      <c r="B43" s="66">
        <v>8274961</v>
      </c>
      <c r="C43" s="66">
        <v>8546846</v>
      </c>
      <c r="D43" s="66" t="s">
        <v>70</v>
      </c>
      <c r="E43" s="66">
        <v>4826081</v>
      </c>
      <c r="F43" s="66">
        <v>3720765</v>
      </c>
      <c r="G43" s="66" t="s">
        <v>70</v>
      </c>
      <c r="H43" s="66">
        <v>2250026</v>
      </c>
      <c r="I43" s="66">
        <v>29711</v>
      </c>
      <c r="J43" s="66">
        <v>556399</v>
      </c>
      <c r="K43" s="66">
        <v>884629</v>
      </c>
      <c r="L43" s="66">
        <v>1889662</v>
      </c>
      <c r="M43" s="61"/>
    </row>
    <row r="44" spans="1:13" ht="15.75">
      <c r="A44" s="60" t="s">
        <v>159</v>
      </c>
      <c r="B44" s="66">
        <v>7071639</v>
      </c>
      <c r="C44" s="67">
        <v>7322564</v>
      </c>
      <c r="D44" s="67"/>
      <c r="E44" s="67">
        <v>3827088</v>
      </c>
      <c r="F44" s="67">
        <v>3495476</v>
      </c>
      <c r="G44" s="67"/>
      <c r="H44" s="67">
        <v>2102512</v>
      </c>
      <c r="I44" s="66">
        <v>27531</v>
      </c>
      <c r="J44" s="67">
        <v>512719</v>
      </c>
      <c r="K44" s="67">
        <v>852714</v>
      </c>
      <c r="L44" s="67">
        <v>1783511</v>
      </c>
      <c r="M44" s="61"/>
    </row>
    <row r="45" spans="1:13" ht="15.75">
      <c r="A45" s="60" t="s">
        <v>84</v>
      </c>
      <c r="B45" s="66">
        <v>1203322</v>
      </c>
      <c r="C45" s="67">
        <v>1224282</v>
      </c>
      <c r="D45" s="67"/>
      <c r="E45" s="67">
        <v>998993</v>
      </c>
      <c r="F45" s="67">
        <v>225289</v>
      </c>
      <c r="G45" s="67"/>
      <c r="H45" s="67">
        <v>147514</v>
      </c>
      <c r="I45" s="67">
        <v>2180</v>
      </c>
      <c r="J45" s="67">
        <v>43680</v>
      </c>
      <c r="K45" s="67">
        <v>31915</v>
      </c>
      <c r="L45" s="67">
        <v>106151</v>
      </c>
      <c r="M45" s="61"/>
    </row>
    <row r="46" spans="1:13" ht="15.75">
      <c r="A46" s="6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1"/>
    </row>
    <row r="47" spans="1:13" ht="15.75">
      <c r="A47" s="61" t="s">
        <v>160</v>
      </c>
      <c r="B47" s="67">
        <v>227354</v>
      </c>
      <c r="C47" s="67">
        <v>220756</v>
      </c>
      <c r="D47" s="67" t="s">
        <v>70</v>
      </c>
      <c r="E47" s="67">
        <v>205308</v>
      </c>
      <c r="F47" s="67">
        <v>15448</v>
      </c>
      <c r="G47" s="67" t="s">
        <v>70</v>
      </c>
      <c r="H47" s="67">
        <v>12104</v>
      </c>
      <c r="I47" s="67">
        <v>2011</v>
      </c>
      <c r="J47" s="67">
        <v>806</v>
      </c>
      <c r="K47" s="67">
        <v>527</v>
      </c>
      <c r="L47" s="67">
        <v>2098</v>
      </c>
      <c r="M47" s="61"/>
    </row>
    <row r="48" spans="1:13" ht="15.75">
      <c r="A48" s="61" t="s">
        <v>161</v>
      </c>
      <c r="B48" s="67">
        <v>71384</v>
      </c>
      <c r="C48" s="67">
        <v>61840</v>
      </c>
      <c r="D48" s="67"/>
      <c r="E48" s="67">
        <v>50828</v>
      </c>
      <c r="F48" s="67">
        <v>11012</v>
      </c>
      <c r="G48" s="67"/>
      <c r="H48" s="67">
        <v>9634</v>
      </c>
      <c r="I48" s="67">
        <v>1006</v>
      </c>
      <c r="J48" s="67">
        <v>163</v>
      </c>
      <c r="K48" s="67">
        <v>209</v>
      </c>
      <c r="L48" s="67">
        <v>739</v>
      </c>
      <c r="M48" s="61"/>
    </row>
    <row r="49" spans="1:13" ht="15.75">
      <c r="A49" s="61" t="s">
        <v>84</v>
      </c>
      <c r="B49" s="67">
        <v>155970</v>
      </c>
      <c r="C49" s="67">
        <v>158916</v>
      </c>
      <c r="D49" s="67"/>
      <c r="E49" s="67">
        <v>154480</v>
      </c>
      <c r="F49" s="67">
        <v>4436</v>
      </c>
      <c r="G49" s="67"/>
      <c r="H49" s="67">
        <v>2470</v>
      </c>
      <c r="I49" s="67">
        <v>1005</v>
      </c>
      <c r="J49" s="67">
        <v>643</v>
      </c>
      <c r="K49" s="67">
        <v>318</v>
      </c>
      <c r="L49" s="67">
        <v>1359</v>
      </c>
      <c r="M49" s="61"/>
    </row>
    <row r="50" spans="1:13" ht="15.75">
      <c r="A50" s="61"/>
      <c r="B50" s="67"/>
      <c r="C50" s="67"/>
      <c r="D50" s="67"/>
      <c r="E50" s="67"/>
      <c r="F50" s="67"/>
      <c r="G50" s="67"/>
      <c r="H50" s="67"/>
      <c r="I50" s="66"/>
      <c r="J50" s="67"/>
      <c r="K50" s="67"/>
      <c r="L50" s="67"/>
      <c r="M50" s="61"/>
    </row>
    <row r="51" spans="1:13" ht="15.75">
      <c r="A51" s="60" t="s">
        <v>162</v>
      </c>
      <c r="B51" s="66">
        <v>259603</v>
      </c>
      <c r="C51" s="67">
        <v>307647</v>
      </c>
      <c r="D51" s="67"/>
      <c r="E51" s="67">
        <v>273600</v>
      </c>
      <c r="F51" s="67">
        <v>34047</v>
      </c>
      <c r="G51" s="67"/>
      <c r="H51" s="67">
        <v>22223</v>
      </c>
      <c r="I51" s="66">
        <v>824</v>
      </c>
      <c r="J51" s="67">
        <v>3549</v>
      </c>
      <c r="K51" s="67">
        <v>7451</v>
      </c>
      <c r="L51" s="67">
        <v>21535</v>
      </c>
      <c r="M51" s="61"/>
    </row>
    <row r="52" spans="1:13" ht="15.75">
      <c r="A52" s="61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1"/>
    </row>
    <row r="53" spans="1:13" ht="15.75">
      <c r="A53" s="60" t="s">
        <v>163</v>
      </c>
      <c r="B53" s="67">
        <v>245055</v>
      </c>
      <c r="C53" s="67">
        <v>259462</v>
      </c>
      <c r="D53" s="67" t="s">
        <v>70</v>
      </c>
      <c r="E53" s="67">
        <v>229194</v>
      </c>
      <c r="F53" s="67">
        <v>30268</v>
      </c>
      <c r="G53" s="67" t="s">
        <v>70</v>
      </c>
      <c r="H53" s="67">
        <v>21788</v>
      </c>
      <c r="I53" s="67">
        <v>374</v>
      </c>
      <c r="J53" s="67">
        <v>5826</v>
      </c>
      <c r="K53" s="67">
        <v>2280</v>
      </c>
      <c r="L53" s="67">
        <v>9765</v>
      </c>
      <c r="M53" s="61"/>
    </row>
    <row r="54" spans="1:13" ht="15.75">
      <c r="A54" s="60" t="s">
        <v>164</v>
      </c>
      <c r="B54" s="66">
        <v>29757</v>
      </c>
      <c r="C54" s="67">
        <v>28844</v>
      </c>
      <c r="D54" s="67"/>
      <c r="E54" s="67">
        <v>18859</v>
      </c>
      <c r="F54" s="67">
        <v>9985</v>
      </c>
      <c r="G54" s="67"/>
      <c r="H54" s="67">
        <v>9078</v>
      </c>
      <c r="I54" s="66">
        <v>101</v>
      </c>
      <c r="J54" s="67">
        <v>439</v>
      </c>
      <c r="K54" s="67">
        <v>367</v>
      </c>
      <c r="L54" s="67">
        <v>1086</v>
      </c>
      <c r="M54" s="61"/>
    </row>
    <row r="55" spans="1:13" ht="15.75">
      <c r="A55" s="60" t="s">
        <v>84</v>
      </c>
      <c r="B55" s="66">
        <v>215298</v>
      </c>
      <c r="C55" s="67">
        <v>230618</v>
      </c>
      <c r="D55" s="67"/>
      <c r="E55" s="67">
        <v>210335</v>
      </c>
      <c r="F55" s="67">
        <v>20283</v>
      </c>
      <c r="G55" s="67"/>
      <c r="H55" s="67">
        <v>12710</v>
      </c>
      <c r="I55" s="67">
        <v>273</v>
      </c>
      <c r="J55" s="67">
        <v>5387</v>
      </c>
      <c r="K55" s="67">
        <v>1913</v>
      </c>
      <c r="L55" s="67">
        <v>8679</v>
      </c>
      <c r="M55" s="61"/>
    </row>
    <row r="56" spans="1:13" ht="15.75">
      <c r="A56" s="61"/>
      <c r="B56" s="67"/>
      <c r="C56" s="67"/>
      <c r="D56" s="67"/>
      <c r="E56" s="67"/>
      <c r="F56" s="67"/>
      <c r="G56" s="67"/>
      <c r="H56" s="67"/>
      <c r="I56" s="66"/>
      <c r="J56" s="67"/>
      <c r="K56" s="67"/>
      <c r="L56" s="67"/>
      <c r="M56" s="61"/>
    </row>
    <row r="57" spans="1:13" ht="15.75">
      <c r="A57" s="60" t="s">
        <v>165</v>
      </c>
      <c r="B57" s="66">
        <v>971230</v>
      </c>
      <c r="C57" s="66">
        <v>1002410</v>
      </c>
      <c r="D57" s="66" t="s">
        <v>70</v>
      </c>
      <c r="E57" s="66">
        <v>875886</v>
      </c>
      <c r="F57" s="66">
        <v>126524</v>
      </c>
      <c r="G57" s="66" t="s">
        <v>70</v>
      </c>
      <c r="H57" s="66">
        <v>93819</v>
      </c>
      <c r="I57" s="66">
        <v>2870</v>
      </c>
      <c r="J57" s="66">
        <v>13978</v>
      </c>
      <c r="K57" s="66">
        <v>15857</v>
      </c>
      <c r="L57" s="66">
        <v>31238</v>
      </c>
      <c r="M57" s="61"/>
    </row>
    <row r="58" spans="1:13" ht="15.75">
      <c r="A58" s="60" t="s">
        <v>166</v>
      </c>
      <c r="B58" s="66">
        <v>241741</v>
      </c>
      <c r="C58" s="67">
        <v>230356</v>
      </c>
      <c r="D58" s="67"/>
      <c r="E58" s="67">
        <v>141503</v>
      </c>
      <c r="F58" s="67">
        <v>90133</v>
      </c>
      <c r="G58" s="67"/>
      <c r="H58" s="67">
        <v>73024</v>
      </c>
      <c r="I58" s="66">
        <v>1103</v>
      </c>
      <c r="J58" s="67">
        <v>4081</v>
      </c>
      <c r="K58" s="67">
        <v>11925</v>
      </c>
      <c r="L58" s="67">
        <v>20055</v>
      </c>
      <c r="M58" s="61"/>
    </row>
    <row r="59" spans="1:13" ht="15.75">
      <c r="A59" s="60" t="s">
        <v>84</v>
      </c>
      <c r="B59" s="66">
        <v>729489</v>
      </c>
      <c r="C59" s="67">
        <v>772054</v>
      </c>
      <c r="D59" s="67"/>
      <c r="E59" s="67">
        <v>734383</v>
      </c>
      <c r="F59" s="67">
        <v>36391</v>
      </c>
      <c r="G59" s="67"/>
      <c r="H59" s="67">
        <v>20795</v>
      </c>
      <c r="I59" s="67">
        <v>1767</v>
      </c>
      <c r="J59" s="67">
        <v>9897</v>
      </c>
      <c r="K59" s="67">
        <v>3932</v>
      </c>
      <c r="L59" s="67">
        <v>11183</v>
      </c>
      <c r="M59" s="61"/>
    </row>
    <row r="60" spans="1:13" ht="15.75">
      <c r="A60" s="61"/>
      <c r="B60" s="67"/>
      <c r="C60" s="67"/>
      <c r="D60" s="67"/>
      <c r="E60" s="67"/>
      <c r="F60" s="67"/>
      <c r="G60" s="67"/>
      <c r="H60" s="67"/>
      <c r="I60" s="66"/>
      <c r="J60" s="67"/>
      <c r="K60" s="67"/>
      <c r="L60" s="67"/>
      <c r="M60" s="61"/>
    </row>
    <row r="61" spans="1:13" ht="15.75">
      <c r="A61" s="60" t="s">
        <v>167</v>
      </c>
      <c r="B61" s="66">
        <v>642971</v>
      </c>
      <c r="C61" s="66">
        <v>659924</v>
      </c>
      <c r="D61" s="66" t="s">
        <v>70</v>
      </c>
      <c r="E61" s="66">
        <v>605924</v>
      </c>
      <c r="F61" s="66">
        <v>53940</v>
      </c>
      <c r="G61" s="66" t="s">
        <v>70</v>
      </c>
      <c r="H61" s="66">
        <v>39095</v>
      </c>
      <c r="I61" s="66">
        <v>3948</v>
      </c>
      <c r="J61" s="66">
        <v>7740</v>
      </c>
      <c r="K61" s="66">
        <v>3217</v>
      </c>
      <c r="L61" s="66">
        <v>8926</v>
      </c>
      <c r="M61" s="61"/>
    </row>
    <row r="62" spans="1:13" ht="15.75">
      <c r="A62" s="60" t="s">
        <v>168</v>
      </c>
      <c r="B62" s="66">
        <v>170105</v>
      </c>
      <c r="C62" s="67">
        <v>163860</v>
      </c>
      <c r="D62" s="67"/>
      <c r="E62" s="67">
        <v>122867</v>
      </c>
      <c r="F62" s="67">
        <v>40993</v>
      </c>
      <c r="G62" s="67"/>
      <c r="H62" s="67">
        <v>33320</v>
      </c>
      <c r="I62" s="66">
        <v>2062</v>
      </c>
      <c r="J62" s="67">
        <v>3559</v>
      </c>
      <c r="K62" s="67">
        <v>2052</v>
      </c>
      <c r="L62" s="67">
        <v>4734</v>
      </c>
      <c r="M62" s="61"/>
    </row>
    <row r="63" spans="1:13" ht="15.75">
      <c r="A63" s="60" t="s">
        <v>84</v>
      </c>
      <c r="B63" s="66">
        <v>472866</v>
      </c>
      <c r="C63" s="67">
        <v>496064</v>
      </c>
      <c r="D63" s="67"/>
      <c r="E63" s="67">
        <v>483057</v>
      </c>
      <c r="F63" s="67">
        <v>12947</v>
      </c>
      <c r="G63" s="67"/>
      <c r="H63" s="67">
        <v>5775</v>
      </c>
      <c r="I63" s="67">
        <v>1886</v>
      </c>
      <c r="J63" s="67">
        <v>4181</v>
      </c>
      <c r="K63" s="67">
        <v>1165</v>
      </c>
      <c r="L63" s="67">
        <v>4192</v>
      </c>
      <c r="M63" s="61"/>
    </row>
    <row r="64" spans="1:13" ht="15.75">
      <c r="A64" s="61"/>
      <c r="B64" s="67"/>
      <c r="C64" s="67"/>
      <c r="D64" s="67"/>
      <c r="E64" s="67"/>
      <c r="F64" s="67"/>
      <c r="G64" s="67"/>
      <c r="H64" s="67"/>
      <c r="I64" s="66"/>
      <c r="J64" s="67"/>
      <c r="K64" s="67"/>
      <c r="L64" s="67"/>
      <c r="M64" s="61"/>
    </row>
    <row r="65" spans="1:13" ht="15.75">
      <c r="A65" s="60" t="s">
        <v>169</v>
      </c>
      <c r="B65" s="66">
        <v>320180</v>
      </c>
      <c r="C65" s="66">
        <v>316645</v>
      </c>
      <c r="D65" s="66" t="s">
        <v>70</v>
      </c>
      <c r="E65" s="66">
        <v>297746</v>
      </c>
      <c r="F65" s="66">
        <v>18887</v>
      </c>
      <c r="G65" s="66" t="s">
        <v>70</v>
      </c>
      <c r="H65" s="66">
        <v>13849</v>
      </c>
      <c r="I65" s="66">
        <v>613</v>
      </c>
      <c r="J65" s="66">
        <v>2314</v>
      </c>
      <c r="K65" s="66">
        <v>2123</v>
      </c>
      <c r="L65" s="66">
        <v>6174</v>
      </c>
      <c r="M65" s="61"/>
    </row>
    <row r="66" spans="1:13" ht="15.75">
      <c r="A66" s="60" t="s">
        <v>170</v>
      </c>
      <c r="B66" s="66">
        <v>43826</v>
      </c>
      <c r="C66" s="67">
        <v>44350</v>
      </c>
      <c r="D66" s="67"/>
      <c r="E66" s="67">
        <v>39657</v>
      </c>
      <c r="F66" s="67">
        <v>4693</v>
      </c>
      <c r="G66" s="67"/>
      <c r="H66" s="67">
        <v>3526</v>
      </c>
      <c r="I66" s="66">
        <v>107</v>
      </c>
      <c r="J66" s="67">
        <v>565</v>
      </c>
      <c r="K66" s="67">
        <v>495</v>
      </c>
      <c r="L66" s="67">
        <v>1714</v>
      </c>
      <c r="M66" s="61"/>
    </row>
    <row r="67" spans="1:13" ht="15.75">
      <c r="A67" s="60" t="s">
        <v>171</v>
      </c>
      <c r="B67" s="66">
        <v>75632</v>
      </c>
      <c r="C67" s="67">
        <v>68637</v>
      </c>
      <c r="D67" s="67"/>
      <c r="E67" s="67">
        <v>59479</v>
      </c>
      <c r="F67" s="67">
        <v>9158</v>
      </c>
      <c r="G67" s="67"/>
      <c r="H67" s="67">
        <v>7199</v>
      </c>
      <c r="I67" s="66">
        <v>178</v>
      </c>
      <c r="J67" s="67">
        <v>771</v>
      </c>
      <c r="K67" s="67">
        <v>1010</v>
      </c>
      <c r="L67" s="67">
        <v>2332</v>
      </c>
      <c r="M67" s="61"/>
    </row>
    <row r="68" spans="1:13" ht="15.75">
      <c r="A68" s="60" t="s">
        <v>88</v>
      </c>
      <c r="B68" s="66">
        <v>200722</v>
      </c>
      <c r="C68" s="67">
        <v>203658</v>
      </c>
      <c r="D68" s="67"/>
      <c r="E68" s="67">
        <v>198610</v>
      </c>
      <c r="F68" s="67">
        <v>5036</v>
      </c>
      <c r="G68" s="67"/>
      <c r="H68" s="67">
        <v>3124</v>
      </c>
      <c r="I68" s="67">
        <v>328</v>
      </c>
      <c r="J68" s="67">
        <v>978</v>
      </c>
      <c r="K68" s="67">
        <v>618</v>
      </c>
      <c r="L68" s="67">
        <v>2128</v>
      </c>
      <c r="M68" s="61"/>
    </row>
    <row r="69" spans="1:13" ht="15.75">
      <c r="A69" s="61"/>
      <c r="B69" s="67"/>
      <c r="C69" s="67"/>
      <c r="D69" s="67"/>
      <c r="E69" s="67"/>
      <c r="F69" s="67"/>
      <c r="G69" s="67"/>
      <c r="H69" s="67"/>
      <c r="I69" s="66"/>
      <c r="J69" s="67"/>
      <c r="K69" s="67"/>
      <c r="L69" s="67"/>
      <c r="M69" s="61"/>
    </row>
    <row r="70" spans="1:13" ht="15.75">
      <c r="A70" s="60" t="s">
        <v>109</v>
      </c>
      <c r="B70" s="67">
        <v>1541956</v>
      </c>
      <c r="C70" s="67">
        <v>1604663</v>
      </c>
      <c r="D70" s="67"/>
      <c r="E70" s="67">
        <v>1524579</v>
      </c>
      <c r="F70" s="67">
        <v>80084</v>
      </c>
      <c r="G70" s="67"/>
      <c r="H70" s="67">
        <v>46571</v>
      </c>
      <c r="I70" s="67">
        <v>9071</v>
      </c>
      <c r="J70" s="67">
        <v>14123</v>
      </c>
      <c r="K70" s="67">
        <v>10195</v>
      </c>
      <c r="L70" s="67">
        <v>31171</v>
      </c>
      <c r="M70" s="61"/>
    </row>
    <row r="71" spans="1:13" ht="15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3"/>
      <c r="L71" s="63"/>
      <c r="M71" s="61"/>
    </row>
    <row r="72" spans="1:13" ht="15.75">
      <c r="A72" s="64" t="s">
        <v>172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5.75">
      <c r="A73" s="64" t="s">
        <v>112</v>
      </c>
      <c r="B73" s="64"/>
      <c r="C73" s="64"/>
      <c r="D73" s="61"/>
      <c r="E73" s="65"/>
      <c r="F73" s="61"/>
      <c r="G73" s="61"/>
      <c r="H73" s="61"/>
      <c r="I73" s="65"/>
      <c r="J73" s="65"/>
      <c r="K73" s="61"/>
      <c r="L73" s="61"/>
      <c r="M73" s="61"/>
    </row>
    <row r="74" spans="1:13" ht="15.75">
      <c r="A74" s="64" t="s">
        <v>173</v>
      </c>
      <c r="B74" s="64"/>
      <c r="C74" s="64"/>
      <c r="D74" s="61"/>
      <c r="E74" s="64"/>
      <c r="F74" s="61"/>
      <c r="G74" s="61"/>
      <c r="H74" s="61"/>
      <c r="I74" s="64"/>
      <c r="J74" s="64"/>
      <c r="K74" s="61"/>
      <c r="L74" s="61"/>
      <c r="M74" s="61"/>
    </row>
    <row r="75" spans="1:13" ht="15.75">
      <c r="A75" s="64" t="s">
        <v>174</v>
      </c>
      <c r="B75" s="64"/>
      <c r="C75" s="64"/>
      <c r="D75" s="61"/>
      <c r="E75" s="64"/>
      <c r="F75" s="61"/>
      <c r="G75" s="61"/>
      <c r="H75" s="61"/>
      <c r="I75" s="64"/>
      <c r="J75" s="64"/>
      <c r="K75" s="61"/>
      <c r="L75" s="61"/>
      <c r="M75" s="61"/>
    </row>
    <row r="76" spans="1:13" ht="15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5.75">
      <c r="A77" s="64" t="s">
        <v>175</v>
      </c>
      <c r="B77" s="64"/>
      <c r="C77" s="64"/>
      <c r="D77" s="61"/>
      <c r="E77" s="64"/>
      <c r="F77" s="61"/>
      <c r="G77" s="61"/>
      <c r="H77" s="61"/>
      <c r="I77" s="64"/>
      <c r="J77" s="64"/>
      <c r="K77" s="61"/>
      <c r="L77" s="61"/>
      <c r="M77" s="61"/>
    </row>
    <row r="78" spans="1:13" ht="15.75">
      <c r="A78" s="64" t="s">
        <v>128</v>
      </c>
      <c r="B78" s="64"/>
      <c r="C78" s="64"/>
      <c r="D78" s="61"/>
      <c r="E78" s="64"/>
      <c r="F78" s="61"/>
      <c r="G78" s="61"/>
      <c r="H78" s="61"/>
      <c r="I78" s="64"/>
      <c r="J78" s="64"/>
      <c r="K78" s="61"/>
      <c r="L78" s="61"/>
      <c r="M78" s="61"/>
    </row>
    <row r="79" spans="1:13" ht="15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5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</sheetData>
  <sheetProtection/>
  <mergeCells count="4">
    <mergeCell ref="B4:C4"/>
    <mergeCell ref="E4:F4"/>
    <mergeCell ref="H4:K4"/>
    <mergeCell ref="I5:I6"/>
  </mergeCells>
  <printOptions/>
  <pageMargins left="0.7" right="0.7" top="0.75" bottom="0.75" header="0.3" footer="0.3"/>
  <pageSetup fitToHeight="2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Kuhl</dc:creator>
  <cp:keywords/>
  <dc:description/>
  <cp:lastModifiedBy>Charbonneau, Michele</cp:lastModifiedBy>
  <cp:lastPrinted>2016-12-28T14:18:51Z</cp:lastPrinted>
  <dcterms:created xsi:type="dcterms:W3CDTF">2002-08-20T17:28:32Z</dcterms:created>
  <dcterms:modified xsi:type="dcterms:W3CDTF">2019-08-01T19:06:31Z</dcterms:modified>
  <cp:category/>
  <cp:version/>
  <cp:contentType/>
  <cp:contentStatus/>
</cp:coreProperties>
</file>