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M Transportation\"/>
    </mc:Choice>
  </mc:AlternateContent>
  <bookViews>
    <workbookView xWindow="0" yWindow="0" windowWidth="19200" windowHeight="11595"/>
  </bookViews>
  <sheets>
    <sheet name="m-21" sheetId="1" r:id="rId1"/>
  </sheets>
  <calcPr calcId="152511" concurrentCalc="0"/>
</workbook>
</file>

<file path=xl/calcChain.xml><?xml version="1.0" encoding="utf-8"?>
<calcChain xmlns="http://schemas.openxmlformats.org/spreadsheetml/2006/main">
  <c r="E68" i="1" l="1"/>
  <c r="E45" i="1"/>
  <c r="E62" i="1"/>
  <c r="E25" i="1"/>
  <c r="E24" i="1"/>
  <c r="E23" i="1"/>
  <c r="E22" i="1"/>
  <c r="E21" i="1"/>
  <c r="E20" i="1"/>
  <c r="E19" i="1"/>
  <c r="E55" i="1"/>
  <c r="E70" i="1"/>
  <c r="E69" i="1"/>
  <c r="E61" i="1"/>
  <c r="E60" i="1"/>
  <c r="E59" i="1"/>
  <c r="E58" i="1"/>
  <c r="E57" i="1"/>
  <c r="E56" i="1"/>
  <c r="E53" i="1"/>
  <c r="E52" i="1"/>
  <c r="E51" i="1"/>
  <c r="E50" i="1"/>
  <c r="E49" i="1"/>
  <c r="E48" i="1"/>
  <c r="E47" i="1"/>
  <c r="E46" i="1"/>
  <c r="E43" i="1"/>
  <c r="E42" i="1"/>
  <c r="E41" i="1"/>
  <c r="E40" i="1"/>
  <c r="E39" i="1"/>
  <c r="E38" i="1"/>
  <c r="E37" i="1"/>
  <c r="E36" i="1"/>
  <c r="E34" i="1"/>
  <c r="E33" i="1"/>
  <c r="E32" i="1"/>
  <c r="E31" i="1"/>
  <c r="E30" i="1"/>
  <c r="E29" i="1"/>
  <c r="E28" i="1"/>
  <c r="E27" i="1"/>
  <c r="E18" i="1"/>
  <c r="E16" i="1"/>
  <c r="E15" i="1"/>
  <c r="E14" i="1"/>
  <c r="E13" i="1"/>
  <c r="E12" i="1"/>
  <c r="E11" i="1"/>
  <c r="E10" i="1"/>
  <c r="E9" i="1"/>
  <c r="H64" i="1"/>
  <c r="F64" i="1"/>
  <c r="F72" i="1"/>
  <c r="G64" i="1"/>
  <c r="G72" i="1"/>
  <c r="H72" i="1"/>
  <c r="I64" i="1"/>
  <c r="I72" i="1"/>
  <c r="D72" i="1"/>
  <c r="D64" i="1"/>
  <c r="E72" i="1"/>
  <c r="G74" i="1"/>
  <c r="F74" i="1"/>
  <c r="I74" i="1"/>
  <c r="D74" i="1"/>
  <c r="E64" i="1"/>
  <c r="H74" i="1"/>
  <c r="E74" i="1"/>
</calcChain>
</file>

<file path=xl/sharedStrings.xml><?xml version="1.0" encoding="utf-8"?>
<sst xmlns="http://schemas.openxmlformats.org/spreadsheetml/2006/main" count="179" uniqueCount="175">
  <si>
    <t>TABLE M-21</t>
  </si>
  <si>
    <t>New York State Thruway Traffic (Controlled System)</t>
  </si>
  <si>
    <t>Inter-</t>
  </si>
  <si>
    <t>Type of Exit Traffic</t>
  </si>
  <si>
    <t>Change</t>
  </si>
  <si>
    <t>Mile</t>
  </si>
  <si>
    <t xml:space="preserve">                                 Entry</t>
  </si>
  <si>
    <t>Passenger</t>
  </si>
  <si>
    <t>Number</t>
  </si>
  <si>
    <t>Name</t>
  </si>
  <si>
    <t>Post</t>
  </si>
  <si>
    <t xml:space="preserve">                               Traffic</t>
  </si>
  <si>
    <t xml:space="preserve">                              Traffic</t>
  </si>
  <si>
    <t xml:space="preserve">                       Permits</t>
  </si>
  <si>
    <t xml:space="preserve">             Commercial</t>
  </si>
  <si>
    <t>15</t>
  </si>
  <si>
    <t>Woodbury</t>
  </si>
  <si>
    <t>45</t>
  </si>
  <si>
    <t>16</t>
  </si>
  <si>
    <t>Harriman</t>
  </si>
  <si>
    <t>17</t>
  </si>
  <si>
    <t>Newburgh</t>
  </si>
  <si>
    <t>60</t>
  </si>
  <si>
    <t>18</t>
  </si>
  <si>
    <t>New Paltz</t>
  </si>
  <si>
    <t>76</t>
  </si>
  <si>
    <t>19</t>
  </si>
  <si>
    <t>Kingston</t>
  </si>
  <si>
    <t>91</t>
  </si>
  <si>
    <t>20</t>
  </si>
  <si>
    <t>Saugerties</t>
  </si>
  <si>
    <t>101</t>
  </si>
  <si>
    <t>21</t>
  </si>
  <si>
    <t>Catskill</t>
  </si>
  <si>
    <t>21B</t>
  </si>
  <si>
    <t>Coxsackie</t>
  </si>
  <si>
    <t>124</t>
  </si>
  <si>
    <t>22</t>
  </si>
  <si>
    <t>Selkirk</t>
  </si>
  <si>
    <t>135</t>
  </si>
  <si>
    <t>23</t>
  </si>
  <si>
    <t>Southern Boulevard</t>
  </si>
  <si>
    <t>142</t>
  </si>
  <si>
    <t>24</t>
  </si>
  <si>
    <t>Washington Avenue</t>
  </si>
  <si>
    <t>148</t>
  </si>
  <si>
    <t>25</t>
  </si>
  <si>
    <t>Schenectady</t>
  </si>
  <si>
    <t>154</t>
  </si>
  <si>
    <t>25A</t>
  </si>
  <si>
    <t>Schenectady I-88</t>
  </si>
  <si>
    <t>159</t>
  </si>
  <si>
    <t>26</t>
  </si>
  <si>
    <t>Rotterdam</t>
  </si>
  <si>
    <t>162</t>
  </si>
  <si>
    <t>27</t>
  </si>
  <si>
    <t>Amsterdam</t>
  </si>
  <si>
    <t>174</t>
  </si>
  <si>
    <t>28</t>
  </si>
  <si>
    <t>Fultonville</t>
  </si>
  <si>
    <t>182</t>
  </si>
  <si>
    <t>29</t>
  </si>
  <si>
    <t>Canajoharie</t>
  </si>
  <si>
    <t>194</t>
  </si>
  <si>
    <t>29A</t>
  </si>
  <si>
    <t>Little Falls</t>
  </si>
  <si>
    <t>211</t>
  </si>
  <si>
    <t>30</t>
  </si>
  <si>
    <t>Herkimer</t>
  </si>
  <si>
    <t>220</t>
  </si>
  <si>
    <t>31</t>
  </si>
  <si>
    <t>Utica</t>
  </si>
  <si>
    <t>233</t>
  </si>
  <si>
    <t>32</t>
  </si>
  <si>
    <t>Westmoreland</t>
  </si>
  <si>
    <t>243</t>
  </si>
  <si>
    <t>33</t>
  </si>
  <si>
    <t>Verona</t>
  </si>
  <si>
    <t>253</t>
  </si>
  <si>
    <t>34</t>
  </si>
  <si>
    <t>Canastota</t>
  </si>
  <si>
    <t>262</t>
  </si>
  <si>
    <t>34A</t>
  </si>
  <si>
    <t>Collamer</t>
  </si>
  <si>
    <t>277</t>
  </si>
  <si>
    <t>35</t>
  </si>
  <si>
    <t>Thompson</t>
  </si>
  <si>
    <t>279</t>
  </si>
  <si>
    <t>36</t>
  </si>
  <si>
    <t>Mattydale</t>
  </si>
  <si>
    <t>283</t>
  </si>
  <si>
    <t>37</t>
  </si>
  <si>
    <t>Electronics Parkway</t>
  </si>
  <si>
    <t>284</t>
  </si>
  <si>
    <t>38</t>
  </si>
  <si>
    <t>Liverpool</t>
  </si>
  <si>
    <t>286</t>
  </si>
  <si>
    <t>39</t>
  </si>
  <si>
    <t>State Fair</t>
  </si>
  <si>
    <t>290</t>
  </si>
  <si>
    <t>40</t>
  </si>
  <si>
    <t>Weedsport</t>
  </si>
  <si>
    <t>304</t>
  </si>
  <si>
    <t>41</t>
  </si>
  <si>
    <t>Waterloo</t>
  </si>
  <si>
    <t>320</t>
  </si>
  <si>
    <t>42</t>
  </si>
  <si>
    <t>Geneva</t>
  </si>
  <si>
    <t>327</t>
  </si>
  <si>
    <t>43</t>
  </si>
  <si>
    <t>Manchester</t>
  </si>
  <si>
    <t>340</t>
  </si>
  <si>
    <t>44</t>
  </si>
  <si>
    <t>Canandaigua</t>
  </si>
  <si>
    <t>347</t>
  </si>
  <si>
    <t>Victor</t>
  </si>
  <si>
    <t>351</t>
  </si>
  <si>
    <t>46</t>
  </si>
  <si>
    <t>Henrietta</t>
  </si>
  <si>
    <t>362</t>
  </si>
  <si>
    <t>47</t>
  </si>
  <si>
    <t>LeRoy</t>
  </si>
  <si>
    <t>379</t>
  </si>
  <si>
    <t>48</t>
  </si>
  <si>
    <t>Batavia</t>
  </si>
  <si>
    <t>390</t>
  </si>
  <si>
    <t>48A</t>
  </si>
  <si>
    <t>Pembroke</t>
  </si>
  <si>
    <t>49</t>
  </si>
  <si>
    <t>Depew</t>
  </si>
  <si>
    <t>417</t>
  </si>
  <si>
    <t>50</t>
  </si>
  <si>
    <t>Williamsville</t>
  </si>
  <si>
    <t xml:space="preserve">   </t>
  </si>
  <si>
    <t>55</t>
  </si>
  <si>
    <t>Lackawanna</t>
  </si>
  <si>
    <t>429</t>
  </si>
  <si>
    <t>56</t>
  </si>
  <si>
    <t>Blasdell</t>
  </si>
  <si>
    <t>432</t>
  </si>
  <si>
    <t>57</t>
  </si>
  <si>
    <t>Hamburg</t>
  </si>
  <si>
    <t>436</t>
  </si>
  <si>
    <t>57A</t>
  </si>
  <si>
    <t>Angola</t>
  </si>
  <si>
    <t>445</t>
  </si>
  <si>
    <t>58</t>
  </si>
  <si>
    <t>Silver Creek</t>
  </si>
  <si>
    <t>456</t>
  </si>
  <si>
    <t>59</t>
  </si>
  <si>
    <t>Dunkirk</t>
  </si>
  <si>
    <t>468</t>
  </si>
  <si>
    <t>Westfield</t>
  </si>
  <si>
    <t>485</t>
  </si>
  <si>
    <t>61</t>
  </si>
  <si>
    <t>State Line</t>
  </si>
  <si>
    <t>496</t>
  </si>
  <si>
    <t xml:space="preserve">  Subtotal</t>
  </si>
  <si>
    <t>- - - Berkshire Spur - - -</t>
  </si>
  <si>
    <t>B 1</t>
  </si>
  <si>
    <t>Post Road</t>
  </si>
  <si>
    <t>B  7</t>
  </si>
  <si>
    <t>B 2</t>
  </si>
  <si>
    <t>Taconic Parkway</t>
  </si>
  <si>
    <t>B 15</t>
  </si>
  <si>
    <t>B 3</t>
  </si>
  <si>
    <t>Canaan</t>
  </si>
  <si>
    <t>B 18</t>
  </si>
  <si>
    <t xml:space="preserve">    GRAND TOTAL</t>
  </si>
  <si>
    <t>1  Full Fare includes cash payments as well as E-ZPass tolls members who have E-ZPass without a permit plan.</t>
  </si>
  <si>
    <t>Total Exit</t>
  </si>
  <si>
    <r>
      <t>Full Fare</t>
    </r>
    <r>
      <rPr>
        <vertAlign val="superscript"/>
        <sz val="12"/>
        <rFont val="Times New Roman"/>
        <family val="1"/>
      </rPr>
      <t>1</t>
    </r>
  </si>
  <si>
    <t xml:space="preserve"> </t>
  </si>
  <si>
    <t>SOURCE:  New York State Thruway Authority, Toll Audit Section.</t>
  </si>
  <si>
    <t>Nonrevenue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</si>
</sst>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164" formatCode=";;"/>
  </numFmts>
  <fonts count="7" x14ac:knownFonts="1">
    <font>
      <sz val="10"/>
      <name val="Arial"/>
    </font>
    <font>
      <sz val="8"/>
      <name val="Arial"/>
      <family val="2"/>
    </font>
    <font>
      <b/>
      <sz val="18"/>
      <color indexed="8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vertAlign val="superscript"/>
      <sz val="12"/>
      <name val="Times New Roman"/>
      <family val="1"/>
    </font>
    <font>
      <b/>
      <sz val="16"/>
      <color indexed="1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Font="1"/>
    <xf numFmtId="5" fontId="2" fillId="0" borderId="0" xfId="0" applyNumberFormat="1" applyFont="1"/>
    <xf numFmtId="5" fontId="3" fillId="0" borderId="0" xfId="0" applyNumberFormat="1" applyFont="1"/>
    <xf numFmtId="0" fontId="2" fillId="0" borderId="0" xfId="0" applyNumberFormat="1" applyFont="1" applyAlignment="1">
      <alignment horizontal="left"/>
    </xf>
    <xf numFmtId="0" fontId="3" fillId="0" borderId="1" xfId="0" applyNumberFormat="1" applyFont="1" applyBorder="1"/>
    <xf numFmtId="0" fontId="3" fillId="0" borderId="1" xfId="0" applyNumberFormat="1" applyFont="1" applyBorder="1" applyAlignment="1">
      <alignment horizontal="right"/>
    </xf>
    <xf numFmtId="0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right"/>
    </xf>
    <xf numFmtId="5" fontId="3" fillId="0" borderId="0" xfId="0" applyNumberFormat="1" applyFont="1" applyBorder="1"/>
    <xf numFmtId="0" fontId="3" fillId="0" borderId="0" xfId="0" applyNumberFormat="1" applyFont="1" applyBorder="1" applyAlignment="1">
      <alignment horizontal="right"/>
    </xf>
    <xf numFmtId="0" fontId="3" fillId="0" borderId="2" xfId="0" applyNumberFormat="1" applyFont="1" applyBorder="1"/>
    <xf numFmtId="0" fontId="3" fillId="0" borderId="2" xfId="0" applyNumberFormat="1" applyFont="1" applyBorder="1" applyAlignment="1">
      <alignment horizontal="right"/>
    </xf>
    <xf numFmtId="0" fontId="3" fillId="0" borderId="3" xfId="0" applyNumberFormat="1" applyFont="1" applyBorder="1" applyAlignment="1">
      <alignment horizontal="right"/>
    </xf>
    <xf numFmtId="164" fontId="3" fillId="0" borderId="0" xfId="0" applyNumberFormat="1" applyFont="1"/>
    <xf numFmtId="3" fontId="3" fillId="0" borderId="0" xfId="0" applyNumberFormat="1" applyFont="1" applyProtection="1">
      <protection locked="0"/>
    </xf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3" fontId="3" fillId="0" borderId="0" xfId="0" applyNumberFormat="1" applyFont="1" applyFill="1"/>
    <xf numFmtId="0" fontId="3" fillId="0" borderId="4" xfId="0" applyNumberFormat="1" applyFont="1" applyBorder="1"/>
    <xf numFmtId="3" fontId="3" fillId="0" borderId="4" xfId="0" applyNumberFormat="1" applyFont="1" applyBorder="1" applyAlignment="1">
      <alignment horizontal="right"/>
    </xf>
    <xf numFmtId="0" fontId="3" fillId="0" borderId="0" xfId="0" applyNumberFormat="1" applyFont="1" applyBorder="1"/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/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3" fontId="3" fillId="0" borderId="5" xfId="0" applyNumberFormat="1" applyFont="1" applyBorder="1" applyAlignment="1">
      <alignment horizontal="right"/>
    </xf>
    <xf numFmtId="0" fontId="6" fillId="0" borderId="0" xfId="0" applyNumberFormat="1" applyFont="1"/>
    <xf numFmtId="3" fontId="3" fillId="0" borderId="0" xfId="0" applyNumberFormat="1" applyFont="1" applyFill="1" applyAlignment="1">
      <alignment horizontal="right" vertical="top" wrapText="1"/>
    </xf>
    <xf numFmtId="3" fontId="3" fillId="0" borderId="0" xfId="0" applyNumberFormat="1" applyFont="1" applyFill="1" applyAlignment="1">
      <alignment horizontal="right"/>
    </xf>
    <xf numFmtId="5" fontId="3" fillId="0" borderId="0" xfId="0" applyNumberFormat="1" applyFont="1" applyAlignment="1">
      <alignment horizontal="right"/>
    </xf>
    <xf numFmtId="0" fontId="3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5" fontId="3" fillId="0" borderId="6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zoomScale="110" zoomScaleNormal="110" workbookViewId="0"/>
  </sheetViews>
  <sheetFormatPr defaultRowHeight="12.75" x14ac:dyDescent="0.2"/>
  <cols>
    <col min="2" max="2" width="20" customWidth="1"/>
    <col min="4" max="4" width="13" customWidth="1"/>
    <col min="5" max="5" width="14" customWidth="1"/>
    <col min="6" max="6" width="13.5703125" customWidth="1"/>
    <col min="7" max="7" width="12" customWidth="1"/>
    <col min="8" max="8" width="12.42578125" customWidth="1"/>
    <col min="9" max="9" width="12.5703125" customWidth="1"/>
  </cols>
  <sheetData>
    <row r="1" spans="1:10" ht="22.5" x14ac:dyDescent="0.3">
      <c r="A1" s="1" t="s">
        <v>0</v>
      </c>
      <c r="B1" s="2"/>
      <c r="C1" s="2"/>
      <c r="D1" s="2"/>
      <c r="E1" s="2"/>
      <c r="F1" s="2"/>
      <c r="G1" s="29"/>
      <c r="H1" s="2"/>
      <c r="I1" s="2"/>
      <c r="J1" s="3"/>
    </row>
    <row r="2" spans="1:10" ht="22.5" x14ac:dyDescent="0.3">
      <c r="A2" s="4" t="s">
        <v>1</v>
      </c>
      <c r="B2" s="5"/>
      <c r="C2" s="5"/>
      <c r="D2" s="5"/>
      <c r="E2" s="2"/>
      <c r="F2" s="2"/>
      <c r="G2" s="29"/>
      <c r="H2" s="2"/>
      <c r="I2" s="2"/>
      <c r="J2" s="3" t="s">
        <v>172</v>
      </c>
    </row>
    <row r="3" spans="1:10" ht="22.5" x14ac:dyDescent="0.3">
      <c r="A3" s="6">
        <v>2014</v>
      </c>
      <c r="B3" s="2"/>
      <c r="C3" s="2"/>
      <c r="D3" s="2"/>
      <c r="E3" s="2"/>
      <c r="F3" s="2"/>
      <c r="G3" s="29"/>
      <c r="H3" s="2"/>
      <c r="I3" s="2"/>
      <c r="J3" s="3"/>
    </row>
    <row r="4" spans="1:10" ht="15.75" x14ac:dyDescent="0.25">
      <c r="A4" s="2"/>
      <c r="B4" s="2"/>
      <c r="C4" s="2"/>
      <c r="D4" s="2"/>
      <c r="E4" s="2"/>
      <c r="F4" s="2"/>
      <c r="G4" s="2"/>
      <c r="H4" s="2"/>
      <c r="I4" s="2"/>
      <c r="J4" s="3"/>
    </row>
    <row r="5" spans="1:10" ht="15.75" x14ac:dyDescent="0.25">
      <c r="A5" s="7" t="s">
        <v>2</v>
      </c>
      <c r="B5" s="7"/>
      <c r="C5" s="7"/>
      <c r="D5" s="8"/>
      <c r="E5" s="35" t="s">
        <v>3</v>
      </c>
      <c r="F5" s="35"/>
      <c r="G5" s="35"/>
      <c r="H5" s="35"/>
      <c r="I5" s="35"/>
      <c r="J5" s="3"/>
    </row>
    <row r="6" spans="1:10" ht="15.75" x14ac:dyDescent="0.25">
      <c r="A6" s="2" t="s">
        <v>4</v>
      </c>
      <c r="B6" s="2"/>
      <c r="C6" s="10" t="s">
        <v>5</v>
      </c>
      <c r="D6" s="10" t="s">
        <v>6</v>
      </c>
      <c r="E6" s="10" t="s">
        <v>170</v>
      </c>
      <c r="F6" s="33" t="s">
        <v>7</v>
      </c>
      <c r="G6" s="34"/>
      <c r="H6" s="11"/>
      <c r="I6" s="12"/>
      <c r="J6" s="3"/>
    </row>
    <row r="7" spans="1:10" ht="18.75" x14ac:dyDescent="0.25">
      <c r="A7" s="13" t="s">
        <v>8</v>
      </c>
      <c r="B7" s="13" t="s">
        <v>9</v>
      </c>
      <c r="C7" s="14" t="s">
        <v>10</v>
      </c>
      <c r="D7" s="14" t="s">
        <v>11</v>
      </c>
      <c r="E7" s="14" t="s">
        <v>12</v>
      </c>
      <c r="F7" s="15" t="s">
        <v>171</v>
      </c>
      <c r="G7" s="15" t="s">
        <v>13</v>
      </c>
      <c r="H7" s="14" t="s">
        <v>14</v>
      </c>
      <c r="I7" s="14" t="s">
        <v>174</v>
      </c>
      <c r="J7" s="3"/>
    </row>
    <row r="8" spans="1:10" ht="15.75" x14ac:dyDescent="0.25">
      <c r="A8" s="2"/>
      <c r="B8" s="2"/>
      <c r="C8" s="10"/>
      <c r="D8" s="16"/>
      <c r="E8" s="2"/>
      <c r="F8" s="2"/>
      <c r="G8" s="2"/>
      <c r="H8" s="2"/>
      <c r="I8" s="2"/>
      <c r="J8" s="3"/>
    </row>
    <row r="9" spans="1:10" ht="15.75" x14ac:dyDescent="0.25">
      <c r="A9" s="16" t="s">
        <v>15</v>
      </c>
      <c r="B9" s="2" t="s">
        <v>16</v>
      </c>
      <c r="C9" s="10" t="s">
        <v>17</v>
      </c>
      <c r="D9" s="17">
        <v>7876354</v>
      </c>
      <c r="E9" s="26">
        <f t="shared" ref="E9:E16" si="0">SUM(F9:I9)</f>
        <v>7460510</v>
      </c>
      <c r="F9" s="26">
        <v>6082976</v>
      </c>
      <c r="G9" s="26">
        <v>206212</v>
      </c>
      <c r="H9" s="26">
        <v>1148900</v>
      </c>
      <c r="I9" s="26">
        <v>22422</v>
      </c>
      <c r="J9" s="3"/>
    </row>
    <row r="10" spans="1:10" ht="15.75" x14ac:dyDescent="0.25">
      <c r="A10" s="16" t="s">
        <v>18</v>
      </c>
      <c r="B10" s="2" t="s">
        <v>19</v>
      </c>
      <c r="C10" s="10" t="s">
        <v>17</v>
      </c>
      <c r="D10" s="17">
        <v>1046450</v>
      </c>
      <c r="E10" s="26">
        <f t="shared" si="0"/>
        <v>1194923</v>
      </c>
      <c r="F10" s="26">
        <v>1060074</v>
      </c>
      <c r="G10" s="26">
        <v>49174</v>
      </c>
      <c r="H10" s="26">
        <v>71147</v>
      </c>
      <c r="I10" s="26">
        <v>14528</v>
      </c>
      <c r="J10" s="3"/>
    </row>
    <row r="11" spans="1:10" ht="15.75" x14ac:dyDescent="0.25">
      <c r="A11" s="16" t="s">
        <v>20</v>
      </c>
      <c r="B11" s="2" t="s">
        <v>21</v>
      </c>
      <c r="C11" s="10" t="s">
        <v>22</v>
      </c>
      <c r="D11" s="17">
        <v>5857179</v>
      </c>
      <c r="E11" s="26">
        <f t="shared" si="0"/>
        <v>5989644</v>
      </c>
      <c r="F11" s="26">
        <v>4771867</v>
      </c>
      <c r="G11" s="26">
        <v>325721</v>
      </c>
      <c r="H11" s="26">
        <v>842142</v>
      </c>
      <c r="I11" s="26">
        <v>49914</v>
      </c>
      <c r="J11" s="3"/>
    </row>
    <row r="12" spans="1:10" ht="15.75" x14ac:dyDescent="0.25">
      <c r="A12" s="16" t="s">
        <v>23</v>
      </c>
      <c r="B12" s="2" t="s">
        <v>24</v>
      </c>
      <c r="C12" s="10" t="s">
        <v>25</v>
      </c>
      <c r="D12" s="17">
        <v>2540461</v>
      </c>
      <c r="E12" s="26">
        <f t="shared" si="0"/>
        <v>2582602</v>
      </c>
      <c r="F12" s="26">
        <v>2248502</v>
      </c>
      <c r="G12" s="26">
        <v>166803</v>
      </c>
      <c r="H12" s="26">
        <v>142139</v>
      </c>
      <c r="I12" s="26">
        <v>25158</v>
      </c>
      <c r="J12" s="3"/>
    </row>
    <row r="13" spans="1:10" ht="15.75" x14ac:dyDescent="0.25">
      <c r="A13" s="16" t="s">
        <v>26</v>
      </c>
      <c r="B13" s="2" t="s">
        <v>27</v>
      </c>
      <c r="C13" s="10" t="s">
        <v>28</v>
      </c>
      <c r="D13" s="17">
        <v>3127779</v>
      </c>
      <c r="E13" s="26">
        <f t="shared" si="0"/>
        <v>3235749</v>
      </c>
      <c r="F13" s="26">
        <v>2752787</v>
      </c>
      <c r="G13" s="26">
        <v>252950</v>
      </c>
      <c r="H13" s="26">
        <v>203191</v>
      </c>
      <c r="I13" s="26">
        <v>26821</v>
      </c>
      <c r="J13" s="3"/>
    </row>
    <row r="14" spans="1:10" ht="15.75" x14ac:dyDescent="0.25">
      <c r="A14" s="16" t="s">
        <v>29</v>
      </c>
      <c r="B14" s="2" t="s">
        <v>30</v>
      </c>
      <c r="C14" s="10" t="s">
        <v>31</v>
      </c>
      <c r="D14" s="17">
        <v>1610275</v>
      </c>
      <c r="E14" s="26">
        <f t="shared" si="0"/>
        <v>1507503</v>
      </c>
      <c r="F14" s="26">
        <v>1257258</v>
      </c>
      <c r="G14" s="26">
        <v>150983</v>
      </c>
      <c r="H14" s="26">
        <v>81248</v>
      </c>
      <c r="I14" s="26">
        <v>18014</v>
      </c>
      <c r="J14" s="3"/>
    </row>
    <row r="15" spans="1:10" ht="15.75" x14ac:dyDescent="0.25">
      <c r="A15" s="16" t="s">
        <v>32</v>
      </c>
      <c r="B15" s="2" t="s">
        <v>33</v>
      </c>
      <c r="C15" s="10">
        <v>114</v>
      </c>
      <c r="D15" s="17">
        <v>1607759</v>
      </c>
      <c r="E15" s="26">
        <f t="shared" si="0"/>
        <v>1633632</v>
      </c>
      <c r="F15" s="26">
        <v>1305886</v>
      </c>
      <c r="G15" s="26">
        <v>188440</v>
      </c>
      <c r="H15" s="26">
        <v>121257</v>
      </c>
      <c r="I15" s="26">
        <v>18049</v>
      </c>
      <c r="J15" s="3"/>
    </row>
    <row r="16" spans="1:10" ht="15.75" x14ac:dyDescent="0.25">
      <c r="A16" s="16" t="s">
        <v>34</v>
      </c>
      <c r="B16" s="2" t="s">
        <v>35</v>
      </c>
      <c r="C16" s="10" t="s">
        <v>36</v>
      </c>
      <c r="D16" s="17">
        <v>1199455</v>
      </c>
      <c r="E16" s="26">
        <f t="shared" si="0"/>
        <v>1145652</v>
      </c>
      <c r="F16" s="26">
        <v>732654</v>
      </c>
      <c r="G16" s="26">
        <v>270649</v>
      </c>
      <c r="H16" s="26">
        <v>130492</v>
      </c>
      <c r="I16" s="26">
        <v>11857</v>
      </c>
      <c r="J16" s="3"/>
    </row>
    <row r="17" spans="1:10" ht="15.75" x14ac:dyDescent="0.25">
      <c r="A17" s="16"/>
      <c r="B17" s="2"/>
      <c r="C17" s="10"/>
      <c r="D17" s="17"/>
      <c r="E17" s="27"/>
      <c r="F17" s="27"/>
      <c r="G17" s="27"/>
      <c r="H17" s="27"/>
      <c r="I17" s="27"/>
      <c r="J17" s="3"/>
    </row>
    <row r="18" spans="1:10" ht="15.75" x14ac:dyDescent="0.25">
      <c r="A18" s="16" t="s">
        <v>37</v>
      </c>
      <c r="B18" s="2" t="s">
        <v>38</v>
      </c>
      <c r="C18" s="10" t="s">
        <v>39</v>
      </c>
      <c r="D18" s="17">
        <v>802052</v>
      </c>
      <c r="E18" s="30">
        <f>SUM(F18:I18)</f>
        <v>790035</v>
      </c>
      <c r="F18" s="26">
        <v>567465</v>
      </c>
      <c r="G18" s="26">
        <v>104534</v>
      </c>
      <c r="H18" s="26">
        <v>106998</v>
      </c>
      <c r="I18" s="26">
        <v>11038</v>
      </c>
      <c r="J18" s="3"/>
    </row>
    <row r="19" spans="1:10" ht="15.75" x14ac:dyDescent="0.25">
      <c r="A19" s="16" t="s">
        <v>40</v>
      </c>
      <c r="B19" s="2" t="s">
        <v>41</v>
      </c>
      <c r="C19" s="10" t="s">
        <v>42</v>
      </c>
      <c r="D19" s="17">
        <v>4784471</v>
      </c>
      <c r="E19" s="30">
        <f t="shared" ref="E19:E25" si="1">SUM(F19:I19)</f>
        <v>4790808</v>
      </c>
      <c r="F19" s="26">
        <v>3739762</v>
      </c>
      <c r="G19" s="26">
        <v>589998</v>
      </c>
      <c r="H19" s="26">
        <v>379089</v>
      </c>
      <c r="I19" s="26">
        <v>81959</v>
      </c>
      <c r="J19" s="3"/>
    </row>
    <row r="20" spans="1:10" ht="15.75" x14ac:dyDescent="0.25">
      <c r="A20" s="16" t="s">
        <v>43</v>
      </c>
      <c r="B20" s="2" t="s">
        <v>44</v>
      </c>
      <c r="C20" s="10" t="s">
        <v>45</v>
      </c>
      <c r="D20" s="17">
        <v>12921624</v>
      </c>
      <c r="E20" s="30">
        <f t="shared" si="1"/>
        <v>13325249</v>
      </c>
      <c r="F20" s="26">
        <v>11385511</v>
      </c>
      <c r="G20" s="26">
        <v>799873</v>
      </c>
      <c r="H20" s="26">
        <v>1053631</v>
      </c>
      <c r="I20" s="26">
        <v>86234</v>
      </c>
      <c r="J20" s="3"/>
    </row>
    <row r="21" spans="1:10" ht="15.75" x14ac:dyDescent="0.25">
      <c r="A21" s="16" t="s">
        <v>46</v>
      </c>
      <c r="B21" s="2" t="s">
        <v>47</v>
      </c>
      <c r="C21" s="10" t="s">
        <v>48</v>
      </c>
      <c r="D21" s="17">
        <v>6887309</v>
      </c>
      <c r="E21" s="30">
        <f t="shared" si="1"/>
        <v>6729689</v>
      </c>
      <c r="F21" s="26">
        <v>5923139</v>
      </c>
      <c r="G21" s="26">
        <v>547691</v>
      </c>
      <c r="H21" s="26">
        <v>217582</v>
      </c>
      <c r="I21" s="26">
        <v>41277</v>
      </c>
      <c r="J21" s="3"/>
    </row>
    <row r="22" spans="1:10" ht="15.75" x14ac:dyDescent="0.25">
      <c r="A22" s="16" t="s">
        <v>49</v>
      </c>
      <c r="B22" s="2" t="s">
        <v>50</v>
      </c>
      <c r="C22" s="10" t="s">
        <v>51</v>
      </c>
      <c r="D22" s="17">
        <v>3624497</v>
      </c>
      <c r="E22" s="30">
        <f t="shared" si="1"/>
        <v>3461135</v>
      </c>
      <c r="F22" s="26">
        <v>2824994</v>
      </c>
      <c r="G22" s="26">
        <v>52869</v>
      </c>
      <c r="H22" s="26">
        <v>556769</v>
      </c>
      <c r="I22" s="26">
        <v>26503</v>
      </c>
      <c r="J22" s="3"/>
    </row>
    <row r="23" spans="1:10" ht="15.75" x14ac:dyDescent="0.25">
      <c r="A23" s="16" t="s">
        <v>52</v>
      </c>
      <c r="B23" s="2" t="s">
        <v>53</v>
      </c>
      <c r="C23" s="10" t="s">
        <v>54</v>
      </c>
      <c r="D23" s="17">
        <v>1300475</v>
      </c>
      <c r="E23" s="30">
        <f t="shared" si="1"/>
        <v>1329150</v>
      </c>
      <c r="F23" s="26">
        <v>1033957</v>
      </c>
      <c r="G23" s="26">
        <v>161964</v>
      </c>
      <c r="H23" s="26">
        <v>120244</v>
      </c>
      <c r="I23" s="26">
        <v>12985</v>
      </c>
      <c r="J23" s="3"/>
    </row>
    <row r="24" spans="1:10" ht="15.75" x14ac:dyDescent="0.25">
      <c r="A24" s="16" t="s">
        <v>55</v>
      </c>
      <c r="B24" s="2" t="s">
        <v>56</v>
      </c>
      <c r="C24" s="10" t="s">
        <v>57</v>
      </c>
      <c r="D24" s="17">
        <v>1758981</v>
      </c>
      <c r="E24" s="30">
        <f t="shared" si="1"/>
        <v>1797347</v>
      </c>
      <c r="F24" s="26">
        <v>1325460</v>
      </c>
      <c r="G24" s="26">
        <v>266716</v>
      </c>
      <c r="H24" s="26">
        <v>182328</v>
      </c>
      <c r="I24" s="26">
        <v>22843</v>
      </c>
      <c r="J24" s="3"/>
    </row>
    <row r="25" spans="1:10" ht="15.75" x14ac:dyDescent="0.25">
      <c r="A25" s="16" t="s">
        <v>58</v>
      </c>
      <c r="B25" s="2" t="s">
        <v>59</v>
      </c>
      <c r="C25" s="10" t="s">
        <v>60</v>
      </c>
      <c r="D25" s="17">
        <v>866164</v>
      </c>
      <c r="E25" s="30">
        <f t="shared" si="1"/>
        <v>835365</v>
      </c>
      <c r="F25" s="26">
        <v>472404</v>
      </c>
      <c r="G25" s="26">
        <v>68804</v>
      </c>
      <c r="H25" s="26">
        <v>280599</v>
      </c>
      <c r="I25" s="26">
        <v>13558</v>
      </c>
      <c r="J25" s="3"/>
    </row>
    <row r="26" spans="1:10" ht="15.75" x14ac:dyDescent="0.25">
      <c r="A26" s="16"/>
      <c r="B26" s="2"/>
      <c r="C26" s="10"/>
      <c r="D26" s="17"/>
      <c r="E26" s="27"/>
      <c r="F26" s="27"/>
      <c r="G26" s="27"/>
      <c r="H26" s="27"/>
      <c r="I26" s="27"/>
      <c r="J26" s="3"/>
    </row>
    <row r="27" spans="1:10" ht="15.75" x14ac:dyDescent="0.25">
      <c r="A27" s="16" t="s">
        <v>61</v>
      </c>
      <c r="B27" s="2" t="s">
        <v>62</v>
      </c>
      <c r="C27" s="10" t="s">
        <v>63</v>
      </c>
      <c r="D27" s="17">
        <v>474192</v>
      </c>
      <c r="E27" s="26">
        <f t="shared" ref="E27:E34" si="2">SUM(F27:I27)</f>
        <v>447809</v>
      </c>
      <c r="F27" s="26">
        <v>337569</v>
      </c>
      <c r="G27" s="26">
        <v>59774</v>
      </c>
      <c r="H27" s="26">
        <v>39891</v>
      </c>
      <c r="I27" s="26">
        <v>10575</v>
      </c>
      <c r="J27" s="3"/>
    </row>
    <row r="28" spans="1:10" ht="15.75" x14ac:dyDescent="0.25">
      <c r="A28" s="16" t="s">
        <v>64</v>
      </c>
      <c r="B28" s="2" t="s">
        <v>65</v>
      </c>
      <c r="C28" s="10" t="s">
        <v>66</v>
      </c>
      <c r="D28" s="17">
        <v>234744</v>
      </c>
      <c r="E28" s="26">
        <f t="shared" si="2"/>
        <v>241326</v>
      </c>
      <c r="F28" s="26">
        <v>181331</v>
      </c>
      <c r="G28" s="26">
        <v>24113</v>
      </c>
      <c r="H28" s="26">
        <v>30799</v>
      </c>
      <c r="I28" s="26">
        <v>5083</v>
      </c>
      <c r="J28" s="3"/>
    </row>
    <row r="29" spans="1:10" ht="15.75" x14ac:dyDescent="0.25">
      <c r="A29" s="16" t="s">
        <v>67</v>
      </c>
      <c r="B29" s="2" t="s">
        <v>68</v>
      </c>
      <c r="C29" s="10" t="s">
        <v>69</v>
      </c>
      <c r="D29" s="17">
        <v>727256</v>
      </c>
      <c r="E29" s="26">
        <f t="shared" si="2"/>
        <v>758275</v>
      </c>
      <c r="F29" s="26">
        <v>613686</v>
      </c>
      <c r="G29" s="26">
        <v>57813</v>
      </c>
      <c r="H29" s="26">
        <v>73209</v>
      </c>
      <c r="I29" s="26">
        <v>13567</v>
      </c>
      <c r="J29" s="3"/>
    </row>
    <row r="30" spans="1:10" ht="15.75" x14ac:dyDescent="0.25">
      <c r="A30" s="16" t="s">
        <v>70</v>
      </c>
      <c r="B30" s="2" t="s">
        <v>71</v>
      </c>
      <c r="C30" s="10" t="s">
        <v>72</v>
      </c>
      <c r="D30" s="17">
        <v>1855922</v>
      </c>
      <c r="E30" s="26">
        <f t="shared" si="2"/>
        <v>1845889</v>
      </c>
      <c r="F30" s="26">
        <v>1469503</v>
      </c>
      <c r="G30" s="26">
        <v>118938</v>
      </c>
      <c r="H30" s="26">
        <v>231915</v>
      </c>
      <c r="I30" s="26">
        <v>25533</v>
      </c>
      <c r="J30" s="3"/>
    </row>
    <row r="31" spans="1:10" ht="15.75" x14ac:dyDescent="0.25">
      <c r="A31" s="16" t="s">
        <v>73</v>
      </c>
      <c r="B31" s="2" t="s">
        <v>74</v>
      </c>
      <c r="C31" s="10" t="s">
        <v>75</v>
      </c>
      <c r="D31" s="17">
        <v>1196987</v>
      </c>
      <c r="E31" s="26">
        <f t="shared" si="2"/>
        <v>1223716</v>
      </c>
      <c r="F31" s="26">
        <v>977192</v>
      </c>
      <c r="G31" s="26">
        <v>151345</v>
      </c>
      <c r="H31" s="26">
        <v>80951</v>
      </c>
      <c r="I31" s="26">
        <v>14228</v>
      </c>
      <c r="J31" s="3"/>
    </row>
    <row r="32" spans="1:10" ht="15.75" x14ac:dyDescent="0.25">
      <c r="A32" s="16" t="s">
        <v>76</v>
      </c>
      <c r="B32" s="2" t="s">
        <v>77</v>
      </c>
      <c r="C32" s="10" t="s">
        <v>78</v>
      </c>
      <c r="D32" s="17">
        <v>2541252</v>
      </c>
      <c r="E32" s="26">
        <f t="shared" si="2"/>
        <v>2533799</v>
      </c>
      <c r="F32" s="26">
        <v>2079084</v>
      </c>
      <c r="G32" s="26">
        <v>246597</v>
      </c>
      <c r="H32" s="26">
        <v>172504</v>
      </c>
      <c r="I32" s="26">
        <v>35614</v>
      </c>
      <c r="J32" s="3"/>
    </row>
    <row r="33" spans="1:10" ht="15.75" x14ac:dyDescent="0.25">
      <c r="A33" s="16" t="s">
        <v>79</v>
      </c>
      <c r="B33" s="2" t="s">
        <v>80</v>
      </c>
      <c r="C33" s="10" t="s">
        <v>81</v>
      </c>
      <c r="D33" s="17">
        <v>1567867</v>
      </c>
      <c r="E33" s="26">
        <f t="shared" si="2"/>
        <v>1488160</v>
      </c>
      <c r="F33" s="26">
        <v>1071400</v>
      </c>
      <c r="G33" s="26">
        <v>296964</v>
      </c>
      <c r="H33" s="26">
        <v>98562</v>
      </c>
      <c r="I33" s="26">
        <v>21234</v>
      </c>
      <c r="J33" s="3"/>
    </row>
    <row r="34" spans="1:10" ht="15.75" x14ac:dyDescent="0.25">
      <c r="A34" s="16" t="s">
        <v>82</v>
      </c>
      <c r="B34" s="2" t="s">
        <v>83</v>
      </c>
      <c r="C34" s="10" t="s">
        <v>84</v>
      </c>
      <c r="D34" s="17">
        <v>3273939</v>
      </c>
      <c r="E34" s="26">
        <f t="shared" si="2"/>
        <v>3384067</v>
      </c>
      <c r="F34" s="26">
        <v>2685584</v>
      </c>
      <c r="G34" s="26">
        <v>369360</v>
      </c>
      <c r="H34" s="26">
        <v>309187</v>
      </c>
      <c r="I34" s="26">
        <v>19936</v>
      </c>
      <c r="J34" s="3"/>
    </row>
    <row r="35" spans="1:10" ht="15.75" x14ac:dyDescent="0.25">
      <c r="A35" s="16"/>
      <c r="B35" s="2"/>
      <c r="C35" s="10"/>
      <c r="D35" s="17"/>
      <c r="E35" s="27"/>
      <c r="F35" s="27"/>
      <c r="G35" s="27"/>
      <c r="H35" s="27"/>
      <c r="I35" s="27"/>
      <c r="J35" s="3"/>
    </row>
    <row r="36" spans="1:10" ht="15.75" x14ac:dyDescent="0.25">
      <c r="A36" s="16" t="s">
        <v>85</v>
      </c>
      <c r="B36" s="2" t="s">
        <v>86</v>
      </c>
      <c r="C36" s="10" t="s">
        <v>87</v>
      </c>
      <c r="D36" s="17">
        <v>1873286</v>
      </c>
      <c r="E36" s="26">
        <f t="shared" ref="E36:E42" si="3">SUM(F36:I36)</f>
        <v>1927288</v>
      </c>
      <c r="F36" s="26">
        <v>1454053</v>
      </c>
      <c r="G36" s="26">
        <v>230187</v>
      </c>
      <c r="H36" s="26">
        <v>221697</v>
      </c>
      <c r="I36" s="26">
        <v>21351</v>
      </c>
      <c r="J36" s="3"/>
    </row>
    <row r="37" spans="1:10" ht="15.75" x14ac:dyDescent="0.25">
      <c r="A37" s="16" t="s">
        <v>88</v>
      </c>
      <c r="B37" s="2" t="s">
        <v>89</v>
      </c>
      <c r="C37" s="10" t="s">
        <v>90</v>
      </c>
      <c r="D37" s="17">
        <v>2939687</v>
      </c>
      <c r="E37" s="26">
        <f t="shared" si="3"/>
        <v>2942967</v>
      </c>
      <c r="F37" s="26">
        <v>2359564</v>
      </c>
      <c r="G37" s="26">
        <v>182125</v>
      </c>
      <c r="H37" s="26">
        <v>382232</v>
      </c>
      <c r="I37" s="26">
        <v>19046</v>
      </c>
      <c r="J37" s="3"/>
    </row>
    <row r="38" spans="1:10" ht="15.75" x14ac:dyDescent="0.25">
      <c r="A38" s="16" t="s">
        <v>91</v>
      </c>
      <c r="B38" s="2" t="s">
        <v>92</v>
      </c>
      <c r="C38" s="10" t="s">
        <v>93</v>
      </c>
      <c r="D38" s="17">
        <v>1123674</v>
      </c>
      <c r="E38" s="26">
        <f t="shared" si="3"/>
        <v>1193509</v>
      </c>
      <c r="F38" s="26">
        <v>956671</v>
      </c>
      <c r="G38" s="26">
        <v>144891</v>
      </c>
      <c r="H38" s="26">
        <v>78335</v>
      </c>
      <c r="I38" s="26">
        <v>13612</v>
      </c>
      <c r="J38" s="3"/>
    </row>
    <row r="39" spans="1:10" ht="15.75" x14ac:dyDescent="0.25">
      <c r="A39" s="16" t="s">
        <v>94</v>
      </c>
      <c r="B39" s="2" t="s">
        <v>95</v>
      </c>
      <c r="C39" s="10" t="s">
        <v>96</v>
      </c>
      <c r="D39" s="17">
        <v>1336999</v>
      </c>
      <c r="E39" s="26">
        <f t="shared" si="3"/>
        <v>1187191</v>
      </c>
      <c r="F39" s="26">
        <v>968636</v>
      </c>
      <c r="G39" s="26">
        <v>112283</v>
      </c>
      <c r="H39" s="26">
        <v>98193</v>
      </c>
      <c r="I39" s="26">
        <v>8079</v>
      </c>
      <c r="J39" s="3"/>
    </row>
    <row r="40" spans="1:10" ht="15.75" x14ac:dyDescent="0.25">
      <c r="A40" s="16" t="s">
        <v>97</v>
      </c>
      <c r="B40" s="2" t="s">
        <v>98</v>
      </c>
      <c r="C40" s="10" t="s">
        <v>99</v>
      </c>
      <c r="D40" s="17">
        <v>3168485</v>
      </c>
      <c r="E40" s="30">
        <f t="shared" si="3"/>
        <v>3076358</v>
      </c>
      <c r="F40" s="26">
        <v>2423369</v>
      </c>
      <c r="G40" s="26">
        <v>204679</v>
      </c>
      <c r="H40" s="26">
        <v>429204</v>
      </c>
      <c r="I40" s="26">
        <v>19106</v>
      </c>
      <c r="J40" s="3"/>
    </row>
    <row r="41" spans="1:10" ht="15.75" x14ac:dyDescent="0.25">
      <c r="A41" s="16" t="s">
        <v>100</v>
      </c>
      <c r="B41" s="2" t="s">
        <v>101</v>
      </c>
      <c r="C41" s="10" t="s">
        <v>102</v>
      </c>
      <c r="D41" s="17">
        <v>1246327</v>
      </c>
      <c r="E41" s="26">
        <f t="shared" si="3"/>
        <v>1210514</v>
      </c>
      <c r="F41" s="26">
        <v>884948</v>
      </c>
      <c r="G41" s="26">
        <v>163219</v>
      </c>
      <c r="H41" s="26">
        <v>147411</v>
      </c>
      <c r="I41" s="26">
        <v>14936</v>
      </c>
      <c r="J41" s="3"/>
    </row>
    <row r="42" spans="1:10" ht="15.75" x14ac:dyDescent="0.25">
      <c r="A42" s="16" t="s">
        <v>103</v>
      </c>
      <c r="B42" s="2" t="s">
        <v>104</v>
      </c>
      <c r="C42" s="10" t="s">
        <v>105</v>
      </c>
      <c r="D42" s="17">
        <v>1497840</v>
      </c>
      <c r="E42" s="26">
        <f t="shared" si="3"/>
        <v>1552944</v>
      </c>
      <c r="F42" s="26">
        <v>1101971</v>
      </c>
      <c r="G42" s="26">
        <v>103573</v>
      </c>
      <c r="H42" s="26">
        <v>337655</v>
      </c>
      <c r="I42" s="26">
        <v>9745</v>
      </c>
      <c r="J42" s="3"/>
    </row>
    <row r="43" spans="1:10" ht="15.75" x14ac:dyDescent="0.25">
      <c r="A43" s="16" t="s">
        <v>106</v>
      </c>
      <c r="B43" s="2" t="s">
        <v>107</v>
      </c>
      <c r="C43" s="10" t="s">
        <v>108</v>
      </c>
      <c r="D43" s="17">
        <v>1750753</v>
      </c>
      <c r="E43" s="26">
        <f>SUM(F43:I43)</f>
        <v>1759512</v>
      </c>
      <c r="F43" s="26">
        <v>1412084</v>
      </c>
      <c r="G43" s="26">
        <v>140456</v>
      </c>
      <c r="H43" s="26">
        <v>195343</v>
      </c>
      <c r="I43" s="26">
        <v>11629</v>
      </c>
      <c r="J43" s="3"/>
    </row>
    <row r="44" spans="1:10" ht="15.75" x14ac:dyDescent="0.25">
      <c r="A44" s="16"/>
      <c r="B44" s="2"/>
      <c r="C44" s="10"/>
      <c r="D44" s="17"/>
      <c r="E44" s="27"/>
      <c r="F44" s="27"/>
      <c r="G44" s="27"/>
      <c r="H44" s="27"/>
      <c r="I44" s="27"/>
      <c r="J44" s="3"/>
    </row>
    <row r="45" spans="1:10" ht="15.75" x14ac:dyDescent="0.25">
      <c r="A45" s="16" t="s">
        <v>109</v>
      </c>
      <c r="B45" s="2" t="s">
        <v>110</v>
      </c>
      <c r="C45" s="10" t="s">
        <v>111</v>
      </c>
      <c r="D45" s="17">
        <v>1432009</v>
      </c>
      <c r="E45" s="26">
        <f t="shared" ref="E45:E53" si="4">SUM(F45:I45)</f>
        <v>1388748</v>
      </c>
      <c r="F45" s="26">
        <v>1100836</v>
      </c>
      <c r="G45" s="26">
        <v>176145</v>
      </c>
      <c r="H45" s="26">
        <v>98381</v>
      </c>
      <c r="I45" s="26">
        <v>13386</v>
      </c>
      <c r="J45" s="3"/>
    </row>
    <row r="46" spans="1:10" ht="15.75" x14ac:dyDescent="0.25">
      <c r="A46" s="2" t="s">
        <v>112</v>
      </c>
      <c r="B46" s="2" t="s">
        <v>113</v>
      </c>
      <c r="C46" s="10" t="s">
        <v>114</v>
      </c>
      <c r="D46" s="17">
        <v>3839360</v>
      </c>
      <c r="E46" s="26">
        <f t="shared" si="4"/>
        <v>3683933</v>
      </c>
      <c r="F46" s="26">
        <v>3272545</v>
      </c>
      <c r="G46" s="26">
        <v>243010</v>
      </c>
      <c r="H46" s="26">
        <v>151811</v>
      </c>
      <c r="I46" s="26">
        <v>16567</v>
      </c>
      <c r="J46" s="3"/>
    </row>
    <row r="47" spans="1:10" ht="15.75" x14ac:dyDescent="0.25">
      <c r="A47" s="2" t="s">
        <v>17</v>
      </c>
      <c r="B47" s="2" t="s">
        <v>115</v>
      </c>
      <c r="C47" s="10" t="s">
        <v>116</v>
      </c>
      <c r="D47" s="17">
        <v>6140549</v>
      </c>
      <c r="E47" s="26">
        <f t="shared" si="4"/>
        <v>6382347</v>
      </c>
      <c r="F47" s="26">
        <v>5670259</v>
      </c>
      <c r="G47" s="26">
        <v>395788</v>
      </c>
      <c r="H47" s="26">
        <v>299737</v>
      </c>
      <c r="I47" s="26">
        <v>16563</v>
      </c>
      <c r="J47" s="3"/>
    </row>
    <row r="48" spans="1:10" ht="15.75" x14ac:dyDescent="0.25">
      <c r="A48" s="2" t="s">
        <v>117</v>
      </c>
      <c r="B48" s="2" t="s">
        <v>118</v>
      </c>
      <c r="C48" s="10" t="s">
        <v>119</v>
      </c>
      <c r="D48" s="17">
        <v>3541377</v>
      </c>
      <c r="E48" s="26">
        <f t="shared" si="4"/>
        <v>3500751</v>
      </c>
      <c r="F48" s="26">
        <v>2697242</v>
      </c>
      <c r="G48" s="26">
        <v>313452</v>
      </c>
      <c r="H48" s="26">
        <v>473998</v>
      </c>
      <c r="I48" s="26">
        <v>16059</v>
      </c>
      <c r="J48" s="3"/>
    </row>
    <row r="49" spans="1:10" ht="15.75" x14ac:dyDescent="0.25">
      <c r="A49" s="2" t="s">
        <v>120</v>
      </c>
      <c r="B49" s="2" t="s">
        <v>121</v>
      </c>
      <c r="C49" s="10" t="s">
        <v>122</v>
      </c>
      <c r="D49" s="17">
        <v>2552758</v>
      </c>
      <c r="E49" s="26">
        <f t="shared" si="4"/>
        <v>2560941</v>
      </c>
      <c r="F49" s="26">
        <v>2121238</v>
      </c>
      <c r="G49" s="26">
        <v>139004</v>
      </c>
      <c r="H49" s="26">
        <v>282882</v>
      </c>
      <c r="I49" s="26">
        <v>17817</v>
      </c>
      <c r="J49" s="3"/>
    </row>
    <row r="50" spans="1:10" ht="15.75" x14ac:dyDescent="0.25">
      <c r="A50" s="2" t="s">
        <v>123</v>
      </c>
      <c r="B50" s="2" t="s">
        <v>124</v>
      </c>
      <c r="C50" s="10" t="s">
        <v>125</v>
      </c>
      <c r="D50" s="17">
        <v>1816011</v>
      </c>
      <c r="E50" s="26">
        <f t="shared" si="4"/>
        <v>1776739</v>
      </c>
      <c r="F50" s="26">
        <v>1330181</v>
      </c>
      <c r="G50" s="26">
        <v>161708</v>
      </c>
      <c r="H50" s="26">
        <v>251895</v>
      </c>
      <c r="I50" s="26">
        <v>32955</v>
      </c>
      <c r="J50" s="3"/>
    </row>
    <row r="51" spans="1:10" ht="15.75" x14ac:dyDescent="0.25">
      <c r="A51" s="2" t="s">
        <v>126</v>
      </c>
      <c r="B51" s="2" t="s">
        <v>127</v>
      </c>
      <c r="C51" s="10">
        <v>402</v>
      </c>
      <c r="D51" s="17">
        <v>1986953</v>
      </c>
      <c r="E51" s="26">
        <f t="shared" si="4"/>
        <v>1936731</v>
      </c>
      <c r="F51" s="26">
        <v>1400329</v>
      </c>
      <c r="G51" s="26">
        <v>128555</v>
      </c>
      <c r="H51" s="26">
        <v>395810</v>
      </c>
      <c r="I51" s="26">
        <v>12037</v>
      </c>
      <c r="J51" s="3"/>
    </row>
    <row r="52" spans="1:10" ht="15.75" x14ac:dyDescent="0.25">
      <c r="A52" s="5" t="s">
        <v>128</v>
      </c>
      <c r="B52" s="2" t="s">
        <v>129</v>
      </c>
      <c r="C52" s="32" t="s">
        <v>130</v>
      </c>
      <c r="D52" s="17">
        <v>4024046</v>
      </c>
      <c r="E52" s="26">
        <f t="shared" si="4"/>
        <v>3910406</v>
      </c>
      <c r="F52" s="26">
        <v>3489947</v>
      </c>
      <c r="G52" s="26">
        <v>93223</v>
      </c>
      <c r="H52" s="26">
        <v>311941</v>
      </c>
      <c r="I52" s="26">
        <v>15295</v>
      </c>
      <c r="J52" s="3"/>
    </row>
    <row r="53" spans="1:10" ht="15.75" x14ac:dyDescent="0.25">
      <c r="A53" s="5" t="s">
        <v>131</v>
      </c>
      <c r="B53" s="2" t="s">
        <v>132</v>
      </c>
      <c r="C53" s="10">
        <v>420</v>
      </c>
      <c r="D53" s="17">
        <v>9159748</v>
      </c>
      <c r="E53" s="26">
        <f t="shared" si="4"/>
        <v>9411830</v>
      </c>
      <c r="F53" s="26">
        <v>7590829</v>
      </c>
      <c r="G53" s="26">
        <v>258456</v>
      </c>
      <c r="H53" s="26">
        <v>1516993</v>
      </c>
      <c r="I53" s="26">
        <v>45552</v>
      </c>
      <c r="J53" s="3"/>
    </row>
    <row r="54" spans="1:10" ht="15.75" x14ac:dyDescent="0.25">
      <c r="A54" s="5"/>
      <c r="B54" s="2"/>
      <c r="C54" s="32" t="s">
        <v>133</v>
      </c>
      <c r="D54" s="17"/>
      <c r="E54" s="27"/>
      <c r="F54" s="27"/>
      <c r="G54" s="27"/>
      <c r="H54" s="27"/>
      <c r="I54" s="27"/>
      <c r="J54" s="3"/>
    </row>
    <row r="55" spans="1:10" ht="15.75" x14ac:dyDescent="0.25">
      <c r="A55" s="2" t="s">
        <v>134</v>
      </c>
      <c r="B55" s="2" t="s">
        <v>135</v>
      </c>
      <c r="C55" s="10" t="s">
        <v>136</v>
      </c>
      <c r="D55" s="17">
        <v>8434968</v>
      </c>
      <c r="E55" s="26">
        <f>SUM(F55:I55)</f>
        <v>8453114</v>
      </c>
      <c r="F55" s="26">
        <v>6948260</v>
      </c>
      <c r="G55" s="26">
        <v>247097</v>
      </c>
      <c r="H55" s="26">
        <v>1217762</v>
      </c>
      <c r="I55" s="26">
        <v>39995</v>
      </c>
      <c r="J55" s="3"/>
    </row>
    <row r="56" spans="1:10" ht="15.75" x14ac:dyDescent="0.25">
      <c r="A56" s="2" t="s">
        <v>137</v>
      </c>
      <c r="B56" s="2" t="s">
        <v>138</v>
      </c>
      <c r="C56" s="10" t="s">
        <v>139</v>
      </c>
      <c r="D56" s="17">
        <v>2723367</v>
      </c>
      <c r="E56" s="26">
        <f t="shared" ref="E56:E62" si="5">SUM(F56:I56)</f>
        <v>2701995</v>
      </c>
      <c r="F56" s="26">
        <v>2454275</v>
      </c>
      <c r="G56" s="26">
        <v>74521</v>
      </c>
      <c r="H56" s="26">
        <v>161174</v>
      </c>
      <c r="I56" s="26">
        <v>12025</v>
      </c>
      <c r="J56" s="3"/>
    </row>
    <row r="57" spans="1:10" ht="15.75" x14ac:dyDescent="0.25">
      <c r="A57" s="2" t="s">
        <v>140</v>
      </c>
      <c r="B57" s="2" t="s">
        <v>141</v>
      </c>
      <c r="C57" s="10" t="s">
        <v>142</v>
      </c>
      <c r="D57" s="17">
        <v>2290432</v>
      </c>
      <c r="E57" s="26">
        <f t="shared" si="5"/>
        <v>2290513</v>
      </c>
      <c r="F57" s="26">
        <v>2067220</v>
      </c>
      <c r="G57" s="26">
        <v>102275</v>
      </c>
      <c r="H57" s="26">
        <v>106204</v>
      </c>
      <c r="I57" s="26">
        <v>14814</v>
      </c>
      <c r="J57" s="3"/>
    </row>
    <row r="58" spans="1:10" ht="15.75" x14ac:dyDescent="0.25">
      <c r="A58" s="2" t="s">
        <v>143</v>
      </c>
      <c r="B58" s="2" t="s">
        <v>144</v>
      </c>
      <c r="C58" s="10" t="s">
        <v>145</v>
      </c>
      <c r="D58" s="17">
        <v>858265</v>
      </c>
      <c r="E58" s="26">
        <f t="shared" si="5"/>
        <v>822732</v>
      </c>
      <c r="F58" s="26">
        <v>693217</v>
      </c>
      <c r="G58" s="26">
        <v>73529</v>
      </c>
      <c r="H58" s="26">
        <v>47678</v>
      </c>
      <c r="I58" s="26">
        <v>8308</v>
      </c>
      <c r="J58" s="3"/>
    </row>
    <row r="59" spans="1:10" ht="15.75" x14ac:dyDescent="0.25">
      <c r="A59" s="2" t="s">
        <v>146</v>
      </c>
      <c r="B59" s="2" t="s">
        <v>147</v>
      </c>
      <c r="C59" s="10" t="s">
        <v>148</v>
      </c>
      <c r="D59" s="17">
        <v>879107</v>
      </c>
      <c r="E59" s="26">
        <f t="shared" si="5"/>
        <v>895978</v>
      </c>
      <c r="F59" s="26">
        <v>704098</v>
      </c>
      <c r="G59" s="26">
        <v>96336</v>
      </c>
      <c r="H59" s="26">
        <v>79681</v>
      </c>
      <c r="I59" s="26">
        <v>15863</v>
      </c>
      <c r="J59" s="3"/>
    </row>
    <row r="60" spans="1:10" ht="15.75" x14ac:dyDescent="0.25">
      <c r="A60" s="2" t="s">
        <v>149</v>
      </c>
      <c r="B60" s="2" t="s">
        <v>150</v>
      </c>
      <c r="C60" s="10" t="s">
        <v>151</v>
      </c>
      <c r="D60" s="17">
        <v>1561679</v>
      </c>
      <c r="E60" s="26">
        <f t="shared" si="5"/>
        <v>1547802</v>
      </c>
      <c r="F60" s="26">
        <v>1254523</v>
      </c>
      <c r="G60" s="26">
        <v>94041</v>
      </c>
      <c r="H60" s="26">
        <v>175943</v>
      </c>
      <c r="I60" s="26">
        <v>23295</v>
      </c>
      <c r="J60" s="3"/>
    </row>
    <row r="61" spans="1:10" ht="15.75" x14ac:dyDescent="0.25">
      <c r="A61" s="2" t="s">
        <v>22</v>
      </c>
      <c r="B61" s="2" t="s">
        <v>152</v>
      </c>
      <c r="C61" s="10" t="s">
        <v>153</v>
      </c>
      <c r="D61" s="17">
        <v>277484</v>
      </c>
      <c r="E61" s="26">
        <f t="shared" si="5"/>
        <v>279790</v>
      </c>
      <c r="F61" s="26">
        <v>236605</v>
      </c>
      <c r="G61" s="26">
        <v>9407</v>
      </c>
      <c r="H61" s="26">
        <v>24563</v>
      </c>
      <c r="I61" s="26">
        <v>9215</v>
      </c>
      <c r="J61" s="3"/>
    </row>
    <row r="62" spans="1:10" ht="15.75" x14ac:dyDescent="0.25">
      <c r="A62" s="2" t="s">
        <v>154</v>
      </c>
      <c r="B62" s="2" t="s">
        <v>155</v>
      </c>
      <c r="C62" s="10" t="s">
        <v>156</v>
      </c>
      <c r="D62" s="17">
        <v>3310996</v>
      </c>
      <c r="E62" s="26">
        <f t="shared" si="5"/>
        <v>3344374</v>
      </c>
      <c r="F62" s="26">
        <v>2281052</v>
      </c>
      <c r="G62" s="26">
        <v>16748</v>
      </c>
      <c r="H62" s="26">
        <v>1034243</v>
      </c>
      <c r="I62" s="26">
        <v>12331</v>
      </c>
      <c r="J62" s="3"/>
    </row>
    <row r="63" spans="1:10" ht="15.75" x14ac:dyDescent="0.25">
      <c r="A63" s="2"/>
      <c r="B63" s="2"/>
      <c r="C63" s="9"/>
      <c r="D63" s="18"/>
      <c r="E63" s="27"/>
      <c r="F63" s="18"/>
      <c r="G63" s="18"/>
      <c r="I63" s="18"/>
      <c r="J63" s="3"/>
    </row>
    <row r="64" spans="1:10" ht="15.75" x14ac:dyDescent="0.25">
      <c r="A64" s="2"/>
      <c r="B64" s="2" t="s">
        <v>157</v>
      </c>
      <c r="C64" s="9"/>
      <c r="D64" s="19">
        <f t="shared" ref="D64:I64" si="6">SUM(D9:D62)</f>
        <v>139449604</v>
      </c>
      <c r="E64" s="26">
        <f>SUM(F64:I64)</f>
        <v>139471041</v>
      </c>
      <c r="F64" s="19">
        <f t="shared" si="6"/>
        <v>113773997</v>
      </c>
      <c r="G64" s="19">
        <f t="shared" si="6"/>
        <v>9432993</v>
      </c>
      <c r="H64" s="31">
        <f>SUM(H9:H62)</f>
        <v>15195540</v>
      </c>
      <c r="I64" s="19">
        <f t="shared" si="6"/>
        <v>1068511</v>
      </c>
      <c r="J64" s="3"/>
    </row>
    <row r="65" spans="1:10" ht="15.75" x14ac:dyDescent="0.25">
      <c r="A65" s="2"/>
      <c r="B65" s="2"/>
      <c r="C65" s="9"/>
      <c r="D65" s="18"/>
      <c r="E65" s="18"/>
      <c r="F65" s="18"/>
      <c r="G65" s="20"/>
      <c r="I65" s="18"/>
      <c r="J65" s="3"/>
    </row>
    <row r="66" spans="1:10" ht="15.75" x14ac:dyDescent="0.25">
      <c r="A66" s="36" t="s">
        <v>158</v>
      </c>
      <c r="B66" s="36"/>
      <c r="C66" s="36"/>
      <c r="D66" s="36"/>
      <c r="E66" s="36"/>
      <c r="F66" s="36"/>
      <c r="G66" s="36"/>
      <c r="H66" s="36"/>
      <c r="I66" s="36"/>
      <c r="J66" s="3"/>
    </row>
    <row r="67" spans="1:10" ht="15.75" x14ac:dyDescent="0.25">
      <c r="A67" s="2"/>
      <c r="B67" s="2"/>
      <c r="C67" s="9"/>
      <c r="D67" s="18"/>
      <c r="E67" s="18"/>
      <c r="F67" s="18"/>
      <c r="G67" s="18"/>
      <c r="H67" s="18"/>
      <c r="I67" s="18"/>
      <c r="J67" s="3"/>
    </row>
    <row r="68" spans="1:10" ht="15.75" x14ac:dyDescent="0.25">
      <c r="A68" s="2" t="s">
        <v>159</v>
      </c>
      <c r="B68" s="2" t="s">
        <v>160</v>
      </c>
      <c r="C68" s="10" t="s">
        <v>161</v>
      </c>
      <c r="D68" s="17">
        <v>2674523</v>
      </c>
      <c r="E68" s="26">
        <f>SUM(F68:I68)</f>
        <v>2747147</v>
      </c>
      <c r="F68" s="26">
        <v>2256999</v>
      </c>
      <c r="G68" s="26">
        <v>57273</v>
      </c>
      <c r="H68" s="26">
        <v>416270</v>
      </c>
      <c r="I68" s="26">
        <v>16605</v>
      </c>
      <c r="J68" s="3"/>
    </row>
    <row r="69" spans="1:10" ht="15.75" x14ac:dyDescent="0.25">
      <c r="A69" s="2" t="s">
        <v>162</v>
      </c>
      <c r="B69" s="2" t="s">
        <v>163</v>
      </c>
      <c r="C69" s="10" t="s">
        <v>164</v>
      </c>
      <c r="D69" s="17">
        <v>842903</v>
      </c>
      <c r="E69" s="26">
        <f>SUM(F69:I69)</f>
        <v>741584</v>
      </c>
      <c r="F69" s="26">
        <v>707166</v>
      </c>
      <c r="G69" s="26">
        <v>18101</v>
      </c>
      <c r="H69" s="26">
        <v>8079</v>
      </c>
      <c r="I69" s="26">
        <v>8238</v>
      </c>
      <c r="J69" s="3"/>
    </row>
    <row r="70" spans="1:10" ht="15.75" x14ac:dyDescent="0.25">
      <c r="A70" s="2" t="s">
        <v>165</v>
      </c>
      <c r="B70" s="2" t="s">
        <v>166</v>
      </c>
      <c r="C70" s="10" t="s">
        <v>167</v>
      </c>
      <c r="D70" s="17">
        <v>4064106</v>
      </c>
      <c r="E70" s="26">
        <f>SUM(F70:I70)</f>
        <v>4071364</v>
      </c>
      <c r="F70" s="26">
        <v>3196198</v>
      </c>
      <c r="G70" s="26">
        <v>31236</v>
      </c>
      <c r="H70" s="26">
        <v>832596</v>
      </c>
      <c r="I70" s="26">
        <v>11334</v>
      </c>
      <c r="J70" s="3"/>
    </row>
    <row r="71" spans="1:10" ht="15.75" x14ac:dyDescent="0.25">
      <c r="A71" s="2"/>
      <c r="B71" s="2"/>
      <c r="C71" s="2"/>
      <c r="D71" s="18"/>
      <c r="E71" s="27"/>
      <c r="F71" s="18"/>
      <c r="G71" s="18"/>
      <c r="H71" s="18"/>
      <c r="I71" s="18"/>
      <c r="J71" s="3"/>
    </row>
    <row r="72" spans="1:10" ht="15.75" x14ac:dyDescent="0.25">
      <c r="A72" s="2"/>
      <c r="B72" s="2" t="s">
        <v>157</v>
      </c>
      <c r="C72" s="2"/>
      <c r="D72" s="19">
        <f t="shared" ref="D72:I72" si="7">SUM(D68:D70)</f>
        <v>7581532</v>
      </c>
      <c r="E72" s="26">
        <f>SUM(F72:I72)</f>
        <v>7560095</v>
      </c>
      <c r="F72" s="19">
        <f t="shared" si="7"/>
        <v>6160363</v>
      </c>
      <c r="G72" s="19">
        <f t="shared" si="7"/>
        <v>106610</v>
      </c>
      <c r="H72" s="19">
        <f t="shared" si="7"/>
        <v>1256945</v>
      </c>
      <c r="I72" s="19">
        <f t="shared" si="7"/>
        <v>36177</v>
      </c>
      <c r="J72" s="3"/>
    </row>
    <row r="73" spans="1:10" ht="15.75" x14ac:dyDescent="0.25">
      <c r="A73" s="2"/>
      <c r="B73" s="2"/>
      <c r="C73" s="2"/>
      <c r="D73" s="18"/>
      <c r="E73" s="27"/>
      <c r="F73" s="18"/>
      <c r="G73" s="18"/>
      <c r="H73" s="18"/>
      <c r="I73" s="18"/>
      <c r="J73" s="3"/>
    </row>
    <row r="74" spans="1:10" ht="15.75" x14ac:dyDescent="0.25">
      <c r="A74" s="21"/>
      <c r="B74" s="21" t="s">
        <v>168</v>
      </c>
      <c r="C74" s="21"/>
      <c r="D74" s="22">
        <f t="shared" ref="D74:I74" si="8">+D72+D64</f>
        <v>147031136</v>
      </c>
      <c r="E74" s="22">
        <f t="shared" si="8"/>
        <v>147031136</v>
      </c>
      <c r="F74" s="22">
        <f t="shared" si="8"/>
        <v>119934360</v>
      </c>
      <c r="G74" s="22">
        <f t="shared" si="8"/>
        <v>9539603</v>
      </c>
      <c r="H74" s="22">
        <f t="shared" si="8"/>
        <v>16452485</v>
      </c>
      <c r="I74" s="22">
        <f t="shared" si="8"/>
        <v>1104688</v>
      </c>
      <c r="J74" s="3"/>
    </row>
    <row r="75" spans="1:10" ht="15.75" x14ac:dyDescent="0.25">
      <c r="A75" s="23"/>
      <c r="B75" s="23"/>
      <c r="C75" s="23"/>
      <c r="D75" s="24"/>
      <c r="E75" s="28"/>
      <c r="F75" s="24"/>
      <c r="G75" s="24"/>
      <c r="H75" s="24"/>
      <c r="I75" s="24"/>
      <c r="J75" s="3"/>
    </row>
    <row r="76" spans="1:10" ht="15.75" x14ac:dyDescent="0.25">
      <c r="A76" s="23" t="s">
        <v>169</v>
      </c>
      <c r="B76" s="23"/>
      <c r="C76" s="23"/>
      <c r="D76" s="25"/>
      <c r="E76" s="25"/>
      <c r="F76" s="25"/>
      <c r="G76" s="25"/>
      <c r="H76" s="25"/>
      <c r="I76" s="25"/>
      <c r="J76" s="3"/>
    </row>
    <row r="77" spans="1:10" ht="15.75" x14ac:dyDescent="0.25">
      <c r="A77" s="23"/>
      <c r="B77" s="23"/>
      <c r="C77" s="23"/>
      <c r="D77" s="25"/>
      <c r="E77" s="25"/>
      <c r="F77" s="25"/>
      <c r="G77" s="25"/>
      <c r="H77" s="25"/>
      <c r="I77" s="25"/>
      <c r="J77" s="3"/>
    </row>
    <row r="78" spans="1:10" ht="15.75" x14ac:dyDescent="0.25">
      <c r="A78" s="2"/>
      <c r="B78" s="2"/>
      <c r="C78" s="2"/>
      <c r="D78" s="18"/>
      <c r="E78" s="18"/>
      <c r="F78" s="18"/>
      <c r="G78" s="18"/>
      <c r="H78" s="18"/>
      <c r="I78" s="18"/>
      <c r="J78" s="3"/>
    </row>
    <row r="79" spans="1:10" ht="15.75" x14ac:dyDescent="0.25">
      <c r="A79" s="5" t="s">
        <v>173</v>
      </c>
      <c r="B79" s="5"/>
      <c r="C79" s="5"/>
      <c r="D79" s="18"/>
      <c r="E79" s="18"/>
      <c r="F79" s="18"/>
      <c r="G79" s="18"/>
      <c r="H79" s="18"/>
      <c r="I79" s="18"/>
      <c r="J79" s="3"/>
    </row>
    <row r="80" spans="1:10" ht="15.75" x14ac:dyDescent="0.25">
      <c r="A80" s="2"/>
      <c r="B80" s="2"/>
      <c r="C80" s="2"/>
      <c r="D80" s="18"/>
      <c r="E80" s="18"/>
      <c r="F80" s="18"/>
      <c r="G80" s="18"/>
      <c r="H80" s="18"/>
      <c r="I80" s="18"/>
      <c r="J80" s="3"/>
    </row>
    <row r="81" spans="1:10" x14ac:dyDescent="0.2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x14ac:dyDescent="0.2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x14ac:dyDescent="0.2">
      <c r="A83" s="3"/>
      <c r="B83" s="3"/>
      <c r="C83" s="3"/>
      <c r="D83" s="3"/>
      <c r="E83" s="3"/>
      <c r="F83" s="3"/>
      <c r="G83" s="3"/>
      <c r="H83" s="3"/>
      <c r="I83" s="3"/>
      <c r="J83" s="3"/>
    </row>
  </sheetData>
  <mergeCells count="3">
    <mergeCell ref="F6:G6"/>
    <mergeCell ref="E5:I5"/>
    <mergeCell ref="A66:I66"/>
  </mergeCells>
  <phoneticPr fontId="1" type="noConversion"/>
  <pageMargins left="0.75" right="0.75" top="1" bottom="1" header="0.5" footer="0.5"/>
  <pageSetup scale="7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m-21</vt:lpstr>
    </vt:vector>
  </TitlesOfParts>
  <Company>New York State Thruway Authority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noonan</dc:creator>
  <cp:lastModifiedBy>Klancnik, Urska</cp:lastModifiedBy>
  <cp:lastPrinted>2015-07-23T12:41:05Z</cp:lastPrinted>
  <dcterms:created xsi:type="dcterms:W3CDTF">2007-04-06T15:55:09Z</dcterms:created>
  <dcterms:modified xsi:type="dcterms:W3CDTF">2018-02-26T17:04:50Z</dcterms:modified>
</cp:coreProperties>
</file>