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M Transportation\"/>
    </mc:Choice>
  </mc:AlternateContent>
  <bookViews>
    <workbookView xWindow="0" yWindow="0" windowWidth="19200" windowHeight="11595"/>
  </bookViews>
  <sheets>
    <sheet name="m-1a" sheetId="1" r:id="rId1"/>
    <sheet name="m-1b" sheetId="2" r:id="rId2"/>
  </sheets>
  <definedNames>
    <definedName name="_xlnm.Print_Area" localSheetId="0">'m-1a'!$A$1:$J$75</definedName>
    <definedName name="_xlnm.Print_Area" localSheetId="1">'m-1b'!$A$1:$I$85</definedName>
  </definedNames>
  <calcPr calcId="152511" concurrentCalc="0"/>
</workbook>
</file>

<file path=xl/calcChain.xml><?xml version="1.0" encoding="utf-8"?>
<calcChain xmlns="http://schemas.openxmlformats.org/spreadsheetml/2006/main">
  <c r="B73" i="2" l="1"/>
  <c r="B72" i="2"/>
  <c r="B71" i="2"/>
  <c r="B70" i="2"/>
  <c r="B69" i="2"/>
  <c r="B68" i="2"/>
  <c r="B66" i="2"/>
  <c r="B65" i="2"/>
  <c r="B64" i="2"/>
  <c r="B63" i="2"/>
  <c r="B62" i="2"/>
  <c r="B60" i="2"/>
  <c r="B59" i="2"/>
  <c r="B58" i="2"/>
  <c r="B57" i="2"/>
  <c r="B56" i="2"/>
  <c r="B56" i="1"/>
  <c r="B54" i="2"/>
  <c r="B53" i="2"/>
  <c r="B52" i="2"/>
  <c r="B51" i="2"/>
  <c r="B50" i="2"/>
  <c r="B48" i="2"/>
  <c r="B47" i="2"/>
  <c r="B46" i="2"/>
  <c r="B45" i="2"/>
  <c r="B44" i="2"/>
  <c r="B42" i="2"/>
  <c r="B41" i="2"/>
  <c r="B40" i="2"/>
  <c r="B39" i="2"/>
  <c r="B38" i="2"/>
  <c r="B38" i="1"/>
  <c r="B36" i="2"/>
  <c r="B35" i="2"/>
  <c r="B34" i="2"/>
  <c r="B33" i="2"/>
  <c r="B32" i="2"/>
  <c r="B30" i="2"/>
  <c r="B30" i="1"/>
  <c r="B29" i="2"/>
  <c r="B28" i="2"/>
  <c r="B26" i="2"/>
  <c r="B26" i="1"/>
  <c r="B24" i="2"/>
  <c r="B23" i="2"/>
  <c r="B23" i="1"/>
  <c r="B22" i="2"/>
  <c r="B21" i="2"/>
  <c r="B20" i="2"/>
  <c r="B18" i="2"/>
  <c r="B17" i="2"/>
  <c r="B17" i="1"/>
  <c r="B16" i="2"/>
  <c r="B16" i="1"/>
  <c r="B15" i="2"/>
  <c r="B14" i="2"/>
  <c r="E12" i="2"/>
  <c r="D12" i="2"/>
  <c r="C12" i="2"/>
  <c r="C73" i="1"/>
  <c r="C72" i="1"/>
  <c r="C71" i="1"/>
  <c r="C70" i="1"/>
  <c r="C69" i="1"/>
  <c r="C68" i="1"/>
  <c r="C66" i="1"/>
  <c r="C65" i="1"/>
  <c r="C64" i="1"/>
  <c r="C63" i="1"/>
  <c r="C62" i="1"/>
  <c r="C60" i="1"/>
  <c r="C59" i="1"/>
  <c r="C58" i="1"/>
  <c r="C57" i="1"/>
  <c r="C54" i="1"/>
  <c r="C53" i="1"/>
  <c r="C51" i="1"/>
  <c r="C50" i="1"/>
  <c r="C48" i="1"/>
  <c r="C47" i="1"/>
  <c r="C46" i="1"/>
  <c r="C45" i="1"/>
  <c r="C44" i="1"/>
  <c r="C41" i="1"/>
  <c r="C40" i="1"/>
  <c r="C39" i="1"/>
  <c r="C38" i="1"/>
  <c r="C36" i="1"/>
  <c r="C35" i="1"/>
  <c r="C34" i="1"/>
  <c r="C33" i="1"/>
  <c r="C32" i="1"/>
  <c r="C30" i="1"/>
  <c r="C29" i="1"/>
  <c r="C28" i="1"/>
  <c r="C27" i="1"/>
  <c r="B27" i="1"/>
  <c r="C26" i="1"/>
  <c r="C24" i="1"/>
  <c r="B24" i="1"/>
  <c r="C22" i="1"/>
  <c r="C21" i="1"/>
  <c r="C20" i="1"/>
  <c r="C18" i="1"/>
  <c r="C16" i="1"/>
  <c r="C15" i="1"/>
  <c r="C14" i="1"/>
  <c r="G12" i="1"/>
  <c r="F12" i="1"/>
  <c r="H12" i="1"/>
  <c r="D12" i="1"/>
  <c r="B29" i="1"/>
  <c r="B34" i="1"/>
  <c r="B60" i="1"/>
  <c r="B65" i="1"/>
  <c r="B70" i="1"/>
  <c r="B32" i="1"/>
  <c r="B36" i="1"/>
  <c r="B54" i="1"/>
  <c r="B59" i="1"/>
  <c r="B64" i="1"/>
  <c r="B69" i="1"/>
  <c r="B40" i="1"/>
  <c r="B73" i="1"/>
  <c r="B68" i="1"/>
  <c r="B72" i="1"/>
  <c r="B63" i="1"/>
  <c r="B58" i="1"/>
  <c r="B51" i="1"/>
  <c r="B53" i="1"/>
  <c r="B45" i="1"/>
  <c r="B48" i="1"/>
  <c r="B44" i="1"/>
  <c r="B46" i="1"/>
  <c r="B41" i="1"/>
  <c r="B39" i="1"/>
  <c r="B35" i="1"/>
  <c r="B20" i="1"/>
  <c r="B14" i="1"/>
  <c r="B18" i="1"/>
  <c r="B42" i="1"/>
  <c r="B47" i="1"/>
  <c r="B52" i="1"/>
  <c r="B57" i="1"/>
  <c r="B66" i="1"/>
  <c r="B71" i="1"/>
  <c r="B28" i="1"/>
  <c r="B33" i="1"/>
  <c r="B15" i="1"/>
</calcChain>
</file>

<file path=xl/sharedStrings.xml><?xml version="1.0" encoding="utf-8"?>
<sst xmlns="http://schemas.openxmlformats.org/spreadsheetml/2006/main" count="422" uniqueCount="84">
  <si>
    <t>TABLE M-1</t>
  </si>
  <si>
    <t xml:space="preserve"> </t>
  </si>
  <si>
    <t xml:space="preserve">          Interstate</t>
  </si>
  <si>
    <t xml:space="preserve">  Alabama</t>
  </si>
  <si>
    <t xml:space="preserve">  Alaska</t>
  </si>
  <si>
    <t xml:space="preserve">  Arkansas</t>
  </si>
  <si>
    <t xml:space="preserve">  California</t>
  </si>
  <si>
    <t xml:space="preserve">  Colorado</t>
  </si>
  <si>
    <t xml:space="preserve">  Connecticut</t>
  </si>
  <si>
    <t xml:space="preserve">  Delaware</t>
  </si>
  <si>
    <t xml:space="preserve">  District of Columbia</t>
  </si>
  <si>
    <t xml:space="preserve">  Florida</t>
  </si>
  <si>
    <t xml:space="preserve">  Georgia</t>
  </si>
  <si>
    <t xml:space="preserve">  Hawaii</t>
  </si>
  <si>
    <t xml:space="preserve">  Idaho</t>
  </si>
  <si>
    <t xml:space="preserve">  Illinois</t>
  </si>
  <si>
    <t xml:space="preserve">  Iowa</t>
  </si>
  <si>
    <t xml:space="preserve">  Kansas</t>
  </si>
  <si>
    <t xml:space="preserve">  Kentucky</t>
  </si>
  <si>
    <t xml:space="preserve">  Louisiana</t>
  </si>
  <si>
    <t xml:space="preserve">  Maine</t>
  </si>
  <si>
    <t xml:space="preserve">  Maryland</t>
  </si>
  <si>
    <t xml:space="preserve">  Massachusetts</t>
  </si>
  <si>
    <t xml:space="preserve">  Michigan</t>
  </si>
  <si>
    <t xml:space="preserve">  Mississippi</t>
  </si>
  <si>
    <t xml:space="preserve">  Missouri</t>
  </si>
  <si>
    <t xml:space="preserve">  Montana</t>
  </si>
  <si>
    <t xml:space="preserve">  Nebraska</t>
  </si>
  <si>
    <t xml:space="preserve">  Nevada</t>
  </si>
  <si>
    <t xml:space="preserve">  New Hampshire</t>
  </si>
  <si>
    <t xml:space="preserve">  New Jersey</t>
  </si>
  <si>
    <t xml:space="preserve">  New Mexico</t>
  </si>
  <si>
    <t xml:space="preserve">  New York</t>
  </si>
  <si>
    <t xml:space="preserve">  North Carolina</t>
  </si>
  <si>
    <t xml:space="preserve">  North Dakota</t>
  </si>
  <si>
    <t xml:space="preserve">  Ohio</t>
  </si>
  <si>
    <t xml:space="preserve">  Oklahoma</t>
  </si>
  <si>
    <t xml:space="preserve">  Oregon</t>
  </si>
  <si>
    <t xml:space="preserve">  Rhode Island</t>
  </si>
  <si>
    <t xml:space="preserve">  South Carolina</t>
  </si>
  <si>
    <t xml:space="preserve">  South Dakota</t>
  </si>
  <si>
    <t xml:space="preserve">  Tennessee</t>
  </si>
  <si>
    <t xml:space="preserve">  Texas</t>
  </si>
  <si>
    <t xml:space="preserve">  Utah</t>
  </si>
  <si>
    <t xml:space="preserve">  Vermont</t>
  </si>
  <si>
    <t xml:space="preserve">  Virginia</t>
  </si>
  <si>
    <t xml:space="preserve">  Washington</t>
  </si>
  <si>
    <t xml:space="preserve">  West Virginia</t>
  </si>
  <si>
    <t xml:space="preserve">  Wisconsin</t>
  </si>
  <si>
    <t xml:space="preserve">  Wyoming</t>
  </si>
  <si>
    <t>—  Represents zero.</t>
  </si>
  <si>
    <t xml:space="preserve">     Collector</t>
  </si>
  <si>
    <t xml:space="preserve">            Local</t>
  </si>
  <si>
    <t>United States</t>
  </si>
  <si>
    <t>Other Freeways</t>
  </si>
  <si>
    <t>and</t>
  </si>
  <si>
    <t>Expressways</t>
  </si>
  <si>
    <t>Arterial</t>
  </si>
  <si>
    <t xml:space="preserve">                    Total</t>
  </si>
  <si>
    <t xml:space="preserve">                  </t>
  </si>
  <si>
    <t>—</t>
  </si>
  <si>
    <t>State</t>
  </si>
  <si>
    <t xml:space="preserve">  Minnesota</t>
  </si>
  <si>
    <t>Rural Systems</t>
  </si>
  <si>
    <t>Other</t>
  </si>
  <si>
    <t>Principal</t>
  </si>
  <si>
    <t>Minor</t>
  </si>
  <si>
    <t>Major</t>
  </si>
  <si>
    <t>Collector</t>
  </si>
  <si>
    <t>Urban Systems</t>
  </si>
  <si>
    <t>Total</t>
  </si>
  <si>
    <t>(Continued on the following page)</t>
  </si>
  <si>
    <t xml:space="preserve">  Arizona</t>
  </si>
  <si>
    <t xml:space="preserve">  Indiana</t>
  </si>
  <si>
    <t xml:space="preserve">  Pennsylvania</t>
  </si>
  <si>
    <t>NOTE: Detail may not add to totals due to rounding.</t>
  </si>
  <si>
    <t>United States by State — 2013(a)</t>
  </si>
  <si>
    <r>
      <t xml:space="preserve">SOURCE: U.S. Federal Highway Administration, </t>
    </r>
    <r>
      <rPr>
        <i/>
        <sz val="12"/>
        <rFont val="Times New Roman"/>
        <family val="1"/>
      </rPr>
      <t>Highway Statistics 2013,</t>
    </r>
    <r>
      <rPr>
        <sz val="12"/>
        <rFont val="Times New Roman"/>
        <family val="1"/>
      </rPr>
      <t xml:space="preserve"> www.fhwa.dot.gov/policyinformation/statistics.cfm (last viewed February 9, 2016).</t>
    </r>
  </si>
  <si>
    <t>(millions)</t>
  </si>
  <si>
    <t>1  Travel for all systems are U.S. Federal Highway Administration (FHWA) estimates based on state provided Highway Performance Monitoring System (HPMS) data.</t>
  </si>
  <si>
    <t>a  As of October.</t>
  </si>
  <si>
    <r>
      <t>National Highway System Travel</t>
    </r>
    <r>
      <rPr>
        <b/>
        <vertAlign val="superscript"/>
        <sz val="18"/>
        <color indexed="8"/>
        <rFont val="Times New Roman"/>
        <family val="1"/>
      </rPr>
      <t>1</t>
    </r>
    <r>
      <rPr>
        <b/>
        <sz val="18"/>
        <color indexed="8"/>
        <rFont val="Times New Roman"/>
        <family val="1"/>
      </rPr>
      <t xml:space="preserve"> by</t>
    </r>
  </si>
  <si>
    <t>Annual Vehicle Miles by Functional System</t>
  </si>
  <si>
    <t>Miles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</si>
</sst>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name val="Rockwell"/>
    </font>
    <font>
      <sz val="12"/>
      <name val="Times New Roman"/>
      <family val="1"/>
    </font>
    <font>
      <sz val="12"/>
      <name val="Clearface Regular"/>
      <family val="1"/>
    </font>
    <font>
      <b/>
      <sz val="18"/>
      <color indexed="8"/>
      <name val="Times New Roman"/>
      <family val="1"/>
    </font>
    <font>
      <b/>
      <vertAlign val="superscript"/>
      <sz val="18"/>
      <color indexed="8"/>
      <name val="Times New Roman"/>
      <family val="1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2" borderId="0"/>
  </cellStyleXfs>
  <cellXfs count="27">
    <xf numFmtId="0" fontId="0" fillId="2" borderId="0" xfId="0" applyNumberFormat="1"/>
    <xf numFmtId="0" fontId="1" fillId="2" borderId="0" xfId="0" applyNumberFormat="1" applyFont="1"/>
    <xf numFmtId="37" fontId="1" fillId="2" borderId="0" xfId="0" applyNumberFormat="1" applyFont="1"/>
    <xf numFmtId="0" fontId="2" fillId="2" borderId="0" xfId="0" applyNumberFormat="1" applyFont="1"/>
    <xf numFmtId="3" fontId="2" fillId="2" borderId="0" xfId="0" applyNumberFormat="1" applyFont="1"/>
    <xf numFmtId="0" fontId="3" fillId="2" borderId="0" xfId="0" applyNumberFormat="1" applyFont="1"/>
    <xf numFmtId="0" fontId="1" fillId="2" borderId="1" xfId="0" applyNumberFormat="1" applyFont="1" applyBorder="1"/>
    <xf numFmtId="0" fontId="1" fillId="2" borderId="0" xfId="0" applyNumberFormat="1" applyFont="1" applyBorder="1"/>
    <xf numFmtId="0" fontId="1" fillId="2" borderId="1" xfId="0" applyNumberFormat="1" applyFont="1" applyBorder="1" applyAlignment="1">
      <alignment horizontal="right"/>
    </xf>
    <xf numFmtId="0" fontId="1" fillId="2" borderId="0" xfId="0" applyNumberFormat="1" applyFont="1" applyBorder="1" applyAlignment="1">
      <alignment horizontal="right"/>
    </xf>
    <xf numFmtId="0" fontId="1" fillId="2" borderId="2" xfId="0" applyNumberFormat="1" applyFont="1" applyBorder="1"/>
    <xf numFmtId="0" fontId="1" fillId="2" borderId="2" xfId="0" applyNumberFormat="1" applyFont="1" applyBorder="1" applyAlignment="1">
      <alignment horizontal="right"/>
    </xf>
    <xf numFmtId="0" fontId="1" fillId="2" borderId="3" xfId="0" applyNumberFormat="1" applyFont="1" applyBorder="1"/>
    <xf numFmtId="3" fontId="1" fillId="2" borderId="0" xfId="0" applyNumberFormat="1" applyFont="1"/>
    <xf numFmtId="0" fontId="1" fillId="2" borderId="0" xfId="0" applyNumberFormat="1" applyFont="1" applyAlignment="1"/>
    <xf numFmtId="3" fontId="1" fillId="2" borderId="0" xfId="0" applyNumberFormat="1" applyFont="1" applyBorder="1" applyAlignment="1" applyProtection="1">
      <alignment horizontal="right" vertical="center"/>
    </xf>
    <xf numFmtId="3" fontId="1" fillId="2" borderId="3" xfId="0" applyNumberFormat="1" applyFont="1" applyBorder="1"/>
    <xf numFmtId="3" fontId="1" fillId="2" borderId="0" xfId="0" applyNumberFormat="1" applyFont="1" applyBorder="1" applyAlignment="1" applyProtection="1">
      <alignment vertical="center"/>
    </xf>
    <xf numFmtId="0" fontId="1" fillId="2" borderId="0" xfId="0" applyNumberFormat="1" applyFont="1" applyAlignment="1">
      <alignment horizontal="right"/>
    </xf>
    <xf numFmtId="3" fontId="1" fillId="2" borderId="0" xfId="0" applyNumberFormat="1" applyFont="1" applyBorder="1" applyAlignment="1"/>
    <xf numFmtId="3" fontId="1" fillId="0" borderId="0" xfId="0" applyNumberFormat="1" applyFont="1" applyFill="1" applyBorder="1" applyAlignment="1" applyProtection="1">
      <alignment vertical="center"/>
    </xf>
    <xf numFmtId="0" fontId="0" fillId="2" borderId="1" xfId="0" applyNumberFormat="1" applyBorder="1"/>
    <xf numFmtId="0" fontId="0" fillId="2" borderId="0" xfId="0" applyNumberFormat="1" applyBorder="1"/>
    <xf numFmtId="3" fontId="1" fillId="2" borderId="1" xfId="0" applyNumberFormat="1" applyFont="1" applyBorder="1" applyAlignment="1" applyProtection="1">
      <alignment vertical="center"/>
    </xf>
    <xf numFmtId="0" fontId="3" fillId="2" borderId="0" xfId="0" quotePrefix="1" applyNumberFormat="1" applyFont="1"/>
    <xf numFmtId="0" fontId="1" fillId="2" borderId="4" xfId="0" applyNumberFormat="1" applyFont="1" applyBorder="1" applyAlignment="1">
      <alignment horizontal="center"/>
    </xf>
    <xf numFmtId="3" fontId="5" fillId="2" borderId="3" xfId="0" quotePrefix="1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1"/>
  <sheetViews>
    <sheetView tabSelected="1" showOutlineSymbols="0" zoomScaleNormal="100" workbookViewId="0"/>
  </sheetViews>
  <sheetFormatPr defaultColWidth="11.44140625" defaultRowHeight="15.75"/>
  <cols>
    <col min="1" max="1" width="26.6640625" style="1" customWidth="1"/>
    <col min="2" max="10" width="12.6640625" style="1" customWidth="1"/>
    <col min="11" max="11" width="11.6640625" style="1" customWidth="1"/>
    <col min="12" max="16384" width="11.44140625" style="1"/>
  </cols>
  <sheetData>
    <row r="1" spans="1:12" ht="22.5">
      <c r="A1" s="5" t="s">
        <v>0</v>
      </c>
      <c r="B1" s="5"/>
      <c r="K1" s="3"/>
    </row>
    <row r="2" spans="1:12" ht="27">
      <c r="A2" s="5" t="s">
        <v>81</v>
      </c>
      <c r="B2" s="5"/>
      <c r="K2" s="3"/>
    </row>
    <row r="3" spans="1:12" ht="22.5">
      <c r="A3" s="5" t="s">
        <v>82</v>
      </c>
      <c r="B3" s="5"/>
      <c r="K3" s="3"/>
    </row>
    <row r="4" spans="1:12" ht="22.5">
      <c r="A4" s="5" t="s">
        <v>76</v>
      </c>
      <c r="B4" s="5"/>
      <c r="K4" s="3"/>
    </row>
    <row r="5" spans="1:12" ht="22.5">
      <c r="A5" s="24" t="s">
        <v>78</v>
      </c>
      <c r="B5" s="5"/>
      <c r="K5" s="3"/>
    </row>
    <row r="6" spans="1:12">
      <c r="K6" s="3"/>
    </row>
    <row r="7" spans="1:12">
      <c r="A7" s="6"/>
      <c r="B7" s="6"/>
      <c r="C7" s="25" t="s">
        <v>63</v>
      </c>
      <c r="D7" s="25"/>
      <c r="E7" s="25"/>
      <c r="F7" s="25"/>
      <c r="G7" s="25"/>
      <c r="H7" s="25"/>
      <c r="I7" s="25"/>
      <c r="J7" s="25"/>
      <c r="K7" s="3"/>
    </row>
    <row r="8" spans="1:12">
      <c r="C8" s="8" t="s">
        <v>1</v>
      </c>
      <c r="D8" s="9" t="s">
        <v>1</v>
      </c>
      <c r="E8" s="9" t="s">
        <v>54</v>
      </c>
      <c r="F8" s="9" t="s">
        <v>64</v>
      </c>
      <c r="G8" s="9"/>
      <c r="H8" s="9" t="s">
        <v>1</v>
      </c>
      <c r="I8" s="9"/>
      <c r="J8" s="9" t="s">
        <v>1</v>
      </c>
      <c r="K8" s="3"/>
    </row>
    <row r="9" spans="1:12">
      <c r="B9" s="18" t="s">
        <v>70</v>
      </c>
      <c r="C9" s="9"/>
      <c r="D9" s="9"/>
      <c r="E9" s="9" t="s">
        <v>55</v>
      </c>
      <c r="F9" s="9" t="s">
        <v>65</v>
      </c>
      <c r="G9" s="9" t="s">
        <v>66</v>
      </c>
      <c r="H9" s="9" t="s">
        <v>67</v>
      </c>
      <c r="I9" s="9" t="s">
        <v>66</v>
      </c>
      <c r="J9" s="9"/>
      <c r="K9" s="3"/>
    </row>
    <row r="10" spans="1:12">
      <c r="A10" s="10" t="s">
        <v>61</v>
      </c>
      <c r="B10" s="11" t="s">
        <v>83</v>
      </c>
      <c r="C10" s="11" t="s">
        <v>58</v>
      </c>
      <c r="D10" s="11" t="s">
        <v>2</v>
      </c>
      <c r="E10" s="11" t="s">
        <v>56</v>
      </c>
      <c r="F10" s="11" t="s">
        <v>57</v>
      </c>
      <c r="G10" s="11" t="s">
        <v>57</v>
      </c>
      <c r="H10" s="11" t="s">
        <v>51</v>
      </c>
      <c r="I10" s="11" t="s">
        <v>68</v>
      </c>
      <c r="J10" s="11" t="s">
        <v>52</v>
      </c>
      <c r="K10" s="3"/>
    </row>
    <row r="11" spans="1:12">
      <c r="K11" s="3"/>
      <c r="L11" s="1" t="s">
        <v>1</v>
      </c>
    </row>
    <row r="12" spans="1:12">
      <c r="A12" s="1" t="s">
        <v>53</v>
      </c>
      <c r="B12" s="19">
        <v>1645838</v>
      </c>
      <c r="C12" s="19">
        <v>454500</v>
      </c>
      <c r="D12" s="19">
        <f>SUM(D14:D73)</f>
        <v>234303.33210999999</v>
      </c>
      <c r="E12" s="19">
        <v>22672</v>
      </c>
      <c r="F12" s="19">
        <f>SUM(F14:F73)</f>
        <v>190976.13199999995</v>
      </c>
      <c r="G12" s="19">
        <f>SUM(G14:G73)</f>
        <v>5381.7825899999998</v>
      </c>
      <c r="H12" s="19">
        <f>SUM(H14:H73)</f>
        <v>1150.6549799999998</v>
      </c>
      <c r="I12" s="19">
        <v>2</v>
      </c>
      <c r="J12" s="19">
        <v>14</v>
      </c>
      <c r="K12" s="4"/>
    </row>
    <row r="13" spans="1:12">
      <c r="C13" s="19"/>
      <c r="D13" s="19"/>
      <c r="E13" s="19"/>
      <c r="F13" s="19"/>
      <c r="G13" s="19"/>
      <c r="H13" s="19"/>
      <c r="I13" s="19"/>
      <c r="J13" s="19"/>
      <c r="K13" s="4"/>
    </row>
    <row r="14" spans="1:12">
      <c r="A14" s="1" t="s">
        <v>3</v>
      </c>
      <c r="B14" s="13">
        <f>+C14+'m-1b'!B14</f>
        <v>28146.410639999998</v>
      </c>
      <c r="C14" s="17">
        <f>SUM(D14:J14)</f>
        <v>12173.770639999999</v>
      </c>
      <c r="D14" s="17">
        <v>6114.3036300000003</v>
      </c>
      <c r="E14" s="15" t="s">
        <v>60</v>
      </c>
      <c r="F14" s="17">
        <v>6019.4776199999997</v>
      </c>
      <c r="G14" s="17">
        <v>25.589020000000001</v>
      </c>
      <c r="H14" s="17">
        <v>14.400370000000001</v>
      </c>
      <c r="I14" s="15" t="s">
        <v>60</v>
      </c>
      <c r="J14" s="15" t="s">
        <v>60</v>
      </c>
      <c r="K14" s="4"/>
    </row>
    <row r="15" spans="1:12">
      <c r="A15" s="1" t="s">
        <v>4</v>
      </c>
      <c r="B15" s="13">
        <f>+C15+'m-1b'!B15</f>
        <v>2926.03683</v>
      </c>
      <c r="C15" s="17">
        <f>SUM(D15:J15)</f>
        <v>1426.0213900000001</v>
      </c>
      <c r="D15" s="17">
        <v>1051.24785</v>
      </c>
      <c r="E15" s="15" t="s">
        <v>60</v>
      </c>
      <c r="F15" s="17">
        <v>319.14668999999998</v>
      </c>
      <c r="G15" s="17">
        <v>44.52422</v>
      </c>
      <c r="H15" s="17">
        <v>11.10263</v>
      </c>
      <c r="I15" s="15" t="s">
        <v>60</v>
      </c>
      <c r="J15" s="15" t="s">
        <v>60</v>
      </c>
      <c r="K15" s="4"/>
    </row>
    <row r="16" spans="1:12">
      <c r="A16" s="1" t="s">
        <v>72</v>
      </c>
      <c r="B16" s="13">
        <f>+C16+'m-1b'!B16</f>
        <v>36486.415310000004</v>
      </c>
      <c r="C16" s="17">
        <f>SUM(D16:J16)</f>
        <v>8943.3413799999998</v>
      </c>
      <c r="D16" s="17">
        <v>5917.6747699999996</v>
      </c>
      <c r="E16" s="17">
        <v>39.84601</v>
      </c>
      <c r="F16" s="17">
        <v>2943.8165899999999</v>
      </c>
      <c r="G16" s="17">
        <v>22.674579999999999</v>
      </c>
      <c r="H16" s="17">
        <v>19.329429999999999</v>
      </c>
      <c r="I16" s="15" t="s">
        <v>60</v>
      </c>
      <c r="J16" s="15" t="s">
        <v>60</v>
      </c>
      <c r="K16" s="4"/>
    </row>
    <row r="17" spans="1:11">
      <c r="A17" s="1" t="s">
        <v>5</v>
      </c>
      <c r="B17" s="13">
        <f>+C17+'m-1b'!B17</f>
        <v>17704.242190000001</v>
      </c>
      <c r="C17" s="17">
        <v>7482</v>
      </c>
      <c r="D17" s="17">
        <v>3619.7714599999999</v>
      </c>
      <c r="E17" s="17">
        <v>373.50330000000002</v>
      </c>
      <c r="F17" s="17">
        <v>3419.8921599999999</v>
      </c>
      <c r="G17" s="17">
        <v>63.875999999999998</v>
      </c>
      <c r="H17" s="17">
        <v>4.3566399999999996</v>
      </c>
      <c r="I17" s="15" t="s">
        <v>60</v>
      </c>
      <c r="J17" s="15" t="s">
        <v>60</v>
      </c>
      <c r="K17" s="4"/>
    </row>
    <row r="18" spans="1:11">
      <c r="A18" s="1" t="s">
        <v>6</v>
      </c>
      <c r="B18" s="13">
        <f>+C18+'m-1b'!B18</f>
        <v>215287.63729000004</v>
      </c>
      <c r="C18" s="17">
        <f>SUM(D18:J18)</f>
        <v>28270.39574</v>
      </c>
      <c r="D18" s="17">
        <v>15157.788</v>
      </c>
      <c r="E18" s="17">
        <v>758.36027000000001</v>
      </c>
      <c r="F18" s="17">
        <v>12248.32033</v>
      </c>
      <c r="G18" s="17">
        <v>96.361490000000003</v>
      </c>
      <c r="H18" s="17">
        <v>9.5656499999999998</v>
      </c>
      <c r="I18" s="15" t="s">
        <v>60</v>
      </c>
      <c r="J18" s="15" t="s">
        <v>60</v>
      </c>
      <c r="K18" s="4"/>
    </row>
    <row r="19" spans="1:11">
      <c r="C19" s="17"/>
      <c r="D19" s="17"/>
      <c r="E19" s="17"/>
      <c r="F19" s="17"/>
      <c r="G19" s="17"/>
      <c r="H19" s="17"/>
      <c r="I19" s="17"/>
      <c r="J19" s="17"/>
      <c r="K19" s="4"/>
    </row>
    <row r="20" spans="1:11">
      <c r="A20" s="1" t="s">
        <v>7</v>
      </c>
      <c r="B20" s="13">
        <f>+C20+'m-1b'!B20</f>
        <v>29303.214899999999</v>
      </c>
      <c r="C20" s="17">
        <f>SUM(D20:J20)</f>
        <v>8788.3070099999986</v>
      </c>
      <c r="D20" s="17">
        <v>4311.8243499999999</v>
      </c>
      <c r="E20" s="17">
        <v>312.02499999999998</v>
      </c>
      <c r="F20" s="17">
        <v>4161.2901899999997</v>
      </c>
      <c r="G20" s="17">
        <v>2.07247</v>
      </c>
      <c r="H20" s="17">
        <v>1.095</v>
      </c>
      <c r="I20" s="15" t="s">
        <v>60</v>
      </c>
      <c r="J20" s="15" t="s">
        <v>60</v>
      </c>
      <c r="K20" s="4"/>
    </row>
    <row r="21" spans="1:11">
      <c r="A21" s="1" t="s">
        <v>8</v>
      </c>
      <c r="B21" s="13">
        <v>18686</v>
      </c>
      <c r="C21" s="17">
        <f>SUM(D21:J21)</f>
        <v>1510.4254800000001</v>
      </c>
      <c r="D21" s="17">
        <v>710.57324000000006</v>
      </c>
      <c r="E21" s="17">
        <v>328.08098000000001</v>
      </c>
      <c r="F21" s="17">
        <v>471.77125999999998</v>
      </c>
      <c r="G21" s="15" t="s">
        <v>60</v>
      </c>
      <c r="H21" s="15" t="s">
        <v>60</v>
      </c>
      <c r="I21" s="15" t="s">
        <v>60</v>
      </c>
      <c r="J21" s="15" t="s">
        <v>60</v>
      </c>
      <c r="K21" s="4"/>
    </row>
    <row r="22" spans="1:11">
      <c r="A22" s="1" t="s">
        <v>9</v>
      </c>
      <c r="B22" s="13">
        <v>5145</v>
      </c>
      <c r="C22" s="17">
        <f>SUM(D22:J22)</f>
        <v>1467.4604000000002</v>
      </c>
      <c r="D22" s="15" t="s">
        <v>60</v>
      </c>
      <c r="E22" s="15" t="s">
        <v>60</v>
      </c>
      <c r="F22" s="17">
        <v>1451.0314000000001</v>
      </c>
      <c r="G22" s="17">
        <v>16.428999999999998</v>
      </c>
      <c r="H22" s="15" t="s">
        <v>60</v>
      </c>
      <c r="I22" s="15" t="s">
        <v>60</v>
      </c>
      <c r="J22" s="15" t="s">
        <v>60</v>
      </c>
      <c r="K22" s="4"/>
    </row>
    <row r="23" spans="1:11">
      <c r="A23" s="1" t="s">
        <v>10</v>
      </c>
      <c r="B23" s="13">
        <f>+'m-1b'!B23</f>
        <v>1722.5224900000001</v>
      </c>
      <c r="C23" s="15" t="s">
        <v>60</v>
      </c>
      <c r="D23" s="15" t="s">
        <v>60</v>
      </c>
      <c r="E23" s="15" t="s">
        <v>60</v>
      </c>
      <c r="F23" s="15" t="s">
        <v>60</v>
      </c>
      <c r="G23" s="15" t="s">
        <v>60</v>
      </c>
      <c r="H23" s="15" t="s">
        <v>60</v>
      </c>
      <c r="I23" s="15" t="s">
        <v>60</v>
      </c>
      <c r="J23" s="15" t="s">
        <v>60</v>
      </c>
      <c r="K23" s="4"/>
    </row>
    <row r="24" spans="1:11">
      <c r="A24" s="1" t="s">
        <v>11</v>
      </c>
      <c r="B24" s="13">
        <f>+C24+'m-1b'!B24</f>
        <v>96237.949920000014</v>
      </c>
      <c r="C24" s="17">
        <f>SUM(D24:J24)</f>
        <v>19288.059560000002</v>
      </c>
      <c r="D24" s="17">
        <v>9545.5972600000005</v>
      </c>
      <c r="E24" s="17">
        <v>1872.3301100000001</v>
      </c>
      <c r="F24" s="17">
        <v>7843.3423599999996</v>
      </c>
      <c r="G24" s="17">
        <v>22.39987</v>
      </c>
      <c r="H24" s="17">
        <v>4.3899600000000003</v>
      </c>
      <c r="I24" s="15" t="s">
        <v>60</v>
      </c>
      <c r="J24" s="15" t="s">
        <v>60</v>
      </c>
      <c r="K24" s="4"/>
    </row>
    <row r="25" spans="1:11">
      <c r="C25" s="17"/>
      <c r="D25" s="17"/>
      <c r="E25" s="17"/>
      <c r="F25" s="17"/>
      <c r="G25" s="17"/>
      <c r="H25" s="17"/>
      <c r="I25" s="17"/>
      <c r="J25" s="17"/>
      <c r="K25" s="4"/>
    </row>
    <row r="26" spans="1:11">
      <c r="A26" s="1" t="s">
        <v>12</v>
      </c>
      <c r="B26" s="13">
        <f>+C26+'m-1b'!B26</f>
        <v>52549.057860000001</v>
      </c>
      <c r="C26" s="17">
        <f>SUM(D26:J26)</f>
        <v>12356.7577</v>
      </c>
      <c r="D26" s="17">
        <v>6594.2173499999999</v>
      </c>
      <c r="E26" s="15" t="s">
        <v>60</v>
      </c>
      <c r="F26" s="17">
        <v>4787.6969300000001</v>
      </c>
      <c r="G26" s="17">
        <v>902.76657999999998</v>
      </c>
      <c r="H26" s="17">
        <v>72.076840000000004</v>
      </c>
      <c r="I26" s="15" t="s">
        <v>60</v>
      </c>
      <c r="J26" s="15" t="s">
        <v>60</v>
      </c>
      <c r="K26" s="4"/>
    </row>
    <row r="27" spans="1:11">
      <c r="A27" s="1" t="s">
        <v>13</v>
      </c>
      <c r="B27" s="13">
        <f>+C27+'m-1b'!B27</f>
        <v>4724.9506799999999</v>
      </c>
      <c r="C27" s="17">
        <f>SUM(D27:J27)</f>
        <v>296.95067999999998</v>
      </c>
      <c r="D27" s="15" t="s">
        <v>60</v>
      </c>
      <c r="E27" s="15" t="s">
        <v>60</v>
      </c>
      <c r="F27" s="17">
        <v>296.95067999999998</v>
      </c>
      <c r="G27" s="15" t="s">
        <v>60</v>
      </c>
      <c r="H27" s="15" t="s">
        <v>60</v>
      </c>
      <c r="I27" s="15" t="s">
        <v>60</v>
      </c>
      <c r="J27" s="15" t="s">
        <v>60</v>
      </c>
      <c r="K27" s="4"/>
    </row>
    <row r="28" spans="1:11">
      <c r="A28" s="1" t="s">
        <v>14</v>
      </c>
      <c r="B28" s="13">
        <f>+C28+'m-1b'!B28</f>
        <v>7890.9496200000003</v>
      </c>
      <c r="C28" s="17">
        <f>SUM(D28:J28)</f>
        <v>4470.5802700000004</v>
      </c>
      <c r="D28" s="17">
        <v>2249.6562899999999</v>
      </c>
      <c r="E28" s="15" t="s">
        <v>60</v>
      </c>
      <c r="F28" s="17">
        <v>2201.2115699999999</v>
      </c>
      <c r="G28" s="17">
        <v>15.63791</v>
      </c>
      <c r="H28" s="17">
        <v>4.0744999999999996</v>
      </c>
      <c r="I28" s="15" t="s">
        <v>60</v>
      </c>
      <c r="J28" s="15" t="s">
        <v>60</v>
      </c>
      <c r="K28" s="4"/>
    </row>
    <row r="29" spans="1:11">
      <c r="A29" s="1" t="s">
        <v>15</v>
      </c>
      <c r="B29" s="13">
        <f>+C29+'m-1b'!B29</f>
        <v>57825.576839999994</v>
      </c>
      <c r="C29" s="17">
        <f>SUM(D29:J29)</f>
        <v>12171.032569999999</v>
      </c>
      <c r="D29" s="17">
        <v>8432.69463</v>
      </c>
      <c r="E29" s="17">
        <v>99.106989999999996</v>
      </c>
      <c r="F29" s="17">
        <v>3596.52486</v>
      </c>
      <c r="G29" s="17">
        <v>19.37219</v>
      </c>
      <c r="H29" s="17">
        <v>23.3339</v>
      </c>
      <c r="I29" s="15" t="s">
        <v>60</v>
      </c>
      <c r="J29" s="15" t="s">
        <v>60</v>
      </c>
      <c r="K29" s="4"/>
    </row>
    <row r="30" spans="1:11">
      <c r="A30" s="1" t="s">
        <v>73</v>
      </c>
      <c r="B30" s="13">
        <f>+C30+'m-1b'!B30</f>
        <v>33793.464569999996</v>
      </c>
      <c r="C30" s="17">
        <f>SUM(D30:J30)</f>
        <v>12095.21652</v>
      </c>
      <c r="D30" s="17">
        <v>7227.6745000000001</v>
      </c>
      <c r="E30" s="17">
        <v>720.26556000000005</v>
      </c>
      <c r="F30" s="17">
        <v>3979.6469200000001</v>
      </c>
      <c r="G30" s="17">
        <v>82.940100000000001</v>
      </c>
      <c r="H30" s="17">
        <v>84.689440000000005</v>
      </c>
      <c r="I30" s="15" t="s">
        <v>60</v>
      </c>
      <c r="J30" s="15" t="s">
        <v>60</v>
      </c>
      <c r="K30" s="4"/>
    </row>
    <row r="31" spans="1:11">
      <c r="C31" s="17"/>
      <c r="D31" s="17"/>
      <c r="E31" s="17"/>
      <c r="F31" s="17"/>
      <c r="G31" s="17"/>
      <c r="H31" s="17"/>
      <c r="I31" s="17"/>
      <c r="J31" s="17"/>
      <c r="K31" s="4"/>
    </row>
    <row r="32" spans="1:11">
      <c r="A32" s="1" t="s">
        <v>16</v>
      </c>
      <c r="B32" s="13">
        <f>+C32+'m-1b'!B32</f>
        <v>17044.119570000003</v>
      </c>
      <c r="C32" s="17">
        <f>SUM(D32:J32)</f>
        <v>10130.697950000002</v>
      </c>
      <c r="D32" s="17">
        <v>4545.58536</v>
      </c>
      <c r="E32" s="15" t="s">
        <v>60</v>
      </c>
      <c r="F32" s="17">
        <v>5583.5611900000004</v>
      </c>
      <c r="G32" s="17">
        <v>1.5513999999999999</v>
      </c>
      <c r="H32" s="15" t="s">
        <v>60</v>
      </c>
      <c r="I32" s="15" t="s">
        <v>60</v>
      </c>
      <c r="J32" s="15" t="s">
        <v>60</v>
      </c>
      <c r="K32" s="4"/>
    </row>
    <row r="33" spans="1:11">
      <c r="A33" s="1" t="s">
        <v>17</v>
      </c>
      <c r="B33" s="13">
        <f>+C33+'m-1b'!B33</f>
        <v>16552.05746</v>
      </c>
      <c r="C33" s="17">
        <f>SUM(D33:J33)</f>
        <v>7509.69265</v>
      </c>
      <c r="D33" s="17">
        <v>3207.65013</v>
      </c>
      <c r="E33" s="17">
        <v>1219.6982599999999</v>
      </c>
      <c r="F33" s="17">
        <v>3082.3442599999998</v>
      </c>
      <c r="G33" s="15" t="s">
        <v>60</v>
      </c>
      <c r="H33" s="15" t="s">
        <v>60</v>
      </c>
      <c r="I33" s="15" t="s">
        <v>60</v>
      </c>
      <c r="J33" s="15" t="s">
        <v>60</v>
      </c>
      <c r="K33" s="4"/>
    </row>
    <row r="34" spans="1:11">
      <c r="A34" s="1" t="s">
        <v>18</v>
      </c>
      <c r="B34" s="13">
        <f>+C34+'m-1b'!B34</f>
        <v>23920.446340000002</v>
      </c>
      <c r="C34" s="17">
        <f>SUM(D34:J34)</f>
        <v>13032.61778</v>
      </c>
      <c r="D34" s="17">
        <v>7147.8599299999996</v>
      </c>
      <c r="E34" s="17">
        <v>1858.91227</v>
      </c>
      <c r="F34" s="17">
        <v>4011.7978600000001</v>
      </c>
      <c r="G34" s="17">
        <v>1.7844599999999999</v>
      </c>
      <c r="H34" s="17">
        <v>9.9191199999999995</v>
      </c>
      <c r="I34" s="17">
        <v>1.0371900000000001</v>
      </c>
      <c r="J34" s="17">
        <v>1.3069500000000001</v>
      </c>
      <c r="K34" s="4"/>
    </row>
    <row r="35" spans="1:11">
      <c r="A35" s="1" t="s">
        <v>19</v>
      </c>
      <c r="B35" s="13">
        <f>+C35+'m-1b'!B35</f>
        <v>26389.437329999997</v>
      </c>
      <c r="C35" s="17">
        <f>SUM(D35:J35)</f>
        <v>9049.6070499999987</v>
      </c>
      <c r="D35" s="17">
        <v>5943.7216900000003</v>
      </c>
      <c r="E35" s="15" t="s">
        <v>60</v>
      </c>
      <c r="F35" s="17">
        <v>2961.56684</v>
      </c>
      <c r="G35" s="17">
        <v>122.61445000000001</v>
      </c>
      <c r="H35" s="17">
        <v>21.704070000000002</v>
      </c>
      <c r="I35" s="15" t="s">
        <v>60</v>
      </c>
      <c r="J35" s="15" t="s">
        <v>60</v>
      </c>
      <c r="K35" s="4"/>
    </row>
    <row r="36" spans="1:11">
      <c r="A36" s="1" t="s">
        <v>20</v>
      </c>
      <c r="B36" s="13">
        <f>+C36+'m-1b'!B36</f>
        <v>5746.9114900000004</v>
      </c>
      <c r="C36" s="17">
        <f>SUM(D36:J36)</f>
        <v>4087.9567700000002</v>
      </c>
      <c r="D36" s="17">
        <v>2204.8902200000002</v>
      </c>
      <c r="E36" s="15" t="s">
        <v>60</v>
      </c>
      <c r="F36" s="17">
        <v>1857.5941499999999</v>
      </c>
      <c r="G36" s="17">
        <v>25.4724</v>
      </c>
      <c r="H36" s="15" t="s">
        <v>60</v>
      </c>
      <c r="I36" s="15" t="s">
        <v>60</v>
      </c>
      <c r="J36" s="15" t="s">
        <v>60</v>
      </c>
      <c r="K36" s="4"/>
    </row>
    <row r="37" spans="1:11">
      <c r="C37" s="17"/>
      <c r="D37" s="17"/>
      <c r="E37" s="17"/>
      <c r="F37" s="17"/>
      <c r="G37" s="17"/>
      <c r="H37" s="17"/>
      <c r="I37" s="17"/>
      <c r="J37" s="17"/>
      <c r="K37" s="4"/>
    </row>
    <row r="38" spans="1:11">
      <c r="A38" s="1" t="s">
        <v>21</v>
      </c>
      <c r="B38" s="13">
        <f>+C38+'m-1b'!B38</f>
        <v>36475.643509999994</v>
      </c>
      <c r="C38" s="17">
        <f>SUM(D38:J38)</f>
        <v>4317.7434600000006</v>
      </c>
      <c r="D38" s="17">
        <v>2117.6605800000002</v>
      </c>
      <c r="E38" s="17">
        <v>9.8008100000000002</v>
      </c>
      <c r="F38" s="17">
        <v>2137.4080100000001</v>
      </c>
      <c r="G38" s="17">
        <v>45.154420000000002</v>
      </c>
      <c r="H38" s="17">
        <v>7.7196400000000001</v>
      </c>
      <c r="I38" s="15" t="s">
        <v>60</v>
      </c>
      <c r="J38" s="15" t="s">
        <v>60</v>
      </c>
      <c r="K38" s="4"/>
    </row>
    <row r="39" spans="1:11">
      <c r="A39" s="1" t="s">
        <v>22</v>
      </c>
      <c r="B39" s="13">
        <f>+C39+'m-1b'!B39</f>
        <v>34224.835259999993</v>
      </c>
      <c r="C39" s="17">
        <f>SUM(D39:J39)</f>
        <v>1134.0348300000001</v>
      </c>
      <c r="D39" s="17">
        <v>778.15297999999996</v>
      </c>
      <c r="E39" s="17">
        <v>82.832390000000004</v>
      </c>
      <c r="F39" s="17">
        <v>270.8073</v>
      </c>
      <c r="G39" s="17">
        <v>2.2421600000000002</v>
      </c>
      <c r="H39" s="15" t="s">
        <v>60</v>
      </c>
      <c r="I39" s="15" t="s">
        <v>60</v>
      </c>
      <c r="J39" s="15" t="s">
        <v>60</v>
      </c>
      <c r="K39" s="4"/>
    </row>
    <row r="40" spans="1:11">
      <c r="A40" s="1" t="s">
        <v>23</v>
      </c>
      <c r="B40" s="13">
        <f>+C40+'m-1b'!B40</f>
        <v>50585.67667999999</v>
      </c>
      <c r="C40" s="17">
        <f>SUM(D40:J40)</f>
        <v>11076.88337</v>
      </c>
      <c r="D40" s="17">
        <v>4885.2776199999998</v>
      </c>
      <c r="E40" s="17">
        <v>2293.8661200000001</v>
      </c>
      <c r="F40" s="17">
        <v>3881.3998999999999</v>
      </c>
      <c r="G40" s="17">
        <v>10.668369999999999</v>
      </c>
      <c r="H40" s="17">
        <v>5.67136</v>
      </c>
      <c r="I40" s="15" t="s">
        <v>60</v>
      </c>
      <c r="J40" s="15" t="s">
        <v>60</v>
      </c>
      <c r="K40" s="4"/>
    </row>
    <row r="41" spans="1:11">
      <c r="A41" s="1" t="s">
        <v>62</v>
      </c>
      <c r="B41" s="13">
        <f>+C41+'m-1b'!B41</f>
        <v>28018.716950000002</v>
      </c>
      <c r="C41" s="17">
        <f>SUM(D41:J41)</f>
        <v>10629.42489</v>
      </c>
      <c r="D41" s="17">
        <v>3819.24757</v>
      </c>
      <c r="E41" s="17">
        <v>9.0810700000000004</v>
      </c>
      <c r="F41" s="17">
        <v>6801.0962499999996</v>
      </c>
      <c r="G41" s="15" t="s">
        <v>60</v>
      </c>
      <c r="H41" s="15" t="s">
        <v>60</v>
      </c>
      <c r="I41" s="15" t="s">
        <v>60</v>
      </c>
      <c r="J41" s="15" t="s">
        <v>60</v>
      </c>
      <c r="K41" s="4"/>
    </row>
    <row r="42" spans="1:11">
      <c r="A42" s="1" t="s">
        <v>24</v>
      </c>
      <c r="B42" s="13">
        <f>+C42+'m-1b'!B42</f>
        <v>18206.315329999998</v>
      </c>
      <c r="C42" s="17">
        <v>9048</v>
      </c>
      <c r="D42" s="17">
        <v>3511.6589800000002</v>
      </c>
      <c r="E42" s="15" t="s">
        <v>60</v>
      </c>
      <c r="F42" s="17">
        <v>5491.9255300000004</v>
      </c>
      <c r="G42" s="17">
        <v>13.70532</v>
      </c>
      <c r="H42" s="17">
        <v>30.05293</v>
      </c>
      <c r="I42" s="15" t="s">
        <v>60</v>
      </c>
      <c r="J42" s="15" t="s">
        <v>60</v>
      </c>
      <c r="K42" s="4"/>
    </row>
    <row r="43" spans="1:11">
      <c r="C43" s="17"/>
      <c r="D43" s="17"/>
      <c r="E43" s="17"/>
      <c r="F43" s="17"/>
      <c r="G43" s="17"/>
      <c r="H43" s="17"/>
      <c r="I43" s="17"/>
      <c r="J43" s="17"/>
      <c r="K43" s="4"/>
    </row>
    <row r="44" spans="1:11">
      <c r="A44" s="1" t="s">
        <v>25</v>
      </c>
      <c r="B44" s="13">
        <f>+C44+'m-1b'!B44</f>
        <v>38474.687659999996</v>
      </c>
      <c r="C44" s="17">
        <f>SUM(D44:J44)</f>
        <v>13901.87831</v>
      </c>
      <c r="D44" s="17">
        <v>6428.6271100000004</v>
      </c>
      <c r="E44" s="17">
        <v>3554.5846799999999</v>
      </c>
      <c r="F44" s="17">
        <v>3910.3379399999999</v>
      </c>
      <c r="G44" s="17">
        <v>4.7795100000000001</v>
      </c>
      <c r="H44" s="17">
        <v>3.5490699999999999</v>
      </c>
      <c r="I44" s="15" t="s">
        <v>60</v>
      </c>
      <c r="J44" s="15" t="s">
        <v>60</v>
      </c>
      <c r="K44" s="4"/>
    </row>
    <row r="45" spans="1:11">
      <c r="A45" s="1" t="s">
        <v>26</v>
      </c>
      <c r="B45" s="13">
        <f>+C45+'m-1b'!B45</f>
        <v>6402.10149</v>
      </c>
      <c r="C45" s="17">
        <f>SUM(D45:J45)</f>
        <v>4753.5212099999999</v>
      </c>
      <c r="D45" s="17">
        <v>2455.76136</v>
      </c>
      <c r="E45" s="15" t="s">
        <v>60</v>
      </c>
      <c r="F45" s="17">
        <v>2297.7598499999999</v>
      </c>
      <c r="G45" s="15" t="s">
        <v>60</v>
      </c>
      <c r="H45" s="15" t="s">
        <v>60</v>
      </c>
      <c r="I45" s="15" t="s">
        <v>60</v>
      </c>
      <c r="J45" s="15" t="s">
        <v>60</v>
      </c>
      <c r="K45" s="4"/>
    </row>
    <row r="46" spans="1:11">
      <c r="A46" s="1" t="s">
        <v>27</v>
      </c>
      <c r="B46" s="13">
        <f>+C46+'m-1b'!B46</f>
        <v>10464.56753</v>
      </c>
      <c r="C46" s="17">
        <f>SUM(D46:J46)</f>
        <v>6018.0096500000009</v>
      </c>
      <c r="D46" s="17">
        <v>2623.5856800000001</v>
      </c>
      <c r="E46" s="17">
        <v>1046.2490600000001</v>
      </c>
      <c r="F46" s="17">
        <v>2274.5733599999999</v>
      </c>
      <c r="G46" s="17">
        <v>73.601550000000003</v>
      </c>
      <c r="H46" s="15" t="s">
        <v>60</v>
      </c>
      <c r="I46" s="15" t="s">
        <v>60</v>
      </c>
      <c r="J46" s="15" t="s">
        <v>60</v>
      </c>
      <c r="K46" s="4"/>
    </row>
    <row r="47" spans="1:11">
      <c r="A47" s="1" t="s">
        <v>28</v>
      </c>
      <c r="B47" s="13">
        <f>+C47+'m-1b'!B47</f>
        <v>11666.17302</v>
      </c>
      <c r="C47" s="17">
        <f>SUM(D47:J47)</f>
        <v>3564.0509099999999</v>
      </c>
      <c r="D47" s="17">
        <v>2103.5619000000002</v>
      </c>
      <c r="E47" s="15" t="s">
        <v>60</v>
      </c>
      <c r="F47" s="17">
        <v>1451.0270599999999</v>
      </c>
      <c r="G47" s="17">
        <v>9.4619499999999999</v>
      </c>
      <c r="H47" s="15" t="s">
        <v>60</v>
      </c>
      <c r="I47" s="15" t="s">
        <v>60</v>
      </c>
      <c r="J47" s="15" t="s">
        <v>60</v>
      </c>
      <c r="K47" s="4"/>
    </row>
    <row r="48" spans="1:11">
      <c r="A48" s="1" t="s">
        <v>29</v>
      </c>
      <c r="B48" s="13">
        <f>+C48+'m-1b'!B48</f>
        <v>6897.7095600000002</v>
      </c>
      <c r="C48" s="17">
        <f>SUM(D48:J48)</f>
        <v>2334.8011200000001</v>
      </c>
      <c r="D48" s="17">
        <v>1012.155</v>
      </c>
      <c r="E48" s="17">
        <v>128.42166</v>
      </c>
      <c r="F48" s="17">
        <v>1018.81296</v>
      </c>
      <c r="G48" s="17">
        <v>175.41149999999999</v>
      </c>
      <c r="H48" s="15" t="s">
        <v>60</v>
      </c>
      <c r="I48" s="15" t="s">
        <v>60</v>
      </c>
      <c r="J48" s="15" t="s">
        <v>60</v>
      </c>
      <c r="K48" s="4"/>
    </row>
    <row r="49" spans="1:11">
      <c r="C49" s="17"/>
      <c r="D49" s="17"/>
      <c r="E49" s="17"/>
      <c r="F49" s="17"/>
      <c r="G49" s="17"/>
      <c r="H49" s="17"/>
      <c r="I49" s="17"/>
      <c r="J49" s="17"/>
      <c r="K49" s="4"/>
    </row>
    <row r="50" spans="1:11">
      <c r="A50" s="1" t="s">
        <v>30</v>
      </c>
      <c r="B50" s="13">
        <v>45989</v>
      </c>
      <c r="C50" s="17">
        <f>SUM(D50:J50)</f>
        <v>2324.8791999999999</v>
      </c>
      <c r="D50" s="17">
        <v>1108.9001699999999</v>
      </c>
      <c r="E50" s="17">
        <v>520.51594999999998</v>
      </c>
      <c r="F50" s="17">
        <v>695.46307999999999</v>
      </c>
      <c r="G50" s="15" t="s">
        <v>60</v>
      </c>
      <c r="H50" s="15" t="s">
        <v>60</v>
      </c>
      <c r="I50" s="15" t="s">
        <v>60</v>
      </c>
      <c r="J50" s="15" t="s">
        <v>60</v>
      </c>
      <c r="K50" s="4"/>
    </row>
    <row r="51" spans="1:11">
      <c r="A51" s="1" t="s">
        <v>31</v>
      </c>
      <c r="B51" s="13">
        <f>+C51+'m-1b'!B51</f>
        <v>13481.547129999999</v>
      </c>
      <c r="C51" s="17">
        <f>SUM(D51:J51)</f>
        <v>7302.9061700000002</v>
      </c>
      <c r="D51" s="17">
        <v>4357.1396000000004</v>
      </c>
      <c r="E51" s="15" t="s">
        <v>60</v>
      </c>
      <c r="F51" s="17">
        <v>2942.35988</v>
      </c>
      <c r="G51" s="17">
        <v>3.4066900000000002</v>
      </c>
      <c r="H51" s="15" t="s">
        <v>60</v>
      </c>
      <c r="I51" s="15" t="s">
        <v>60</v>
      </c>
      <c r="J51" s="15" t="s">
        <v>60</v>
      </c>
      <c r="K51" s="4"/>
    </row>
    <row r="52" spans="1:11">
      <c r="A52" s="1" t="s">
        <v>32</v>
      </c>
      <c r="B52" s="13">
        <f>+C52+'m-1b'!B52</f>
        <v>66953.955740000005</v>
      </c>
      <c r="C52" s="17">
        <v>10194</v>
      </c>
      <c r="D52" s="17">
        <v>6329.1788500000002</v>
      </c>
      <c r="E52" s="17">
        <v>622.31484999999998</v>
      </c>
      <c r="F52" s="17">
        <v>3225.1999300000002</v>
      </c>
      <c r="G52" s="17">
        <v>14.07856</v>
      </c>
      <c r="H52" s="17">
        <v>2.6101200000000002</v>
      </c>
      <c r="I52" s="15" t="s">
        <v>60</v>
      </c>
      <c r="J52" s="15" t="s">
        <v>60</v>
      </c>
      <c r="K52" s="4"/>
    </row>
    <row r="53" spans="1:11">
      <c r="A53" s="1" t="s">
        <v>33</v>
      </c>
      <c r="B53" s="13">
        <f>+C53+'m-1b'!B53</f>
        <v>49534.99678999999</v>
      </c>
      <c r="C53" s="17">
        <f>SUM(D53:J53)</f>
        <v>15275.471949999999</v>
      </c>
      <c r="D53" s="17">
        <v>6332.0386900000003</v>
      </c>
      <c r="E53" s="17">
        <v>54.186500000000002</v>
      </c>
      <c r="F53" s="17">
        <v>7541.7513200000003</v>
      </c>
      <c r="G53" s="17">
        <v>951.79718000000003</v>
      </c>
      <c r="H53" s="17">
        <v>394.92716000000001</v>
      </c>
      <c r="I53" s="15" t="s">
        <v>60</v>
      </c>
      <c r="J53" s="17">
        <v>0.77110000000000001</v>
      </c>
      <c r="K53" s="4"/>
    </row>
    <row r="54" spans="1:11">
      <c r="A54" s="1" t="s">
        <v>34</v>
      </c>
      <c r="B54" s="13">
        <f>+C54+'m-1b'!B54</f>
        <v>5569.1910000000007</v>
      </c>
      <c r="C54" s="17">
        <f>SUM(D54:J54)</f>
        <v>4245.6046100000003</v>
      </c>
      <c r="D54" s="17">
        <v>1685.2738400000001</v>
      </c>
      <c r="E54" s="15" t="s">
        <v>60</v>
      </c>
      <c r="F54" s="17">
        <v>2560.33077</v>
      </c>
      <c r="G54" s="15" t="s">
        <v>60</v>
      </c>
      <c r="H54" s="15" t="s">
        <v>60</v>
      </c>
      <c r="I54" s="15" t="s">
        <v>60</v>
      </c>
      <c r="J54" s="15" t="s">
        <v>60</v>
      </c>
      <c r="K54" s="4"/>
    </row>
    <row r="55" spans="1:11">
      <c r="C55" s="17"/>
      <c r="D55" s="17"/>
      <c r="E55" s="17"/>
      <c r="F55" s="17"/>
      <c r="G55" s="17"/>
      <c r="H55" s="17"/>
      <c r="I55" s="17"/>
      <c r="J55" s="17"/>
      <c r="K55" s="4"/>
    </row>
    <row r="56" spans="1:11">
      <c r="A56" s="1" t="s">
        <v>35</v>
      </c>
      <c r="B56" s="13">
        <f>+C56+'m-1b'!B56</f>
        <v>57142.049810000004</v>
      </c>
      <c r="C56" s="17">
        <v>13975</v>
      </c>
      <c r="D56" s="17">
        <v>8256.5888200000009</v>
      </c>
      <c r="E56" s="17">
        <v>1383.29206</v>
      </c>
      <c r="F56" s="17">
        <v>4230.6038099999996</v>
      </c>
      <c r="G56" s="17">
        <v>79.093559999999997</v>
      </c>
      <c r="H56" s="17">
        <v>24.832719999999998</v>
      </c>
      <c r="I56" s="15" t="s">
        <v>60</v>
      </c>
      <c r="J56" s="15" t="s">
        <v>60</v>
      </c>
      <c r="K56" s="4"/>
    </row>
    <row r="57" spans="1:11">
      <c r="A57" s="1" t="s">
        <v>36</v>
      </c>
      <c r="B57" s="13">
        <f>+C57+'m-1b'!B57</f>
        <v>23530.879509999999</v>
      </c>
      <c r="C57" s="17">
        <f>SUM(D57:J57)</f>
        <v>9673.8932399999994</v>
      </c>
      <c r="D57" s="17">
        <v>4853.5364</v>
      </c>
      <c r="E57" s="15" t="s">
        <v>60</v>
      </c>
      <c r="F57" s="17">
        <v>4807.3613800000003</v>
      </c>
      <c r="G57" s="15" t="s">
        <v>60</v>
      </c>
      <c r="H57" s="17">
        <v>12.99546</v>
      </c>
      <c r="I57" s="15" t="s">
        <v>60</v>
      </c>
      <c r="J57" s="15" t="s">
        <v>60</v>
      </c>
      <c r="K57" s="4"/>
    </row>
    <row r="58" spans="1:11">
      <c r="A58" s="1" t="s">
        <v>37</v>
      </c>
      <c r="B58" s="13">
        <f>+C58+'m-1b'!B58</f>
        <v>19275.808839999998</v>
      </c>
      <c r="C58" s="17">
        <f>SUM(D58:J58)</f>
        <v>8635.5521200000003</v>
      </c>
      <c r="D58" s="17">
        <v>4179.5142599999999</v>
      </c>
      <c r="E58" s="15" t="s">
        <v>60</v>
      </c>
      <c r="F58" s="17">
        <v>4451.4839400000001</v>
      </c>
      <c r="G58" s="17">
        <v>2.1229900000000002</v>
      </c>
      <c r="H58" s="17">
        <v>1.34013</v>
      </c>
      <c r="I58" s="15" t="s">
        <v>60</v>
      </c>
      <c r="J58" s="17">
        <v>1.0908</v>
      </c>
      <c r="K58" s="4"/>
    </row>
    <row r="59" spans="1:11">
      <c r="A59" s="1" t="s">
        <v>74</v>
      </c>
      <c r="B59" s="13">
        <f>+C59+'m-1b'!B59</f>
        <v>51830.155980000003</v>
      </c>
      <c r="C59" s="17">
        <f>SUM(D59:J59)</f>
        <v>16269.603069999999</v>
      </c>
      <c r="D59" s="17">
        <v>10068.17626</v>
      </c>
      <c r="E59" s="17">
        <v>2029.31014</v>
      </c>
      <c r="F59" s="17">
        <v>4138.1340700000001</v>
      </c>
      <c r="G59" s="17">
        <v>21.633590000000002</v>
      </c>
      <c r="H59" s="17">
        <v>12.34901</v>
      </c>
      <c r="I59" s="15" t="s">
        <v>60</v>
      </c>
      <c r="J59" s="15" t="s">
        <v>60</v>
      </c>
      <c r="K59" s="4"/>
    </row>
    <row r="60" spans="1:11">
      <c r="A60" s="1" t="s">
        <v>38</v>
      </c>
      <c r="B60" s="13">
        <f>+C60+'m-1b'!B60</f>
        <v>5329.7632600000006</v>
      </c>
      <c r="C60" s="17">
        <f>SUM(D60:J60)</f>
        <v>550.50129000000004</v>
      </c>
      <c r="D60" s="17">
        <v>321.94412</v>
      </c>
      <c r="E60" s="15" t="s">
        <v>60</v>
      </c>
      <c r="F60" s="17">
        <v>228.55717000000001</v>
      </c>
      <c r="G60" s="15" t="s">
        <v>60</v>
      </c>
      <c r="H60" s="15" t="s">
        <v>60</v>
      </c>
      <c r="I60" s="15" t="s">
        <v>60</v>
      </c>
      <c r="J60" s="15" t="s">
        <v>60</v>
      </c>
      <c r="K60" s="4"/>
    </row>
    <row r="61" spans="1:11">
      <c r="C61" s="17"/>
      <c r="D61" s="17"/>
      <c r="E61" s="17"/>
      <c r="F61" s="17"/>
      <c r="G61" s="17"/>
      <c r="H61" s="17"/>
      <c r="I61" s="17"/>
      <c r="J61" s="17"/>
      <c r="K61" s="4"/>
    </row>
    <row r="62" spans="1:11">
      <c r="A62" s="1" t="s">
        <v>39</v>
      </c>
      <c r="B62" s="13">
        <v>26549</v>
      </c>
      <c r="C62" s="17">
        <f>SUM(D62:J62)</f>
        <v>12176.624670000001</v>
      </c>
      <c r="D62" s="17">
        <v>7565.7454699999998</v>
      </c>
      <c r="E62" s="15" t="s">
        <v>60</v>
      </c>
      <c r="F62" s="17">
        <v>4610.8792000000003</v>
      </c>
      <c r="G62" s="15" t="s">
        <v>60</v>
      </c>
      <c r="H62" s="15" t="s">
        <v>60</v>
      </c>
      <c r="I62" s="15" t="s">
        <v>60</v>
      </c>
      <c r="J62" s="15" t="s">
        <v>60</v>
      </c>
      <c r="K62" s="4"/>
    </row>
    <row r="63" spans="1:11">
      <c r="A63" s="1" t="s">
        <v>40</v>
      </c>
      <c r="B63" s="13">
        <f>+C63+'m-1b'!B63</f>
        <v>6246.6876400000001</v>
      </c>
      <c r="C63" s="17">
        <f>SUM(D63:J63)</f>
        <v>4927.3079800000005</v>
      </c>
      <c r="D63" s="17">
        <v>1944.3896199999999</v>
      </c>
      <c r="E63" s="15" t="s">
        <v>60</v>
      </c>
      <c r="F63" s="17">
        <v>1852.6225400000001</v>
      </c>
      <c r="G63" s="17">
        <v>964.26212999999996</v>
      </c>
      <c r="H63" s="17">
        <v>166.03369000000001</v>
      </c>
      <c r="I63" s="15" t="s">
        <v>60</v>
      </c>
      <c r="J63" s="15" t="s">
        <v>60</v>
      </c>
      <c r="K63" s="4"/>
    </row>
    <row r="64" spans="1:11">
      <c r="A64" s="1" t="s">
        <v>41</v>
      </c>
      <c r="B64" s="13">
        <f>+C64+'m-1b'!B64</f>
        <v>39093.250509999998</v>
      </c>
      <c r="C64" s="17">
        <f>SUM(D64:J64)</f>
        <v>14174.699269999999</v>
      </c>
      <c r="D64" s="17">
        <v>8684.3523499999992</v>
      </c>
      <c r="E64" s="15" t="s">
        <v>60</v>
      </c>
      <c r="F64" s="17">
        <v>5438.0451199999998</v>
      </c>
      <c r="G64" s="17">
        <v>49.986600000000003</v>
      </c>
      <c r="H64" s="17">
        <v>2.3151999999999999</v>
      </c>
      <c r="I64" s="15" t="s">
        <v>60</v>
      </c>
      <c r="J64" s="15" t="s">
        <v>60</v>
      </c>
      <c r="K64" s="4"/>
    </row>
    <row r="65" spans="1:26">
      <c r="A65" s="1" t="s">
        <v>42</v>
      </c>
      <c r="B65" s="13">
        <f>+C65+'m-1b'!B65</f>
        <v>148716.91581999999</v>
      </c>
      <c r="C65" s="17">
        <f>SUM(D65:J65)</f>
        <v>39579.587719999996</v>
      </c>
      <c r="D65" s="17">
        <v>16794.982049999999</v>
      </c>
      <c r="E65" s="15" t="s">
        <v>60</v>
      </c>
      <c r="F65" s="17">
        <v>21957.78512</v>
      </c>
      <c r="G65" s="17">
        <v>675.85326999999995</v>
      </c>
      <c r="H65" s="17">
        <v>150.96727999999999</v>
      </c>
      <c r="I65" s="15" t="s">
        <v>60</v>
      </c>
      <c r="J65" s="15" t="s">
        <v>60</v>
      </c>
      <c r="K65" s="4"/>
    </row>
    <row r="66" spans="1:26">
      <c r="A66" s="1" t="s">
        <v>43</v>
      </c>
      <c r="B66" s="13">
        <f>+C66+'m-1b'!B66</f>
        <v>16360.43924</v>
      </c>
      <c r="C66" s="17">
        <f>SUM(D66:J66)</f>
        <v>4479.48765</v>
      </c>
      <c r="D66" s="17">
        <v>2818.5017200000002</v>
      </c>
      <c r="E66" s="15" t="s">
        <v>60</v>
      </c>
      <c r="F66" s="17">
        <v>1660.2718600000001</v>
      </c>
      <c r="G66" s="15" t="s">
        <v>60</v>
      </c>
      <c r="H66" s="17">
        <v>0.71406999999999998</v>
      </c>
      <c r="I66" s="15" t="s">
        <v>60</v>
      </c>
      <c r="J66" s="15" t="s">
        <v>60</v>
      </c>
      <c r="K66" s="4"/>
    </row>
    <row r="67" spans="1:26">
      <c r="C67" s="17"/>
      <c r="D67" s="17"/>
      <c r="E67" s="17"/>
      <c r="F67" s="17"/>
      <c r="G67" s="17"/>
      <c r="H67" s="17"/>
      <c r="I67" s="17"/>
      <c r="J67" s="17"/>
      <c r="K67" s="4"/>
    </row>
    <row r="68" spans="1:26">
      <c r="A68" s="1" t="s">
        <v>44</v>
      </c>
      <c r="B68" s="13">
        <f>+C68+'m-1b'!B68</f>
        <v>2796.5841500000001</v>
      </c>
      <c r="C68" s="17">
        <f t="shared" ref="C68:C73" si="0">SUM(D68:J68)</f>
        <v>1973.72981</v>
      </c>
      <c r="D68" s="17">
        <v>1247.5190500000001</v>
      </c>
      <c r="E68" s="15" t="s">
        <v>60</v>
      </c>
      <c r="F68" s="17">
        <v>721.51531</v>
      </c>
      <c r="G68" s="17">
        <v>1.0088200000000001</v>
      </c>
      <c r="H68" s="17">
        <v>3.6866300000000001</v>
      </c>
      <c r="I68" s="15" t="s">
        <v>60</v>
      </c>
      <c r="J68" s="15" t="s">
        <v>60</v>
      </c>
      <c r="K68" s="4"/>
    </row>
    <row r="69" spans="1:26">
      <c r="A69" s="1" t="s">
        <v>45</v>
      </c>
      <c r="B69" s="13">
        <f>+C69+'m-1b'!B69</f>
        <v>46261.848129999998</v>
      </c>
      <c r="C69" s="17">
        <f t="shared" si="0"/>
        <v>16679.409279999996</v>
      </c>
      <c r="D69" s="17">
        <v>9299.3338899999999</v>
      </c>
      <c r="E69" s="17">
        <v>325.73568</v>
      </c>
      <c r="F69" s="17">
        <v>6355.73146</v>
      </c>
      <c r="G69" s="17">
        <v>663.78629000000001</v>
      </c>
      <c r="H69" s="17">
        <v>25.29946</v>
      </c>
      <c r="I69" s="15" t="s">
        <v>60</v>
      </c>
      <c r="J69" s="17">
        <v>9.5225000000000009</v>
      </c>
      <c r="K69" s="4"/>
    </row>
    <row r="70" spans="1:26">
      <c r="A70" s="1" t="s">
        <v>46</v>
      </c>
      <c r="B70" s="13">
        <f>+C70+'m-1b'!B70</f>
        <v>33937.158600000002</v>
      </c>
      <c r="C70" s="17">
        <f t="shared" si="0"/>
        <v>8002.1695699999991</v>
      </c>
      <c r="D70" s="17">
        <v>4304.82467</v>
      </c>
      <c r="E70" s="17">
        <v>1600.0491999999999</v>
      </c>
      <c r="F70" s="17">
        <v>2062.2086300000001</v>
      </c>
      <c r="G70" s="17">
        <v>26.275289999999998</v>
      </c>
      <c r="H70" s="17">
        <v>8.8117800000000006</v>
      </c>
      <c r="I70" s="15" t="s">
        <v>60</v>
      </c>
      <c r="J70" s="15" t="s">
        <v>60</v>
      </c>
      <c r="K70" s="4"/>
    </row>
    <row r="71" spans="1:26">
      <c r="A71" s="1" t="s">
        <v>47</v>
      </c>
      <c r="B71" s="13">
        <f>+C71+'m-1b'!B71</f>
        <v>10492.425949999999</v>
      </c>
      <c r="C71" s="17">
        <f t="shared" si="0"/>
        <v>5616.8190599999998</v>
      </c>
      <c r="D71" s="17">
        <v>3088.3187899999998</v>
      </c>
      <c r="E71" s="15" t="s">
        <v>60</v>
      </c>
      <c r="F71" s="17">
        <v>2528.50027</v>
      </c>
      <c r="G71" s="15" t="s">
        <v>60</v>
      </c>
      <c r="H71" s="15" t="s">
        <v>60</v>
      </c>
      <c r="I71" s="15" t="s">
        <v>60</v>
      </c>
      <c r="J71" s="15" t="s">
        <v>60</v>
      </c>
      <c r="K71" s="4"/>
    </row>
    <row r="72" spans="1:26">
      <c r="A72" s="1" t="s">
        <v>48</v>
      </c>
      <c r="B72" s="13">
        <f>+C72+'m-1b'!B72</f>
        <v>31987.487650000003</v>
      </c>
      <c r="C72" s="17">
        <f t="shared" si="0"/>
        <v>13140.72285</v>
      </c>
      <c r="D72" s="17">
        <v>4924.9464200000002</v>
      </c>
      <c r="E72" s="17">
        <v>1428.99965</v>
      </c>
      <c r="F72" s="17">
        <v>6647.5552299999999</v>
      </c>
      <c r="G72" s="17">
        <v>122.47983000000001</v>
      </c>
      <c r="H72" s="17">
        <v>16.741720000000001</v>
      </c>
      <c r="I72" s="15" t="s">
        <v>60</v>
      </c>
      <c r="J72" s="15" t="s">
        <v>60</v>
      </c>
      <c r="K72" s="4"/>
    </row>
    <row r="73" spans="1:26">
      <c r="A73" s="1" t="s">
        <v>49</v>
      </c>
      <c r="B73" s="13">
        <f>+C73+'m-1b'!B73</f>
        <v>5261.1307099999995</v>
      </c>
      <c r="C73" s="17">
        <f t="shared" si="0"/>
        <v>3972.2543899999996</v>
      </c>
      <c r="D73" s="17">
        <v>2419.7076299999999</v>
      </c>
      <c r="E73" s="15" t="s">
        <v>60</v>
      </c>
      <c r="F73" s="17">
        <v>1547.6398899999999</v>
      </c>
      <c r="G73" s="17">
        <v>4.9068699999999996</v>
      </c>
      <c r="H73" s="15" t="s">
        <v>60</v>
      </c>
      <c r="I73" s="15" t="s">
        <v>60</v>
      </c>
      <c r="J73" s="15" t="s">
        <v>60</v>
      </c>
      <c r="K73" s="4"/>
    </row>
    <row r="74" spans="1:26">
      <c r="A74" s="12"/>
      <c r="B74" s="12"/>
      <c r="C74" s="12"/>
      <c r="D74" s="16"/>
      <c r="E74" s="16"/>
      <c r="F74" s="16"/>
      <c r="G74" s="16"/>
      <c r="H74" s="26" t="s">
        <v>71</v>
      </c>
      <c r="I74" s="26"/>
      <c r="J74" s="26"/>
      <c r="K74" s="4"/>
      <c r="Y74" s="2"/>
      <c r="Z74" s="2"/>
    </row>
    <row r="75" spans="1:26">
      <c r="C75" s="13"/>
      <c r="D75" s="13"/>
      <c r="E75" s="13"/>
      <c r="F75" s="13"/>
      <c r="G75" s="13"/>
      <c r="H75" s="13"/>
      <c r="I75" s="13"/>
      <c r="J75" s="13"/>
      <c r="K75" s="4"/>
    </row>
    <row r="76" spans="1:26">
      <c r="C76" s="13"/>
      <c r="D76" s="13"/>
      <c r="E76" s="13"/>
      <c r="F76" s="13"/>
      <c r="G76" s="13"/>
      <c r="H76" s="13"/>
      <c r="I76" s="13"/>
      <c r="J76" s="13"/>
      <c r="K76" s="4"/>
      <c r="L76" s="2"/>
      <c r="M76" s="2"/>
    </row>
    <row r="77" spans="1:26">
      <c r="C77" s="13"/>
      <c r="D77" s="13"/>
      <c r="E77" s="13"/>
      <c r="F77" s="13"/>
      <c r="G77" s="13"/>
      <c r="H77" s="13"/>
      <c r="I77" s="13"/>
      <c r="J77" s="13"/>
      <c r="K77" s="4"/>
    </row>
    <row r="78" spans="1:26">
      <c r="C78" s="13"/>
      <c r="D78" s="13"/>
      <c r="E78" s="13"/>
      <c r="F78" s="13"/>
      <c r="G78" s="13"/>
      <c r="H78" s="13"/>
      <c r="I78" s="13"/>
      <c r="J78" s="13"/>
      <c r="K78" s="4"/>
    </row>
    <row r="79" spans="1:26">
      <c r="C79" s="13"/>
      <c r="D79" s="13"/>
      <c r="E79" s="13"/>
      <c r="F79" s="13"/>
      <c r="G79" s="13"/>
      <c r="H79" s="13"/>
      <c r="I79" s="13"/>
      <c r="J79" s="13"/>
      <c r="K79" s="4"/>
    </row>
    <row r="80" spans="1:26">
      <c r="C80" s="13"/>
      <c r="D80" s="13"/>
      <c r="E80" s="13"/>
      <c r="F80" s="13"/>
      <c r="G80" s="13"/>
      <c r="H80" s="13"/>
      <c r="I80" s="13"/>
      <c r="J80" s="13"/>
      <c r="K80" s="4"/>
    </row>
    <row r="81" spans="1:13">
      <c r="C81" s="13"/>
      <c r="D81" s="13"/>
      <c r="E81" s="13"/>
      <c r="F81" s="13"/>
      <c r="G81" s="13"/>
      <c r="H81" s="13"/>
      <c r="I81" s="13"/>
      <c r="J81" s="13"/>
      <c r="K81" s="4"/>
    </row>
    <row r="82" spans="1:13">
      <c r="C82" s="13"/>
      <c r="D82" s="13"/>
      <c r="E82" s="13"/>
      <c r="F82" s="13"/>
      <c r="G82" s="13"/>
      <c r="H82" s="13"/>
      <c r="I82" s="13"/>
      <c r="J82" s="13"/>
      <c r="K82" s="4"/>
    </row>
    <row r="83" spans="1:13">
      <c r="C83" s="13"/>
      <c r="D83" s="13"/>
      <c r="E83" s="13"/>
      <c r="F83" s="13"/>
      <c r="G83" s="13"/>
      <c r="H83" s="13"/>
      <c r="I83" s="13"/>
      <c r="J83" s="13"/>
      <c r="K83" s="4"/>
    </row>
    <row r="84" spans="1:13">
      <c r="C84" s="13"/>
      <c r="D84" s="13"/>
      <c r="E84" s="13"/>
      <c r="F84" s="13"/>
      <c r="G84" s="13"/>
      <c r="H84" s="13"/>
      <c r="I84" s="13"/>
      <c r="J84" s="13"/>
      <c r="K84" s="4"/>
    </row>
    <row r="85" spans="1:13">
      <c r="C85" s="13"/>
      <c r="D85" s="13"/>
      <c r="E85" s="13"/>
      <c r="F85" s="13"/>
      <c r="G85" s="13"/>
      <c r="H85" s="13"/>
      <c r="I85" s="13"/>
      <c r="J85" s="13"/>
      <c r="K85" s="4"/>
    </row>
    <row r="86" spans="1:13">
      <c r="C86" s="13"/>
      <c r="D86" s="13"/>
      <c r="E86" s="13"/>
      <c r="F86" s="13"/>
      <c r="G86" s="13"/>
      <c r="H86" s="13"/>
      <c r="I86" s="13"/>
      <c r="J86" s="13"/>
      <c r="K86" s="4"/>
    </row>
    <row r="87" spans="1:13">
      <c r="C87" s="13"/>
      <c r="D87" s="13"/>
      <c r="E87" s="13"/>
      <c r="F87" s="13"/>
      <c r="G87" s="13"/>
      <c r="H87" s="13"/>
      <c r="I87" s="13"/>
      <c r="J87" s="13"/>
      <c r="K87" s="4"/>
      <c r="L87" s="2"/>
      <c r="M87" s="2"/>
    </row>
    <row r="88" spans="1:13">
      <c r="C88" s="13"/>
      <c r="D88" s="13"/>
      <c r="E88" s="13"/>
      <c r="F88" s="13"/>
      <c r="G88" s="13"/>
      <c r="H88" s="13"/>
      <c r="I88" s="13"/>
      <c r="J88" s="13"/>
      <c r="K88" s="4"/>
      <c r="L88" s="2"/>
      <c r="M88" s="2"/>
    </row>
    <row r="89" spans="1:13">
      <c r="C89" s="13"/>
      <c r="D89" s="13"/>
      <c r="E89" s="13"/>
      <c r="F89" s="13"/>
      <c r="G89" s="13"/>
      <c r="H89" s="13"/>
      <c r="I89" s="13"/>
      <c r="J89" s="13"/>
      <c r="K89" s="4"/>
      <c r="L89" s="2"/>
      <c r="M89" s="2"/>
    </row>
    <row r="90" spans="1:13">
      <c r="C90" s="13"/>
      <c r="D90" s="13"/>
      <c r="E90" s="13"/>
      <c r="F90" s="13"/>
      <c r="G90" s="13"/>
      <c r="H90" s="13"/>
      <c r="I90" s="13"/>
      <c r="J90" s="13"/>
      <c r="K90" s="4"/>
      <c r="L90" s="2"/>
      <c r="M90" s="2"/>
    </row>
    <row r="91" spans="1:13">
      <c r="A91" s="14"/>
      <c r="B91" s="14"/>
      <c r="C91" s="13"/>
      <c r="D91" s="13"/>
      <c r="E91" s="13"/>
      <c r="F91" s="13"/>
      <c r="G91" s="13"/>
      <c r="H91" s="13"/>
      <c r="I91" s="13"/>
      <c r="J91" s="13"/>
      <c r="K91" s="4"/>
      <c r="L91" s="2"/>
      <c r="M91" s="2"/>
    </row>
    <row r="92" spans="1:13">
      <c r="A92" s="1" t="s">
        <v>59</v>
      </c>
      <c r="C92" s="13"/>
      <c r="D92" s="13"/>
      <c r="E92" s="13"/>
      <c r="F92" s="13"/>
      <c r="G92" s="13"/>
      <c r="H92" s="13"/>
      <c r="I92" s="13"/>
      <c r="J92" s="13"/>
      <c r="K92" s="4"/>
    </row>
    <row r="93" spans="1:13">
      <c r="C93" s="13"/>
      <c r="D93" s="13"/>
      <c r="E93" s="13"/>
      <c r="F93" s="13"/>
      <c r="G93" s="13"/>
      <c r="H93" s="13"/>
      <c r="I93" s="13"/>
      <c r="J93" s="13"/>
      <c r="K93" s="4"/>
    </row>
    <row r="94" spans="1:13">
      <c r="C94" s="13"/>
      <c r="D94" s="13"/>
      <c r="E94" s="13"/>
      <c r="F94" s="13"/>
      <c r="G94" s="13"/>
      <c r="H94" s="13"/>
      <c r="I94" s="13"/>
      <c r="J94" s="13"/>
      <c r="K94" s="4"/>
    </row>
    <row r="95" spans="1:13">
      <c r="C95" s="13"/>
      <c r="D95" s="13"/>
      <c r="E95" s="13"/>
      <c r="F95" s="13"/>
      <c r="G95" s="13"/>
      <c r="H95" s="13"/>
      <c r="I95" s="13"/>
      <c r="J95" s="13"/>
      <c r="K95" s="4"/>
    </row>
    <row r="96" spans="1:13">
      <c r="C96" s="13"/>
      <c r="D96" s="13"/>
      <c r="E96" s="13"/>
      <c r="F96" s="13"/>
      <c r="G96" s="13"/>
      <c r="H96" s="13"/>
      <c r="I96" s="13"/>
      <c r="J96" s="13"/>
      <c r="K96" s="4"/>
    </row>
    <row r="97" spans="1:11">
      <c r="A97" s="3"/>
      <c r="B97" s="3"/>
      <c r="C97" s="4"/>
      <c r="D97" s="4"/>
      <c r="E97" s="4"/>
      <c r="F97" s="4"/>
      <c r="G97" s="4"/>
      <c r="H97" s="4"/>
      <c r="I97" s="4"/>
      <c r="J97" s="4"/>
      <c r="K97" s="4"/>
    </row>
    <row r="98" spans="1:11">
      <c r="A98" s="3"/>
      <c r="B98" s="3"/>
      <c r="C98" s="4"/>
      <c r="D98" s="4"/>
      <c r="E98" s="4"/>
      <c r="F98" s="4"/>
      <c r="G98" s="4"/>
      <c r="H98" s="4"/>
      <c r="I98" s="4"/>
      <c r="J98" s="4"/>
      <c r="K98" s="4"/>
    </row>
    <row r="99" spans="1:11">
      <c r="A99" s="3"/>
      <c r="B99" s="3"/>
      <c r="C99" s="4"/>
      <c r="D99" s="4"/>
      <c r="E99" s="4"/>
      <c r="F99" s="4"/>
      <c r="G99" s="4"/>
      <c r="H99" s="4"/>
      <c r="I99" s="4"/>
      <c r="J99" s="4"/>
      <c r="K99" s="4"/>
    </row>
    <row r="100" spans="1:11">
      <c r="A100" s="3"/>
      <c r="B100" s="3"/>
      <c r="C100" s="4"/>
      <c r="D100" s="4"/>
      <c r="E100" s="4"/>
      <c r="F100" s="4"/>
      <c r="G100" s="4"/>
      <c r="H100" s="4"/>
      <c r="I100" s="4"/>
      <c r="J100" s="4"/>
      <c r="K100" s="4"/>
    </row>
    <row r="101" spans="1:11">
      <c r="A101" s="3"/>
      <c r="B101" s="3"/>
      <c r="C101" s="4"/>
      <c r="D101" s="4"/>
      <c r="E101" s="4"/>
      <c r="F101" s="4"/>
      <c r="G101" s="4"/>
      <c r="H101" s="4"/>
      <c r="I101" s="4"/>
      <c r="J101" s="4"/>
      <c r="K101" s="4"/>
    </row>
    <row r="102" spans="1:11">
      <c r="A102" s="3"/>
      <c r="B102" s="3"/>
      <c r="C102" s="4"/>
      <c r="D102" s="4"/>
      <c r="E102" s="4"/>
      <c r="F102" s="4"/>
      <c r="G102" s="4"/>
      <c r="H102" s="4"/>
      <c r="I102" s="4"/>
      <c r="J102" s="4"/>
      <c r="K102" s="4"/>
    </row>
    <row r="103" spans="1:11">
      <c r="A103" s="3"/>
      <c r="B103" s="3"/>
      <c r="C103" s="4"/>
      <c r="D103" s="4"/>
      <c r="E103" s="4"/>
      <c r="F103" s="4"/>
      <c r="G103" s="4"/>
      <c r="H103" s="4"/>
      <c r="I103" s="4"/>
      <c r="J103" s="4"/>
      <c r="K103" s="4"/>
    </row>
    <row r="104" spans="1:11">
      <c r="A104" s="3"/>
      <c r="B104" s="3"/>
      <c r="C104" s="4"/>
      <c r="D104" s="4"/>
      <c r="E104" s="4"/>
      <c r="F104" s="4"/>
      <c r="G104" s="4"/>
      <c r="H104" s="4"/>
      <c r="I104" s="4"/>
      <c r="J104" s="4"/>
      <c r="K104" s="4"/>
    </row>
    <row r="105" spans="1:11">
      <c r="A105" s="3"/>
      <c r="B105" s="3"/>
      <c r="C105" s="4"/>
      <c r="D105" s="4"/>
      <c r="E105" s="4"/>
      <c r="F105" s="4"/>
      <c r="G105" s="4"/>
      <c r="H105" s="4"/>
      <c r="I105" s="4"/>
      <c r="J105" s="4"/>
      <c r="K105" s="4"/>
    </row>
    <row r="106" spans="1:1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</row>
    <row r="107" spans="1:1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</row>
    <row r="108" spans="1:1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</row>
    <row r="109" spans="1:1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</row>
    <row r="110" spans="1:1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</row>
    <row r="111" spans="1:1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</row>
    <row r="112" spans="1:1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</row>
    <row r="113" spans="1:1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</row>
    <row r="114" spans="1:1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 spans="1:1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spans="1:1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spans="1:1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 spans="1:1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 spans="1:1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1:1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</row>
    <row r="130" spans="1:1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</row>
    <row r="131" spans="1:1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</row>
    <row r="132" spans="1:1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</row>
    <row r="133" spans="1:1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</row>
    <row r="134" spans="1:1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</row>
    <row r="135" spans="1:1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</row>
    <row r="136" spans="1:1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</row>
    <row r="137" spans="1:1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</row>
    <row r="138" spans="1:1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</row>
    <row r="139" spans="1:1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</row>
    <row r="140" spans="1:1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</row>
    <row r="141" spans="1:1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</row>
    <row r="142" spans="1:1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</row>
    <row r="143" spans="1:1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</row>
    <row r="144" spans="1:1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</row>
    <row r="145" spans="1:1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</row>
    <row r="146" spans="1:1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</row>
    <row r="147" spans="1:1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 spans="1:1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</row>
    <row r="149" spans="1:1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</row>
    <row r="150" spans="1:1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 spans="1:1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</row>
    <row r="152" spans="1:1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</row>
    <row r="153" spans="1:1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</row>
    <row r="154" spans="1:1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</row>
    <row r="155" spans="1:1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</row>
    <row r="156" spans="1:1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</row>
    <row r="157" spans="1:1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</row>
    <row r="158" spans="1:1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</row>
    <row r="159" spans="1:1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</row>
    <row r="160" spans="1:1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</row>
    <row r="161" spans="1:1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</row>
    <row r="162" spans="1:1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</row>
    <row r="163" spans="1:1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</row>
    <row r="164" spans="1:1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</row>
    <row r="165" spans="1:1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</row>
    <row r="166" spans="1:1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 spans="1:1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</row>
    <row r="168" spans="1:1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spans="1:1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</row>
    <row r="170" spans="1:1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1:1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</row>
    <row r="172" spans="1:1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1:1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</row>
    <row r="174" spans="1:1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</row>
    <row r="175" spans="1:1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</row>
    <row r="176" spans="1:1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</row>
    <row r="177" spans="1:1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</row>
    <row r="178" spans="1:1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</row>
    <row r="179" spans="1:1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</row>
    <row r="180" spans="1:1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</row>
    <row r="181" spans="1:1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</row>
    <row r="182" spans="1:1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</row>
    <row r="183" spans="1:1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</row>
    <row r="184" spans="1:1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</row>
    <row r="185" spans="1:1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</row>
    <row r="186" spans="1:1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</row>
    <row r="187" spans="1:1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</row>
    <row r="188" spans="1:1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</row>
    <row r="189" spans="1:1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</row>
    <row r="190" spans="1:1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</row>
    <row r="191" spans="1:1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</row>
    <row r="192" spans="1:1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</row>
    <row r="193" spans="1:1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</row>
    <row r="194" spans="1:1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</row>
    <row r="195" spans="1:1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</row>
    <row r="196" spans="1:1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</row>
    <row r="197" spans="1:1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</row>
    <row r="198" spans="1:1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</row>
    <row r="199" spans="1:1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</row>
    <row r="200" spans="1:1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</row>
    <row r="201" spans="1:1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</row>
  </sheetData>
  <mergeCells count="2">
    <mergeCell ref="C7:J7"/>
    <mergeCell ref="H74:J74"/>
  </mergeCells>
  <phoneticPr fontId="0" type="noConversion"/>
  <pageMargins left="0.57299999999999995" right="0.5" top="0.75" bottom="0.75" header="0.5" footer="0.5"/>
  <pageSetup scale="78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workbookViewId="0"/>
  </sheetViews>
  <sheetFormatPr defaultRowHeight="15.75"/>
  <cols>
    <col min="1" max="1" width="26.6640625" customWidth="1"/>
    <col min="2" max="9" width="12.6640625" customWidth="1"/>
  </cols>
  <sheetData>
    <row r="1" spans="1:9" ht="22.5">
      <c r="A1" s="5" t="s">
        <v>0</v>
      </c>
    </row>
    <row r="2" spans="1:9" ht="27">
      <c r="A2" s="5" t="s">
        <v>81</v>
      </c>
    </row>
    <row r="3" spans="1:9" ht="22.5">
      <c r="A3" s="5" t="s">
        <v>82</v>
      </c>
    </row>
    <row r="4" spans="1:9" ht="22.5">
      <c r="A4" s="5" t="s">
        <v>76</v>
      </c>
    </row>
    <row r="5" spans="1:9" ht="22.5">
      <c r="A5" s="24" t="s">
        <v>78</v>
      </c>
    </row>
    <row r="6" spans="1:9">
      <c r="A6" s="1"/>
    </row>
    <row r="7" spans="1:9">
      <c r="A7" s="6"/>
      <c r="B7" s="25" t="s">
        <v>69</v>
      </c>
      <c r="C7" s="25"/>
      <c r="D7" s="25"/>
      <c r="E7" s="25"/>
      <c r="F7" s="25"/>
      <c r="G7" s="25"/>
      <c r="H7" s="25"/>
      <c r="I7" s="25"/>
    </row>
    <row r="8" spans="1:9">
      <c r="A8" s="1"/>
      <c r="B8" s="8" t="s">
        <v>1</v>
      </c>
      <c r="C8" s="9" t="s">
        <v>1</v>
      </c>
      <c r="D8" s="9" t="s">
        <v>54</v>
      </c>
      <c r="E8" s="9" t="s">
        <v>64</v>
      </c>
      <c r="F8" s="9"/>
      <c r="G8" s="9" t="s">
        <v>1</v>
      </c>
      <c r="H8" s="9"/>
      <c r="I8" s="9" t="s">
        <v>1</v>
      </c>
    </row>
    <row r="9" spans="1:9">
      <c r="A9" s="1"/>
      <c r="B9" s="9"/>
      <c r="C9" s="9"/>
      <c r="D9" s="9" t="s">
        <v>55</v>
      </c>
      <c r="E9" s="9" t="s">
        <v>65</v>
      </c>
      <c r="F9" s="9" t="s">
        <v>66</v>
      </c>
      <c r="G9" s="9" t="s">
        <v>67</v>
      </c>
      <c r="H9" s="9" t="s">
        <v>66</v>
      </c>
      <c r="I9" s="9"/>
    </row>
    <row r="10" spans="1:9">
      <c r="A10" s="10" t="s">
        <v>61</v>
      </c>
      <c r="B10" s="11" t="s">
        <v>58</v>
      </c>
      <c r="C10" s="11" t="s">
        <v>2</v>
      </c>
      <c r="D10" s="11" t="s">
        <v>56</v>
      </c>
      <c r="E10" s="11" t="s">
        <v>57</v>
      </c>
      <c r="F10" s="11" t="s">
        <v>57</v>
      </c>
      <c r="G10" s="11" t="s">
        <v>51</v>
      </c>
      <c r="H10" s="11" t="s">
        <v>68</v>
      </c>
      <c r="I10" s="11" t="s">
        <v>52</v>
      </c>
    </row>
    <row r="11" spans="1:9">
      <c r="A11" s="1"/>
    </row>
    <row r="12" spans="1:9">
      <c r="A12" s="1" t="s">
        <v>53</v>
      </c>
      <c r="B12" s="13">
        <v>1191339</v>
      </c>
      <c r="C12" s="13">
        <f>SUM(C14:C73)</f>
        <v>505308.71670999995</v>
      </c>
      <c r="D12" s="13">
        <f>SUM(D14:D73)</f>
        <v>222672.33047000007</v>
      </c>
      <c r="E12" s="13">
        <f>SUM(E14:E73)</f>
        <v>452198.76025999995</v>
      </c>
      <c r="F12" s="13">
        <v>9785</v>
      </c>
      <c r="G12" s="13">
        <v>1220</v>
      </c>
      <c r="H12" s="13">
        <v>14</v>
      </c>
      <c r="I12" s="13">
        <v>141</v>
      </c>
    </row>
    <row r="13" spans="1:9">
      <c r="A13" s="1"/>
    </row>
    <row r="14" spans="1:9">
      <c r="A14" s="1" t="s">
        <v>3</v>
      </c>
      <c r="B14" s="13">
        <f>SUM(C14:I14)</f>
        <v>15972.64</v>
      </c>
      <c r="C14" s="17">
        <v>7788.9353000000001</v>
      </c>
      <c r="D14" s="17">
        <v>599.30420000000004</v>
      </c>
      <c r="E14" s="17">
        <v>7395.7091600000003</v>
      </c>
      <c r="F14" s="17">
        <v>165.22659999999999</v>
      </c>
      <c r="G14" s="17">
        <v>20.175689999999999</v>
      </c>
      <c r="H14" s="15" t="s">
        <v>60</v>
      </c>
      <c r="I14" s="17">
        <v>3.28905</v>
      </c>
    </row>
    <row r="15" spans="1:9">
      <c r="A15" s="1" t="s">
        <v>4</v>
      </c>
      <c r="B15" s="13">
        <f>SUM(C15:I15)</f>
        <v>1500.0154399999999</v>
      </c>
      <c r="C15" s="17">
        <v>541.54719999999998</v>
      </c>
      <c r="D15" s="15" t="s">
        <v>60</v>
      </c>
      <c r="E15" s="17">
        <v>919.14640999999995</v>
      </c>
      <c r="F15" s="17">
        <v>36.20241</v>
      </c>
      <c r="G15" s="17">
        <v>3.1194199999999999</v>
      </c>
      <c r="H15" s="15" t="s">
        <v>60</v>
      </c>
      <c r="I15" s="15" t="s">
        <v>60</v>
      </c>
    </row>
    <row r="16" spans="1:9">
      <c r="A16" s="1" t="s">
        <v>72</v>
      </c>
      <c r="B16" s="13">
        <f>SUM(C16:I16)</f>
        <v>27543.073930000002</v>
      </c>
      <c r="C16" s="17">
        <v>6899.0718699999998</v>
      </c>
      <c r="D16" s="17">
        <v>7220.1715199999999</v>
      </c>
      <c r="E16" s="17">
        <v>13116.80904</v>
      </c>
      <c r="F16" s="17">
        <v>292.07585999999998</v>
      </c>
      <c r="G16" s="17">
        <v>14.945639999999999</v>
      </c>
      <c r="H16" s="15" t="s">
        <v>60</v>
      </c>
      <c r="I16" s="15" t="s">
        <v>60</v>
      </c>
    </row>
    <row r="17" spans="1:9">
      <c r="A17" s="1" t="s">
        <v>5</v>
      </c>
      <c r="B17" s="13">
        <f>SUM(C17:I17)</f>
        <v>10222.242190000001</v>
      </c>
      <c r="C17" s="17">
        <v>4940.13454</v>
      </c>
      <c r="D17" s="17">
        <v>1142.74416</v>
      </c>
      <c r="E17" s="17">
        <v>3964.7357299999999</v>
      </c>
      <c r="F17" s="17">
        <v>156.08645000000001</v>
      </c>
      <c r="G17" s="17">
        <v>15.490869999999999</v>
      </c>
      <c r="H17" s="15" t="s">
        <v>60</v>
      </c>
      <c r="I17" s="17">
        <v>3.05044</v>
      </c>
    </row>
    <row r="18" spans="1:9">
      <c r="A18" s="1" t="s">
        <v>6</v>
      </c>
      <c r="B18" s="13">
        <f>SUM(C18:I18)</f>
        <v>187017.24155000004</v>
      </c>
      <c r="C18" s="17">
        <v>70835.425719999999</v>
      </c>
      <c r="D18" s="17">
        <v>54250.113270000002</v>
      </c>
      <c r="E18" s="17">
        <v>61301.260150000002</v>
      </c>
      <c r="F18" s="17">
        <v>527.73114999999996</v>
      </c>
      <c r="G18" s="17">
        <v>102.71126</v>
      </c>
      <c r="H18" s="15" t="s">
        <v>60</v>
      </c>
      <c r="I18" s="15" t="s">
        <v>60</v>
      </c>
    </row>
    <row r="19" spans="1:9">
      <c r="A19" s="1"/>
      <c r="C19" s="17"/>
      <c r="D19" s="17"/>
      <c r="E19" s="17"/>
      <c r="F19" s="17"/>
      <c r="G19" s="17"/>
      <c r="H19" s="17"/>
      <c r="I19" s="17"/>
    </row>
    <row r="20" spans="1:9">
      <c r="A20" s="1" t="s">
        <v>7</v>
      </c>
      <c r="B20" s="13">
        <f>SUM(C20:I20)</f>
        <v>20514.907890000002</v>
      </c>
      <c r="C20" s="17">
        <v>7773.4047799999998</v>
      </c>
      <c r="D20" s="17">
        <v>4610.13436</v>
      </c>
      <c r="E20" s="17">
        <v>8078.6829699999998</v>
      </c>
      <c r="F20" s="17">
        <v>42.725079999999998</v>
      </c>
      <c r="G20" s="17">
        <v>9.9606999999999992</v>
      </c>
      <c r="H20" s="15" t="s">
        <v>60</v>
      </c>
      <c r="I20" s="15" t="s">
        <v>60</v>
      </c>
    </row>
    <row r="21" spans="1:9">
      <c r="A21" s="1" t="s">
        <v>8</v>
      </c>
      <c r="B21" s="13">
        <f>SUM(C21:I21)</f>
        <v>17174.92427</v>
      </c>
      <c r="C21" s="17">
        <v>9594.8407800000004</v>
      </c>
      <c r="D21" s="17">
        <v>3931.7077300000001</v>
      </c>
      <c r="E21" s="17">
        <v>3647.3730999999998</v>
      </c>
      <c r="F21" s="17">
        <v>1.0026600000000001</v>
      </c>
      <c r="G21" s="15" t="s">
        <v>60</v>
      </c>
      <c r="H21" s="15" t="s">
        <v>60</v>
      </c>
      <c r="I21" s="15" t="s">
        <v>60</v>
      </c>
    </row>
    <row r="22" spans="1:9">
      <c r="A22" s="1" t="s">
        <v>9</v>
      </c>
      <c r="B22" s="13">
        <f>SUM(C22:I22)</f>
        <v>3676.7152800000003</v>
      </c>
      <c r="C22" s="17">
        <v>1277.5387599999999</v>
      </c>
      <c r="D22" s="17">
        <v>506.92529000000002</v>
      </c>
      <c r="E22" s="17">
        <v>1849.76938</v>
      </c>
      <c r="F22" s="17">
        <v>42.481850000000001</v>
      </c>
      <c r="G22" s="15" t="s">
        <v>60</v>
      </c>
      <c r="H22" s="15" t="s">
        <v>60</v>
      </c>
      <c r="I22" s="15" t="s">
        <v>60</v>
      </c>
    </row>
    <row r="23" spans="1:9">
      <c r="A23" s="1" t="s">
        <v>10</v>
      </c>
      <c r="B23" s="13">
        <f>SUM(C23:I23)</f>
        <v>1722.5224900000001</v>
      </c>
      <c r="C23" s="17">
        <v>408.25623999999999</v>
      </c>
      <c r="D23" s="17">
        <v>349.84688999999997</v>
      </c>
      <c r="E23" s="17">
        <v>963.82538</v>
      </c>
      <c r="F23" s="15" t="s">
        <v>60</v>
      </c>
      <c r="G23" s="17">
        <v>0.59397999999999995</v>
      </c>
      <c r="H23" s="15" t="s">
        <v>60</v>
      </c>
      <c r="I23" s="15" t="s">
        <v>60</v>
      </c>
    </row>
    <row r="24" spans="1:9">
      <c r="A24" s="1" t="s">
        <v>11</v>
      </c>
      <c r="B24" s="13">
        <f>SUM(C24:I24)</f>
        <v>76949.890360000005</v>
      </c>
      <c r="C24" s="17">
        <v>25851.511450000002</v>
      </c>
      <c r="D24" s="17">
        <v>11778.695170000001</v>
      </c>
      <c r="E24" s="17">
        <v>38534.983310000003</v>
      </c>
      <c r="F24" s="17">
        <v>719.60220000000004</v>
      </c>
      <c r="G24" s="17">
        <v>59.959969999999998</v>
      </c>
      <c r="H24" s="15" t="s">
        <v>60</v>
      </c>
      <c r="I24" s="17">
        <v>5.1382599999999998</v>
      </c>
    </row>
    <row r="25" spans="1:9">
      <c r="A25" s="1"/>
      <c r="C25" s="17"/>
      <c r="D25" s="17"/>
      <c r="E25" s="17"/>
      <c r="F25" s="17"/>
      <c r="G25" s="17"/>
      <c r="H25" s="17"/>
      <c r="I25" s="17"/>
    </row>
    <row r="26" spans="1:9">
      <c r="A26" s="1" t="s">
        <v>12</v>
      </c>
      <c r="B26" s="13">
        <f>SUM(C26:I26)</f>
        <v>40192.300159999999</v>
      </c>
      <c r="C26" s="17">
        <v>22210.23733</v>
      </c>
      <c r="D26" s="17">
        <v>3089.8174899999999</v>
      </c>
      <c r="E26" s="17">
        <v>14246.213599999999</v>
      </c>
      <c r="F26" s="17">
        <v>572.40923999999995</v>
      </c>
      <c r="G26" s="17">
        <v>54.310609999999997</v>
      </c>
      <c r="H26" s="15" t="s">
        <v>60</v>
      </c>
      <c r="I26" s="17">
        <v>19.311889999999998</v>
      </c>
    </row>
    <row r="27" spans="1:9">
      <c r="A27" s="1" t="s">
        <v>13</v>
      </c>
      <c r="B27" s="13">
        <v>4428</v>
      </c>
      <c r="C27" s="17">
        <v>1830.3391099999999</v>
      </c>
      <c r="D27" s="17">
        <v>505.24230999999997</v>
      </c>
      <c r="E27" s="17">
        <v>2073.5522900000001</v>
      </c>
      <c r="F27" s="17">
        <v>13.99699</v>
      </c>
      <c r="G27" s="17">
        <v>4.2508900000000001</v>
      </c>
      <c r="H27" s="15" t="s">
        <v>60</v>
      </c>
      <c r="I27" s="15" t="s">
        <v>60</v>
      </c>
    </row>
    <row r="28" spans="1:9">
      <c r="A28" s="1" t="s">
        <v>14</v>
      </c>
      <c r="B28" s="13">
        <f>SUM(C28:I28)</f>
        <v>3420.3693499999999</v>
      </c>
      <c r="C28" s="17">
        <v>1395.6733099999999</v>
      </c>
      <c r="D28" s="15" t="s">
        <v>60</v>
      </c>
      <c r="E28" s="17">
        <v>1993.6151600000001</v>
      </c>
      <c r="F28" s="17">
        <v>23.40701</v>
      </c>
      <c r="G28" s="17">
        <v>7.67387</v>
      </c>
      <c r="H28" s="15" t="s">
        <v>60</v>
      </c>
      <c r="I28" s="15" t="s">
        <v>60</v>
      </c>
    </row>
    <row r="29" spans="1:9">
      <c r="A29" s="1" t="s">
        <v>15</v>
      </c>
      <c r="B29" s="13">
        <f>SUM(C29:I29)</f>
        <v>45654.544269999991</v>
      </c>
      <c r="C29" s="17">
        <v>23171.798269999999</v>
      </c>
      <c r="D29" s="17">
        <v>1156.5732399999999</v>
      </c>
      <c r="E29" s="17">
        <v>20502.7255</v>
      </c>
      <c r="F29" s="17">
        <v>600.69984999999997</v>
      </c>
      <c r="G29" s="17">
        <v>207.80686</v>
      </c>
      <c r="H29" s="15" t="s">
        <v>60</v>
      </c>
      <c r="I29" s="17">
        <v>14.94055</v>
      </c>
    </row>
    <row r="30" spans="1:9">
      <c r="A30" s="1" t="s">
        <v>73</v>
      </c>
      <c r="B30" s="13">
        <f>SUM(C30:I30)</f>
        <v>21698.248049999998</v>
      </c>
      <c r="C30" s="17">
        <v>9694.3371499999994</v>
      </c>
      <c r="D30" s="17">
        <v>1319.68876</v>
      </c>
      <c r="E30" s="17">
        <v>9752.9889000000003</v>
      </c>
      <c r="F30" s="17">
        <v>858.41810999999996</v>
      </c>
      <c r="G30" s="17">
        <v>70.860770000000002</v>
      </c>
      <c r="H30" s="15" t="s">
        <v>60</v>
      </c>
      <c r="I30" s="17">
        <v>1.9543600000000001</v>
      </c>
    </row>
    <row r="31" spans="1:9">
      <c r="A31" s="1"/>
      <c r="C31" s="17"/>
      <c r="D31" s="17"/>
      <c r="E31" s="17"/>
      <c r="F31" s="17"/>
      <c r="G31" s="17"/>
      <c r="H31" s="17"/>
      <c r="I31" s="17"/>
    </row>
    <row r="32" spans="1:9">
      <c r="A32" s="1" t="s">
        <v>16</v>
      </c>
      <c r="B32" s="13">
        <f>SUM(C32:I32)</f>
        <v>6913.4216200000001</v>
      </c>
      <c r="C32" s="17">
        <v>2901.27495</v>
      </c>
      <c r="D32" s="15" t="s">
        <v>60</v>
      </c>
      <c r="E32" s="17">
        <v>3951.00839</v>
      </c>
      <c r="F32" s="17">
        <v>58.872509999999998</v>
      </c>
      <c r="G32" s="17">
        <v>1.4517599999999999</v>
      </c>
      <c r="H32" s="15" t="s">
        <v>60</v>
      </c>
      <c r="I32" s="17">
        <v>0.81401000000000001</v>
      </c>
    </row>
    <row r="33" spans="1:9">
      <c r="A33" s="1" t="s">
        <v>17</v>
      </c>
      <c r="B33" s="13">
        <f>SUM(C33:I33)</f>
        <v>9042.3648100000009</v>
      </c>
      <c r="C33" s="17">
        <v>3809.85356</v>
      </c>
      <c r="D33" s="17">
        <v>1849.0051000000001</v>
      </c>
      <c r="E33" s="17">
        <v>3369.1415499999998</v>
      </c>
      <c r="F33" s="17">
        <v>12.413790000000001</v>
      </c>
      <c r="G33" s="17">
        <v>1.9508099999999999</v>
      </c>
      <c r="H33" s="15" t="s">
        <v>60</v>
      </c>
      <c r="I33" s="15" t="s">
        <v>60</v>
      </c>
    </row>
    <row r="34" spans="1:9">
      <c r="A34" s="1" t="s">
        <v>18</v>
      </c>
      <c r="B34" s="13">
        <f>SUM(C34:I34)</f>
        <v>10887.82856</v>
      </c>
      <c r="C34" s="17">
        <v>6033.5601100000003</v>
      </c>
      <c r="D34" s="17">
        <v>778.21144000000004</v>
      </c>
      <c r="E34" s="17">
        <v>4053.0466299999998</v>
      </c>
      <c r="F34" s="17">
        <v>12.521319999999999</v>
      </c>
      <c r="G34" s="17">
        <v>9.2349700000000006</v>
      </c>
      <c r="H34" s="15" t="s">
        <v>60</v>
      </c>
      <c r="I34" s="17">
        <v>1.2540899999999999</v>
      </c>
    </row>
    <row r="35" spans="1:9">
      <c r="A35" s="1" t="s">
        <v>19</v>
      </c>
      <c r="B35" s="13">
        <f>SUM(C35:I35)</f>
        <v>17339.830279999998</v>
      </c>
      <c r="C35" s="17">
        <v>7861.3550699999996</v>
      </c>
      <c r="D35" s="17">
        <v>896.30532000000005</v>
      </c>
      <c r="E35" s="17">
        <v>8189.4134400000003</v>
      </c>
      <c r="F35" s="17">
        <v>362.16091</v>
      </c>
      <c r="G35" s="17">
        <v>20.339300000000001</v>
      </c>
      <c r="H35" s="15" t="s">
        <v>60</v>
      </c>
      <c r="I35" s="17">
        <v>10.25624</v>
      </c>
    </row>
    <row r="36" spans="1:9">
      <c r="A36" s="1" t="s">
        <v>20</v>
      </c>
      <c r="B36" s="13">
        <f>SUM(C36:I36)</f>
        <v>1658.95472</v>
      </c>
      <c r="C36" s="17">
        <v>810.59001999999998</v>
      </c>
      <c r="D36" s="17">
        <v>137.56630999999999</v>
      </c>
      <c r="E36" s="17">
        <v>659.13185999999996</v>
      </c>
      <c r="F36" s="17">
        <v>37.053840000000001</v>
      </c>
      <c r="G36" s="17">
        <v>14.612690000000001</v>
      </c>
      <c r="H36" s="15" t="s">
        <v>60</v>
      </c>
      <c r="I36" s="15" t="s">
        <v>60</v>
      </c>
    </row>
    <row r="37" spans="1:9">
      <c r="A37" s="1"/>
      <c r="C37" s="17"/>
      <c r="D37" s="17"/>
      <c r="E37" s="17"/>
      <c r="F37" s="17"/>
      <c r="G37" s="17"/>
      <c r="H37" s="17"/>
      <c r="I37" s="17"/>
    </row>
    <row r="38" spans="1:9">
      <c r="A38" s="1" t="s">
        <v>21</v>
      </c>
      <c r="B38" s="13">
        <f>SUM(C38:I38)</f>
        <v>32157.900049999997</v>
      </c>
      <c r="C38" s="17">
        <v>14945.827219999999</v>
      </c>
      <c r="D38" s="17">
        <v>5909.4630100000004</v>
      </c>
      <c r="E38" s="17">
        <v>11082.93786</v>
      </c>
      <c r="F38" s="17">
        <v>178.94873000000001</v>
      </c>
      <c r="G38" s="17">
        <v>32.613880000000002</v>
      </c>
      <c r="H38" s="15" t="s">
        <v>60</v>
      </c>
      <c r="I38" s="17">
        <v>8.1093499999999992</v>
      </c>
    </row>
    <row r="39" spans="1:9">
      <c r="A39" s="1" t="s">
        <v>22</v>
      </c>
      <c r="B39" s="13">
        <f>SUM(C39:I39)</f>
        <v>33090.800429999996</v>
      </c>
      <c r="C39" s="17">
        <v>16084.548790000001</v>
      </c>
      <c r="D39" s="17">
        <v>5768.8526199999997</v>
      </c>
      <c r="E39" s="17">
        <v>11080.904689999999</v>
      </c>
      <c r="F39" s="17">
        <v>145.82687000000001</v>
      </c>
      <c r="G39" s="17">
        <v>10.66746</v>
      </c>
      <c r="H39" s="15" t="s">
        <v>60</v>
      </c>
      <c r="I39" s="15" t="s">
        <v>60</v>
      </c>
    </row>
    <row r="40" spans="1:9">
      <c r="A40" s="1" t="s">
        <v>23</v>
      </c>
      <c r="B40" s="13">
        <f>SUM(C40:I40)</f>
        <v>39508.793309999994</v>
      </c>
      <c r="C40" s="17">
        <v>16712.15724</v>
      </c>
      <c r="D40" s="17">
        <v>6123.8011999999999</v>
      </c>
      <c r="E40" s="17">
        <v>16636.423119999999</v>
      </c>
      <c r="F40" s="17">
        <v>31.42361</v>
      </c>
      <c r="G40" s="17">
        <v>3.6865899999999998</v>
      </c>
      <c r="H40" s="15" t="s">
        <v>60</v>
      </c>
      <c r="I40" s="17">
        <v>1.30155</v>
      </c>
    </row>
    <row r="41" spans="1:9">
      <c r="A41" s="1" t="s">
        <v>62</v>
      </c>
      <c r="B41" s="13">
        <f>SUM(C41:I41)</f>
        <v>17389.292060000003</v>
      </c>
      <c r="C41" s="17">
        <v>8575.7694300000003</v>
      </c>
      <c r="D41" s="17">
        <v>3564.4908399999999</v>
      </c>
      <c r="E41" s="17">
        <v>5204.3772099999996</v>
      </c>
      <c r="F41" s="17">
        <v>39.807720000000003</v>
      </c>
      <c r="G41" s="17">
        <v>4.8468600000000004</v>
      </c>
      <c r="H41" s="15" t="s">
        <v>60</v>
      </c>
      <c r="I41" s="15" t="s">
        <v>60</v>
      </c>
    </row>
    <row r="42" spans="1:9">
      <c r="A42" s="1" t="s">
        <v>24</v>
      </c>
      <c r="B42" s="13">
        <f>SUM(C42:I42)</f>
        <v>9158.3153299999994</v>
      </c>
      <c r="C42" s="17">
        <v>3657.26359</v>
      </c>
      <c r="D42" s="17">
        <v>555.51295000000005</v>
      </c>
      <c r="E42" s="17">
        <v>4869.8328099999999</v>
      </c>
      <c r="F42" s="17">
        <v>73.082070000000002</v>
      </c>
      <c r="G42" s="17">
        <v>2.03464</v>
      </c>
      <c r="H42" s="15" t="s">
        <v>60</v>
      </c>
      <c r="I42" s="17">
        <v>0.58926999999999996</v>
      </c>
    </row>
    <row r="43" spans="1:9">
      <c r="A43" s="1"/>
      <c r="C43" s="17"/>
      <c r="D43" s="17"/>
      <c r="E43" s="17"/>
      <c r="F43" s="17"/>
      <c r="G43" s="17"/>
      <c r="H43" s="17"/>
      <c r="I43" s="17"/>
    </row>
    <row r="44" spans="1:9">
      <c r="A44" s="1" t="s">
        <v>25</v>
      </c>
      <c r="B44" s="13">
        <f>SUM(C44:I44)</f>
        <v>24572.80935</v>
      </c>
      <c r="C44" s="17">
        <v>13521.413200000001</v>
      </c>
      <c r="D44" s="17">
        <v>4711.0024400000002</v>
      </c>
      <c r="E44" s="17">
        <v>6179.7156800000002</v>
      </c>
      <c r="F44" s="17">
        <v>156.48363000000001</v>
      </c>
      <c r="G44" s="17">
        <v>4.1943999999999999</v>
      </c>
      <c r="H44" s="15" t="s">
        <v>60</v>
      </c>
      <c r="I44" s="15" t="s">
        <v>60</v>
      </c>
    </row>
    <row r="45" spans="1:9">
      <c r="A45" s="1" t="s">
        <v>26</v>
      </c>
      <c r="B45" s="13">
        <f>SUM(C45:I45)</f>
        <v>1648.5802799999999</v>
      </c>
      <c r="C45" s="17">
        <v>573.96830999999997</v>
      </c>
      <c r="D45" s="15" t="s">
        <v>60</v>
      </c>
      <c r="E45" s="17">
        <v>1074.6119699999999</v>
      </c>
      <c r="F45" s="15" t="s">
        <v>60</v>
      </c>
      <c r="G45" s="15" t="s">
        <v>60</v>
      </c>
      <c r="H45" s="15" t="s">
        <v>60</v>
      </c>
      <c r="I45" s="15" t="s">
        <v>60</v>
      </c>
    </row>
    <row r="46" spans="1:9">
      <c r="A46" s="1" t="s">
        <v>27</v>
      </c>
      <c r="B46" s="13">
        <f>SUM(C46:I46)</f>
        <v>4446.5578799999994</v>
      </c>
      <c r="C46" s="17">
        <v>1395.6985199999999</v>
      </c>
      <c r="D46" s="17">
        <v>948.55088999999998</v>
      </c>
      <c r="E46" s="17">
        <v>2089.3978499999998</v>
      </c>
      <c r="F46" s="17">
        <v>6.0486899999999997</v>
      </c>
      <c r="G46" s="17">
        <v>6.8619300000000001</v>
      </c>
      <c r="H46" s="15" t="s">
        <v>60</v>
      </c>
      <c r="I46" s="15" t="s">
        <v>60</v>
      </c>
    </row>
    <row r="47" spans="1:9">
      <c r="A47" s="1" t="s">
        <v>28</v>
      </c>
      <c r="B47" s="13">
        <f>SUM(C47:I47)</f>
        <v>8102.1221100000002</v>
      </c>
      <c r="C47" s="17">
        <v>3759.97118</v>
      </c>
      <c r="D47" s="17">
        <v>1446.68586</v>
      </c>
      <c r="E47" s="17">
        <v>2864.9598799999999</v>
      </c>
      <c r="F47" s="17">
        <v>24.693090000000002</v>
      </c>
      <c r="G47" s="15" t="s">
        <v>60</v>
      </c>
      <c r="H47" s="17">
        <v>5.8121</v>
      </c>
      <c r="I47" s="15" t="s">
        <v>60</v>
      </c>
    </row>
    <row r="48" spans="1:9">
      <c r="A48" s="1" t="s">
        <v>29</v>
      </c>
      <c r="B48" s="13">
        <f>SUM(C48:I48)</f>
        <v>4562.9084400000002</v>
      </c>
      <c r="C48" s="17">
        <v>1930.2039</v>
      </c>
      <c r="D48" s="17">
        <v>1245.1829499999999</v>
      </c>
      <c r="E48" s="17">
        <v>1307.15524</v>
      </c>
      <c r="F48" s="17">
        <v>77.492369999999994</v>
      </c>
      <c r="G48" s="17">
        <v>0.87168999999999996</v>
      </c>
      <c r="H48" s="15" t="s">
        <v>60</v>
      </c>
      <c r="I48" s="17">
        <v>2.0022899999999999</v>
      </c>
    </row>
    <row r="49" spans="1:9">
      <c r="A49" s="1"/>
      <c r="C49" s="17"/>
      <c r="D49" s="17"/>
      <c r="E49" s="17"/>
      <c r="F49" s="17"/>
      <c r="G49" s="17"/>
      <c r="H49" s="17"/>
      <c r="I49" s="17"/>
    </row>
    <row r="50" spans="1:9">
      <c r="A50" s="1" t="s">
        <v>30</v>
      </c>
      <c r="B50" s="13">
        <f>SUM(C50:I50)</f>
        <v>43663.565300000002</v>
      </c>
      <c r="C50" s="17">
        <v>14123.034799999999</v>
      </c>
      <c r="D50" s="17">
        <v>12776.442279999999</v>
      </c>
      <c r="E50" s="17">
        <v>16401.523639999999</v>
      </c>
      <c r="F50" s="17">
        <v>327.85883999999999</v>
      </c>
      <c r="G50" s="17">
        <v>34.128810000000001</v>
      </c>
      <c r="H50" s="15" t="s">
        <v>60</v>
      </c>
      <c r="I50" s="17">
        <v>0.57693000000000005</v>
      </c>
    </row>
    <row r="51" spans="1:9">
      <c r="A51" s="1" t="s">
        <v>31</v>
      </c>
      <c r="B51" s="13">
        <f>SUM(C51:I51)</f>
        <v>6178.6409599999997</v>
      </c>
      <c r="C51" s="17">
        <v>2536.83572</v>
      </c>
      <c r="D51" s="15" t="s">
        <v>60</v>
      </c>
      <c r="E51" s="17">
        <v>3493.5020800000002</v>
      </c>
      <c r="F51" s="17">
        <v>139.00022000000001</v>
      </c>
      <c r="G51" s="17">
        <v>1.81471</v>
      </c>
      <c r="H51" s="17">
        <v>7.4882299999999997</v>
      </c>
      <c r="I51" s="15" t="s">
        <v>60</v>
      </c>
    </row>
    <row r="52" spans="1:9">
      <c r="A52" s="1" t="s">
        <v>32</v>
      </c>
      <c r="B52" s="13">
        <f>SUM(C52:I52)</f>
        <v>56759.955740000005</v>
      </c>
      <c r="C52" s="17">
        <v>20479.49812</v>
      </c>
      <c r="D52" s="17">
        <v>17497.58452</v>
      </c>
      <c r="E52" s="17">
        <v>18408.990580000002</v>
      </c>
      <c r="F52" s="17">
        <v>326.66498999999999</v>
      </c>
      <c r="G52" s="17">
        <v>32.757680000000001</v>
      </c>
      <c r="H52" s="15" t="s">
        <v>60</v>
      </c>
      <c r="I52" s="17">
        <v>14.459849999999999</v>
      </c>
    </row>
    <row r="53" spans="1:9">
      <c r="A53" s="1" t="s">
        <v>33</v>
      </c>
      <c r="B53" s="13">
        <f>SUM(C53:I53)</f>
        <v>34259.524839999991</v>
      </c>
      <c r="C53" s="17">
        <v>15981.79566</v>
      </c>
      <c r="D53" s="17">
        <v>5357.4867800000002</v>
      </c>
      <c r="E53" s="17">
        <v>12118.17628</v>
      </c>
      <c r="F53" s="17">
        <v>711.15183999999999</v>
      </c>
      <c r="G53" s="17">
        <v>74.169529999999995</v>
      </c>
      <c r="H53" s="15" t="s">
        <v>60</v>
      </c>
      <c r="I53" s="17">
        <v>16.74475</v>
      </c>
    </row>
    <row r="54" spans="1:9">
      <c r="A54" s="1" t="s">
        <v>34</v>
      </c>
      <c r="B54" s="13">
        <f>SUM(C54:I54)</f>
        <v>1323.5863899999999</v>
      </c>
      <c r="C54" s="17">
        <v>500.61788000000001</v>
      </c>
      <c r="D54" s="15" t="s">
        <v>60</v>
      </c>
      <c r="E54" s="17">
        <v>822.96851000000004</v>
      </c>
      <c r="F54" s="15" t="s">
        <v>60</v>
      </c>
      <c r="G54" s="15" t="s">
        <v>60</v>
      </c>
      <c r="H54" s="15" t="s">
        <v>60</v>
      </c>
      <c r="I54" s="15" t="s">
        <v>60</v>
      </c>
    </row>
    <row r="55" spans="1:9">
      <c r="A55" s="1"/>
      <c r="C55" s="17"/>
      <c r="D55" s="17"/>
      <c r="E55" s="17"/>
      <c r="F55" s="17"/>
      <c r="G55" s="17"/>
      <c r="H55" s="17"/>
      <c r="I55" s="17"/>
    </row>
    <row r="56" spans="1:9">
      <c r="A56" s="1" t="s">
        <v>35</v>
      </c>
      <c r="B56" s="13">
        <f>SUM(C56:I56)</f>
        <v>43167.049810000004</v>
      </c>
      <c r="C56" s="17">
        <v>23606.726790000001</v>
      </c>
      <c r="D56" s="17">
        <v>6071.9112999999998</v>
      </c>
      <c r="E56" s="17">
        <v>12530.491819999999</v>
      </c>
      <c r="F56" s="17">
        <v>862.27968999999996</v>
      </c>
      <c r="G56" s="17">
        <v>88.469890000000007</v>
      </c>
      <c r="H56" s="15" t="s">
        <v>60</v>
      </c>
      <c r="I56" s="17">
        <v>7.1703200000000002</v>
      </c>
    </row>
    <row r="57" spans="1:9">
      <c r="A57" s="1" t="s">
        <v>36</v>
      </c>
      <c r="B57" s="13">
        <f>SUM(C57:I57)</f>
        <v>13856.986269999999</v>
      </c>
      <c r="C57" s="17">
        <v>5227.6829399999997</v>
      </c>
      <c r="D57" s="17">
        <v>2869.0211800000002</v>
      </c>
      <c r="E57" s="17">
        <v>5712.3039500000004</v>
      </c>
      <c r="F57" s="17">
        <v>28.081109999999999</v>
      </c>
      <c r="G57" s="17">
        <v>19.897089999999999</v>
      </c>
      <c r="H57" s="15" t="s">
        <v>60</v>
      </c>
      <c r="I57" s="15" t="s">
        <v>60</v>
      </c>
    </row>
    <row r="58" spans="1:9">
      <c r="A58" s="1" t="s">
        <v>37</v>
      </c>
      <c r="B58" s="13">
        <f>SUM(C58:I58)</f>
        <v>10640.256719999999</v>
      </c>
      <c r="C58" s="17">
        <v>4502.4480100000001</v>
      </c>
      <c r="D58" s="17">
        <v>1331.9788100000001</v>
      </c>
      <c r="E58" s="17">
        <v>4672.6707500000002</v>
      </c>
      <c r="F58" s="17">
        <v>113.73513</v>
      </c>
      <c r="G58" s="17">
        <v>15.847020000000001</v>
      </c>
      <c r="H58" s="15" t="s">
        <v>60</v>
      </c>
      <c r="I58" s="17">
        <v>3.577</v>
      </c>
    </row>
    <row r="59" spans="1:9">
      <c r="A59" s="1" t="s">
        <v>74</v>
      </c>
      <c r="B59" s="13">
        <f>SUM(C59:I59)</f>
        <v>35560.552910000006</v>
      </c>
      <c r="C59" s="17">
        <v>13213.06818</v>
      </c>
      <c r="D59" s="17">
        <v>6342.26469</v>
      </c>
      <c r="E59" s="17">
        <v>15791.59988</v>
      </c>
      <c r="F59" s="17">
        <v>174.04181</v>
      </c>
      <c r="G59" s="17">
        <v>39.57835</v>
      </c>
      <c r="H59" s="15" t="s">
        <v>60</v>
      </c>
      <c r="I59" s="15" t="s">
        <v>60</v>
      </c>
    </row>
    <row r="60" spans="1:9">
      <c r="A60" s="1" t="s">
        <v>38</v>
      </c>
      <c r="B60" s="13">
        <f>SUM(C60:I60)</f>
        <v>4779.2619700000005</v>
      </c>
      <c r="C60" s="17">
        <v>1779.20364</v>
      </c>
      <c r="D60" s="17">
        <v>1108.33934</v>
      </c>
      <c r="E60" s="17">
        <v>1888.50558</v>
      </c>
      <c r="F60" s="17">
        <v>2.6944499999999998</v>
      </c>
      <c r="G60" s="17">
        <v>0.51895999999999998</v>
      </c>
      <c r="H60" s="15" t="s">
        <v>60</v>
      </c>
      <c r="I60" s="15" t="s">
        <v>60</v>
      </c>
    </row>
    <row r="61" spans="1:9">
      <c r="A61" s="1"/>
      <c r="C61" s="17"/>
      <c r="D61" s="17"/>
      <c r="E61" s="17"/>
      <c r="F61" s="17"/>
      <c r="G61" s="17"/>
      <c r="H61" s="17"/>
      <c r="I61" s="17"/>
    </row>
    <row r="62" spans="1:9">
      <c r="A62" s="1" t="s">
        <v>39</v>
      </c>
      <c r="B62" s="13">
        <f>SUM(C62:I62)</f>
        <v>14371.421769999999</v>
      </c>
      <c r="C62" s="17">
        <v>6272.8154199999999</v>
      </c>
      <c r="D62" s="17">
        <v>833.17969000000005</v>
      </c>
      <c r="E62" s="17">
        <v>7200.5347300000003</v>
      </c>
      <c r="F62" s="17">
        <v>51.770870000000002</v>
      </c>
      <c r="G62" s="17">
        <v>9.15639</v>
      </c>
      <c r="H62" s="15" t="s">
        <v>60</v>
      </c>
      <c r="I62" s="17">
        <v>3.9646699999999999</v>
      </c>
    </row>
    <row r="63" spans="1:9">
      <c r="A63" s="1" t="s">
        <v>40</v>
      </c>
      <c r="B63" s="13">
        <f>SUM(C63:I63)</f>
        <v>1319.3796600000001</v>
      </c>
      <c r="C63" s="17">
        <v>690.14940000000001</v>
      </c>
      <c r="D63" s="17">
        <v>52.305480000000003</v>
      </c>
      <c r="E63" s="17">
        <v>467.82222000000002</v>
      </c>
      <c r="F63" s="17">
        <v>108.33356999999999</v>
      </c>
      <c r="G63" s="17">
        <v>0.76898999999999995</v>
      </c>
      <c r="H63" s="15" t="s">
        <v>60</v>
      </c>
      <c r="I63" s="15" t="s">
        <v>60</v>
      </c>
    </row>
    <row r="64" spans="1:9">
      <c r="A64" s="1" t="s">
        <v>41</v>
      </c>
      <c r="B64" s="13">
        <f>SUM(C64:I64)</f>
        <v>24918.551240000001</v>
      </c>
      <c r="C64" s="17">
        <v>12116.773999999999</v>
      </c>
      <c r="D64" s="17">
        <v>2068.5726300000001</v>
      </c>
      <c r="E64" s="17">
        <v>10627.21154</v>
      </c>
      <c r="F64" s="17">
        <v>85.399709999999999</v>
      </c>
      <c r="G64" s="17">
        <v>20.593360000000001</v>
      </c>
      <c r="H64" s="15" t="s">
        <v>60</v>
      </c>
      <c r="I64" s="15" t="s">
        <v>60</v>
      </c>
    </row>
    <row r="65" spans="1:9">
      <c r="A65" s="1" t="s">
        <v>42</v>
      </c>
      <c r="B65" s="13">
        <f>SUM(C65:I65)</f>
        <v>109137.32810000001</v>
      </c>
      <c r="C65" s="17">
        <v>45127.436529999999</v>
      </c>
      <c r="D65" s="17">
        <v>28151.788240000002</v>
      </c>
      <c r="E65" s="17">
        <v>35141.187760000001</v>
      </c>
      <c r="F65" s="17">
        <v>610.76373000000001</v>
      </c>
      <c r="G65" s="17">
        <v>105.60387</v>
      </c>
      <c r="H65" s="15" t="s">
        <v>60</v>
      </c>
      <c r="I65" s="17">
        <v>0.54796999999999996</v>
      </c>
    </row>
    <row r="66" spans="1:9">
      <c r="A66" s="1" t="s">
        <v>43</v>
      </c>
      <c r="B66" s="13">
        <f>SUM(C66:I66)</f>
        <v>11880.951589999999</v>
      </c>
      <c r="C66" s="17">
        <v>6815.6496399999996</v>
      </c>
      <c r="D66" s="17">
        <v>240.79400999999999</v>
      </c>
      <c r="E66" s="17">
        <v>4769.8217500000001</v>
      </c>
      <c r="F66" s="17">
        <v>32.954740000000001</v>
      </c>
      <c r="G66" s="17">
        <v>3.73332</v>
      </c>
      <c r="H66" s="15" t="s">
        <v>60</v>
      </c>
      <c r="I66" s="17">
        <v>17.99813</v>
      </c>
    </row>
    <row r="67" spans="1:9">
      <c r="A67" s="1"/>
      <c r="C67" s="17"/>
      <c r="D67" s="17"/>
      <c r="E67" s="17"/>
      <c r="F67" s="17"/>
      <c r="G67" s="17"/>
      <c r="H67" s="17"/>
      <c r="I67" s="17"/>
    </row>
    <row r="68" spans="1:9">
      <c r="A68" s="1" t="s">
        <v>44</v>
      </c>
      <c r="B68" s="13">
        <f t="shared" ref="B68:B73" si="0">SUM(C68:I68)</f>
        <v>822.85433999999998</v>
      </c>
      <c r="C68" s="17">
        <v>386.59158000000002</v>
      </c>
      <c r="D68" s="17">
        <v>60.21011</v>
      </c>
      <c r="E68" s="17">
        <v>362.96895999999998</v>
      </c>
      <c r="F68" s="17">
        <v>13.083690000000001</v>
      </c>
      <c r="G68" s="15" t="s">
        <v>60</v>
      </c>
      <c r="H68" s="15" t="s">
        <v>60</v>
      </c>
      <c r="I68" s="15" t="s">
        <v>60</v>
      </c>
    </row>
    <row r="69" spans="1:9">
      <c r="A69" s="1" t="s">
        <v>45</v>
      </c>
      <c r="B69" s="13">
        <f t="shared" si="0"/>
        <v>29582.438849999999</v>
      </c>
      <c r="C69" s="17">
        <v>15003.01549</v>
      </c>
      <c r="D69" s="17">
        <v>3152.1006299999999</v>
      </c>
      <c r="E69" s="17">
        <v>10613.37724</v>
      </c>
      <c r="F69" s="17">
        <v>771.37429999999995</v>
      </c>
      <c r="G69" s="17">
        <v>41.492989999999999</v>
      </c>
      <c r="H69" s="15" t="s">
        <v>60</v>
      </c>
      <c r="I69" s="17">
        <v>1.0782</v>
      </c>
    </row>
    <row r="70" spans="1:9">
      <c r="A70" s="1" t="s">
        <v>46</v>
      </c>
      <c r="B70" s="13">
        <f t="shared" si="0"/>
        <v>25934.989030000001</v>
      </c>
      <c r="C70" s="17">
        <v>11388.115299999999</v>
      </c>
      <c r="D70" s="17">
        <v>5384.0776999999998</v>
      </c>
      <c r="E70" s="17">
        <v>9048.3797500000001</v>
      </c>
      <c r="F70" s="17">
        <v>80.989660000000001</v>
      </c>
      <c r="G70" s="17">
        <v>31.589690000000001</v>
      </c>
      <c r="H70" s="15" t="s">
        <v>60</v>
      </c>
      <c r="I70" s="17">
        <v>1.83693</v>
      </c>
    </row>
    <row r="71" spans="1:9">
      <c r="A71" s="1" t="s">
        <v>47</v>
      </c>
      <c r="B71" s="13">
        <f t="shared" si="0"/>
        <v>4875.6068899999991</v>
      </c>
      <c r="C71" s="17">
        <v>2806.0750499999999</v>
      </c>
      <c r="D71" s="17">
        <v>79.720429999999993</v>
      </c>
      <c r="E71" s="17">
        <v>1986.8246099999999</v>
      </c>
      <c r="F71" s="17">
        <v>2.9868000000000001</v>
      </c>
      <c r="G71" s="15" t="s">
        <v>60</v>
      </c>
      <c r="H71" s="15" t="s">
        <v>60</v>
      </c>
      <c r="I71" s="15" t="s">
        <v>60</v>
      </c>
    </row>
    <row r="72" spans="1:9">
      <c r="A72" s="1" t="s">
        <v>48</v>
      </c>
      <c r="B72" s="13">
        <f t="shared" si="0"/>
        <v>18846.764800000001</v>
      </c>
      <c r="C72" s="17">
        <v>5460.8473400000003</v>
      </c>
      <c r="D72" s="17">
        <v>4887.8681800000004</v>
      </c>
      <c r="E72" s="17">
        <v>8412.4915199999996</v>
      </c>
      <c r="F72" s="17">
        <v>71.857159999999993</v>
      </c>
      <c r="G72" s="17">
        <v>13.7006</v>
      </c>
      <c r="H72" s="15" t="s">
        <v>60</v>
      </c>
      <c r="I72" s="15" t="s">
        <v>60</v>
      </c>
    </row>
    <row r="73" spans="1:9">
      <c r="A73" s="1" t="s">
        <v>49</v>
      </c>
      <c r="B73" s="13">
        <f t="shared" si="0"/>
        <v>1288.8763199999999</v>
      </c>
      <c r="C73" s="17">
        <v>503.82832000000002</v>
      </c>
      <c r="D73" s="17">
        <v>11.08915</v>
      </c>
      <c r="E73" s="17">
        <v>773.95884999999998</v>
      </c>
      <c r="F73" s="15" t="s">
        <v>60</v>
      </c>
      <c r="G73" s="15" t="s">
        <v>60</v>
      </c>
      <c r="H73" s="15" t="s">
        <v>60</v>
      </c>
      <c r="I73" s="15" t="s">
        <v>60</v>
      </c>
    </row>
    <row r="74" spans="1:9">
      <c r="A74" s="12"/>
      <c r="B74" s="21"/>
      <c r="C74" s="23"/>
      <c r="D74" s="23"/>
      <c r="E74" s="23"/>
      <c r="F74" s="23"/>
      <c r="G74" s="23"/>
      <c r="H74" s="23"/>
      <c r="I74" s="23"/>
    </row>
    <row r="75" spans="1:9">
      <c r="A75" s="7" t="s">
        <v>75</v>
      </c>
      <c r="B75" s="22"/>
      <c r="C75" s="20"/>
      <c r="D75" s="20"/>
      <c r="E75" s="20"/>
      <c r="F75" s="20"/>
      <c r="G75" s="20"/>
      <c r="H75" s="20"/>
      <c r="I75" s="20"/>
    </row>
    <row r="76" spans="1:9">
      <c r="A76" s="7"/>
      <c r="B76" s="22"/>
      <c r="C76" s="17"/>
      <c r="D76" s="17"/>
      <c r="E76" s="17"/>
      <c r="F76" s="17"/>
      <c r="G76" s="15"/>
      <c r="H76" s="15"/>
      <c r="I76" s="15"/>
    </row>
    <row r="77" spans="1:9">
      <c r="A77" s="1" t="s">
        <v>50</v>
      </c>
      <c r="C77" s="17"/>
      <c r="D77" s="17"/>
      <c r="E77" s="17"/>
      <c r="F77" s="17"/>
      <c r="G77" s="17"/>
      <c r="H77" s="17"/>
      <c r="I77" s="17"/>
    </row>
    <row r="78" spans="1:9">
      <c r="A78" s="1"/>
    </row>
    <row r="79" spans="1:9">
      <c r="A79" s="1" t="s">
        <v>80</v>
      </c>
    </row>
    <row r="80" spans="1:9">
      <c r="A80" s="1"/>
    </row>
    <row r="81" spans="1:1">
      <c r="A81" s="1" t="s">
        <v>79</v>
      </c>
    </row>
    <row r="82" spans="1:1">
      <c r="A82" s="1"/>
    </row>
    <row r="83" spans="1:1">
      <c r="A83" s="1"/>
    </row>
    <row r="84" spans="1:1">
      <c r="A84" s="1" t="s">
        <v>77</v>
      </c>
    </row>
    <row r="85" spans="1:1">
      <c r="A85" s="1"/>
    </row>
  </sheetData>
  <mergeCells count="1">
    <mergeCell ref="B7:I7"/>
  </mergeCells>
  <pageMargins left="0.7" right="0.7" top="0.75" bottom="0.75" header="0.3" footer="0.3"/>
  <pageSetup scale="8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m-1a</vt:lpstr>
      <vt:lpstr>m-1b</vt:lpstr>
      <vt:lpstr>'m-1a'!Print_Area</vt:lpstr>
      <vt:lpstr>'m-1b'!Print_Area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Klancnik, Urska</dc:creator>
  <cp:lastModifiedBy>Klancnik, Urska</cp:lastModifiedBy>
  <cp:lastPrinted>2016-02-09T18:59:28Z</cp:lastPrinted>
  <dcterms:created xsi:type="dcterms:W3CDTF">2003-04-10T14:02:14Z</dcterms:created>
  <dcterms:modified xsi:type="dcterms:W3CDTF">2018-02-26T17:10:19Z</dcterms:modified>
</cp:coreProperties>
</file>