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Fig E-4" sheetId="1" r:id="rId1"/>
  </sheets>
  <externalReferences>
    <externalReference r:id="rId4"/>
  </externalReferences>
  <definedNames>
    <definedName name="_xlnm.Print_Area" localSheetId="0">'Fig E-4'!$H$9:$P$35</definedName>
    <definedName name="Print_Area_MI">#REF!</definedName>
    <definedName name="wrn.BREAKOUT._.BY._.GAME." hidden="1">{#N/A,#N/A,FALSE,"SPF VOU"}</definedName>
  </definedNames>
  <calcPr fullCalcOnLoad="1"/>
</workbook>
</file>

<file path=xl/sharedStrings.xml><?xml version="1.0" encoding="utf-8"?>
<sst xmlns="http://schemas.openxmlformats.org/spreadsheetml/2006/main" count="14" uniqueCount="13">
  <si>
    <t>Aid to Education</t>
  </si>
  <si>
    <t>Contractor Fees and Other Direct Expenses</t>
  </si>
  <si>
    <t>Other Operating Expenses</t>
  </si>
  <si>
    <t>Traditional Lottery Sales Dollars</t>
  </si>
  <si>
    <t>Commissions for Traditional Lottery Retailers</t>
  </si>
  <si>
    <t>Prize allocation</t>
  </si>
  <si>
    <t>in thousands</t>
  </si>
  <si>
    <t>percent</t>
  </si>
  <si>
    <t>rounded</t>
  </si>
  <si>
    <t xml:space="preserve">             </t>
  </si>
  <si>
    <t>SOURCE: New York State Gaming Commission, Division of the Lottery.</t>
  </si>
  <si>
    <t>New York State — Fiscal Year 2018-19</t>
  </si>
  <si>
    <t>NOTE: Total traditional lottery sales for Fiscal Year 2018-19 was $8.2 billion.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</si>
</sst>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#,##0.00;\(#,##0.00\)"/>
    <numFmt numFmtId="168" formatCode="&quot;$&quot;#,##0.00;\(&quot;$&quot;#,##0.00\)"/>
    <numFmt numFmtId="169" formatCode="###0.0%;\(###0.0%\)"/>
    <numFmt numFmtId="170" formatCode="0.000"/>
    <numFmt numFmtId="171" formatCode="0.00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i/>
      <sz val="16"/>
      <color indexed="12"/>
      <name val="Arial"/>
      <family val="2"/>
    </font>
    <font>
      <sz val="11"/>
      <color indexed="63"/>
      <name val="Arial"/>
      <family val="2"/>
    </font>
    <font>
      <b/>
      <i/>
      <sz val="11"/>
      <color indexed="12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7" fontId="3" fillId="0" borderId="0">
      <alignment/>
      <protection/>
    </xf>
    <xf numFmtId="168" fontId="3" fillId="0" borderId="0">
      <alignment/>
      <protection/>
    </xf>
    <xf numFmtId="169" fontId="3" fillId="0" borderId="0">
      <alignment/>
      <protection/>
    </xf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62" applyNumberFormat="1" applyFont="1" applyAlignment="1">
      <alignment/>
    </xf>
    <xf numFmtId="10" fontId="0" fillId="0" borderId="0" xfId="62" applyNumberFormat="1" applyFont="1" applyAlignment="1">
      <alignment/>
    </xf>
    <xf numFmtId="170" fontId="0" fillId="0" borderId="0" xfId="0" applyNumberFormat="1" applyAlignment="1">
      <alignment/>
    </xf>
    <xf numFmtId="166" fontId="0" fillId="0" borderId="0" xfId="42" applyNumberFormat="1" applyFont="1" applyFill="1" applyAlignment="1">
      <alignment/>
    </xf>
    <xf numFmtId="166" fontId="44" fillId="0" borderId="0" xfId="42" applyNumberFormat="1" applyFont="1" applyFill="1" applyAlignment="1">
      <alignment/>
    </xf>
    <xf numFmtId="164" fontId="45" fillId="0" borderId="0" xfId="62" applyNumberFormat="1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10" fontId="45" fillId="0" borderId="0" xfId="62" applyNumberFormat="1" applyFont="1" applyBorder="1" applyAlignment="1">
      <alignment/>
    </xf>
    <xf numFmtId="0" fontId="4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RxAmtStyle" xfId="48"/>
    <cellStyle name="FRxCurrStyle" xfId="49"/>
    <cellStyle name="FRxPcntStyle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STYLE1" xfId="64"/>
    <cellStyle name="STYLE2" xfId="65"/>
    <cellStyle name="STYLE3" xfId="66"/>
    <cellStyle name="STYLE4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75"/>
          <c:y val="0.01675"/>
          <c:w val="0.42825"/>
          <c:h val="0.5717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EE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3B0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67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EDB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308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Over 
$4.9 Billion to Prizes
(60.3%)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$2.51 Billion in Aid to Education
(30.6%)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$492 Million
to Retailer Commissions (6.0%)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$120 Million to Gaming Contractor Fees &amp; Other Direct Expenses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(1.5%)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$131 Million
to Other Operating Expenses (1.6%)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'Fig E-4'!$A$4:$A$8</c:f>
              <c:strCache/>
            </c:strRef>
          </c:cat>
          <c:val>
            <c:numRef>
              <c:f>'Fig E-4'!$D$4:$D$8</c:f>
              <c:numCache/>
            </c:numRef>
          </c:val>
        </c:ser>
        <c:firstSliceAng val="18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11</xdr:row>
      <xdr:rowOff>95250</xdr:rowOff>
    </xdr:from>
    <xdr:to>
      <xdr:col>14</xdr:col>
      <xdr:colOff>581025</xdr:colOff>
      <xdr:row>30</xdr:row>
      <xdr:rowOff>66675</xdr:rowOff>
    </xdr:to>
    <xdr:graphicFrame>
      <xdr:nvGraphicFramePr>
        <xdr:cNvPr id="1" name="Chart 2"/>
        <xdr:cNvGraphicFramePr/>
      </xdr:nvGraphicFramePr>
      <xdr:xfrm>
        <a:off x="7143750" y="2419350"/>
        <a:ext cx="47625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scal%20Year%2010-11\Fiscal%20Year%2009-10\Mega%20Millions%20ent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ga Int"/>
      <sheetName val="Due to"/>
      <sheetName val="NY winner"/>
      <sheetName val="Due from"/>
      <sheetName val="Lapsed Other States"/>
      <sheetName val="Lapsed N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5"/>
  <sheetViews>
    <sheetView tabSelected="1" zoomScalePageLayoutView="0" workbookViewId="0" topLeftCell="B4">
      <selection activeCell="H32" sqref="H32"/>
    </sheetView>
  </sheetViews>
  <sheetFormatPr defaultColWidth="9.140625" defaultRowHeight="15"/>
  <cols>
    <col min="1" max="1" width="41.7109375" style="0" customWidth="1"/>
    <col min="2" max="2" width="15.8515625" style="0" customWidth="1"/>
    <col min="3" max="3" width="11.7109375" style="0" customWidth="1"/>
  </cols>
  <sheetData>
    <row r="2" spans="2:4" ht="15">
      <c r="B2" s="9"/>
      <c r="C2" s="9"/>
      <c r="D2" s="9" t="s">
        <v>8</v>
      </c>
    </row>
    <row r="3" spans="2:4" ht="15">
      <c r="B3" s="10" t="s">
        <v>6</v>
      </c>
      <c r="C3" s="10" t="s">
        <v>7</v>
      </c>
      <c r="D3" s="10" t="s">
        <v>7</v>
      </c>
    </row>
    <row r="4" spans="1:4" ht="15">
      <c r="A4" t="s">
        <v>5</v>
      </c>
      <c r="B4" s="1">
        <v>4949999</v>
      </c>
      <c r="C4" s="4">
        <f>B4/$B$9</f>
        <v>0.6031999091422338</v>
      </c>
      <c r="D4" s="3">
        <f>ROUND(C4,3)</f>
        <v>0.603</v>
      </c>
    </row>
    <row r="5" spans="1:4" ht="15">
      <c r="A5" t="s">
        <v>0</v>
      </c>
      <c r="B5" s="6">
        <v>2514100</v>
      </c>
      <c r="C5" s="4">
        <f>B5/$B$9</f>
        <v>0.3063646864523588</v>
      </c>
      <c r="D5" s="3">
        <f>ROUND(C5,3)</f>
        <v>0.306</v>
      </c>
    </row>
    <row r="6" spans="1:4" ht="15">
      <c r="A6" t="s">
        <v>4</v>
      </c>
      <c r="B6" s="6">
        <v>491634</v>
      </c>
      <c r="C6" s="4">
        <f>B6/$B$9</f>
        <v>0.05990982707900202</v>
      </c>
      <c r="D6" s="3">
        <f>ROUND(C6,3)</f>
        <v>0.06</v>
      </c>
    </row>
    <row r="7" spans="1:4" ht="15">
      <c r="A7" t="s">
        <v>1</v>
      </c>
      <c r="B7" s="6">
        <v>119500</v>
      </c>
      <c r="C7" s="4">
        <f>B7/$B$9</f>
        <v>0.014562101758504786</v>
      </c>
      <c r="D7" s="3">
        <f>ROUND(C7,3)</f>
        <v>0.015</v>
      </c>
    </row>
    <row r="8" spans="1:4" ht="17.25">
      <c r="A8" t="s">
        <v>2</v>
      </c>
      <c r="B8" s="7">
        <v>131000</v>
      </c>
      <c r="C8" s="11">
        <f>B8/$B$9</f>
        <v>0.015963475567900644</v>
      </c>
      <c r="D8" s="8">
        <f>ROUND(C8,3)</f>
        <v>0.016</v>
      </c>
    </row>
    <row r="9" spans="2:15" ht="20.25">
      <c r="B9" s="2">
        <f>SUM(B4:B8)</f>
        <v>8206233</v>
      </c>
      <c r="C9" s="3">
        <f>SUM(C4:C8)</f>
        <v>1</v>
      </c>
      <c r="D9" s="3">
        <f>SUM(D4:D8)</f>
        <v>1</v>
      </c>
      <c r="H9" s="17"/>
      <c r="I9" s="17"/>
      <c r="J9" s="17"/>
      <c r="K9" s="17"/>
      <c r="L9" s="17"/>
      <c r="M9" s="17"/>
      <c r="N9" s="17"/>
      <c r="O9" s="17"/>
    </row>
    <row r="10" spans="8:15" ht="20.25">
      <c r="H10" s="17" t="s">
        <v>3</v>
      </c>
      <c r="I10" s="17"/>
      <c r="J10" s="17"/>
      <c r="K10" s="17"/>
      <c r="L10" s="17"/>
      <c r="M10" s="17"/>
      <c r="N10" s="17"/>
      <c r="O10" s="17"/>
    </row>
    <row r="11" spans="8:15" ht="20.25">
      <c r="H11" s="18" t="s">
        <v>11</v>
      </c>
      <c r="I11" s="18"/>
      <c r="J11" s="18"/>
      <c r="K11" s="18"/>
      <c r="L11" s="18"/>
      <c r="M11" s="18"/>
      <c r="N11" s="18"/>
      <c r="O11" s="18"/>
    </row>
    <row r="12" spans="2:15" ht="15">
      <c r="B12" s="2"/>
      <c r="H12" s="12"/>
      <c r="I12" s="12"/>
      <c r="J12" s="12"/>
      <c r="K12" s="12"/>
      <c r="L12" s="12"/>
      <c r="M12" s="12"/>
      <c r="N12" s="12"/>
      <c r="O12" s="12"/>
    </row>
    <row r="13" spans="8:15" ht="15">
      <c r="H13" s="12"/>
      <c r="I13" s="12"/>
      <c r="J13" s="12"/>
      <c r="K13" s="12"/>
      <c r="L13" s="12"/>
      <c r="M13" s="12"/>
      <c r="N13" s="12"/>
      <c r="O13" s="12"/>
    </row>
    <row r="14" spans="8:17" ht="15">
      <c r="H14" s="12"/>
      <c r="I14" s="12"/>
      <c r="J14" s="12"/>
      <c r="K14" s="12"/>
      <c r="L14" s="12"/>
      <c r="M14" s="12"/>
      <c r="N14" s="12"/>
      <c r="O14" s="12"/>
      <c r="Q14" s="5"/>
    </row>
    <row r="15" spans="8:15" ht="15">
      <c r="H15" s="12"/>
      <c r="I15" s="12"/>
      <c r="J15" s="12"/>
      <c r="K15" s="12"/>
      <c r="L15" s="12"/>
      <c r="M15" s="12"/>
      <c r="N15" s="12"/>
      <c r="O15" s="12"/>
    </row>
    <row r="16" spans="8:15" ht="15">
      <c r="H16" s="12"/>
      <c r="I16" s="12"/>
      <c r="J16" s="12"/>
      <c r="K16" s="12"/>
      <c r="L16" s="12"/>
      <c r="M16" s="12"/>
      <c r="N16" s="12"/>
      <c r="O16" s="12"/>
    </row>
    <row r="17" spans="8:15" ht="15">
      <c r="H17" s="12"/>
      <c r="I17" s="12"/>
      <c r="J17" s="12"/>
      <c r="K17" s="12"/>
      <c r="L17" s="12"/>
      <c r="M17" s="12"/>
      <c r="N17" s="12"/>
      <c r="O17" s="12"/>
    </row>
    <row r="18" spans="8:15" ht="15">
      <c r="H18" s="12"/>
      <c r="I18" s="12"/>
      <c r="J18" s="12"/>
      <c r="K18" s="12"/>
      <c r="L18" s="12"/>
      <c r="M18" s="12"/>
      <c r="N18" s="12"/>
      <c r="O18" s="12"/>
    </row>
    <row r="19" spans="8:15" ht="15">
      <c r="H19" s="12"/>
      <c r="I19" s="12"/>
      <c r="J19" s="12"/>
      <c r="K19" s="12"/>
      <c r="L19" s="12"/>
      <c r="M19" s="12"/>
      <c r="N19" s="12"/>
      <c r="O19" s="12"/>
    </row>
    <row r="20" spans="8:15" ht="15">
      <c r="H20" s="12"/>
      <c r="I20" s="12"/>
      <c r="J20" s="12"/>
      <c r="K20" s="12"/>
      <c r="L20" s="12"/>
      <c r="M20" s="12"/>
      <c r="N20" s="12"/>
      <c r="O20" s="12"/>
    </row>
    <row r="21" spans="8:15" ht="15">
      <c r="H21" s="12"/>
      <c r="I21" s="12"/>
      <c r="J21" s="12"/>
      <c r="K21" s="12"/>
      <c r="L21" s="12"/>
      <c r="M21" s="12"/>
      <c r="N21" s="12"/>
      <c r="O21" s="12"/>
    </row>
    <row r="22" spans="8:15" ht="15">
      <c r="H22" s="12"/>
      <c r="I22" s="12"/>
      <c r="J22" s="12"/>
      <c r="K22" s="12"/>
      <c r="L22" s="12"/>
      <c r="M22" s="12"/>
      <c r="N22" s="12"/>
      <c r="O22" s="12"/>
    </row>
    <row r="23" spans="8:15" ht="15">
      <c r="H23" s="12"/>
      <c r="I23" s="12"/>
      <c r="J23" s="12"/>
      <c r="K23" s="12"/>
      <c r="L23" s="12"/>
      <c r="M23" s="12"/>
      <c r="N23" s="12"/>
      <c r="O23" s="12"/>
    </row>
    <row r="24" spans="8:15" ht="15">
      <c r="H24" s="12"/>
      <c r="I24" s="12"/>
      <c r="J24" s="12"/>
      <c r="K24" s="12"/>
      <c r="L24" s="12"/>
      <c r="M24" s="12"/>
      <c r="N24" s="12"/>
      <c r="O24" s="12"/>
    </row>
    <row r="25" spans="8:15" ht="15">
      <c r="H25" s="12"/>
      <c r="I25" s="12"/>
      <c r="J25" s="12"/>
      <c r="K25" s="12"/>
      <c r="L25" s="12"/>
      <c r="M25" s="12"/>
      <c r="N25" s="12"/>
      <c r="O25" s="12"/>
    </row>
    <row r="26" spans="8:15" ht="15">
      <c r="H26" s="12"/>
      <c r="I26" s="12"/>
      <c r="J26" s="12"/>
      <c r="K26" s="12"/>
      <c r="L26" s="12"/>
      <c r="M26" s="12"/>
      <c r="N26" s="12"/>
      <c r="O26" s="12"/>
    </row>
    <row r="27" spans="8:15" ht="15">
      <c r="H27" s="12"/>
      <c r="I27" s="12"/>
      <c r="J27" s="12"/>
      <c r="K27" s="12"/>
      <c r="L27" s="12"/>
      <c r="M27" s="12"/>
      <c r="N27" s="12"/>
      <c r="O27" s="12"/>
    </row>
    <row r="28" spans="8:15" ht="15">
      <c r="H28" s="12"/>
      <c r="I28" s="12"/>
      <c r="J28" s="12"/>
      <c r="K28" s="12"/>
      <c r="L28" s="12"/>
      <c r="M28" s="12"/>
      <c r="N28" s="12"/>
      <c r="O28" s="12"/>
    </row>
    <row r="29" spans="8:15" ht="15">
      <c r="H29" s="12"/>
      <c r="I29" s="12"/>
      <c r="J29" s="12"/>
      <c r="K29" s="12"/>
      <c r="L29" s="12"/>
      <c r="M29" s="12"/>
      <c r="N29" s="12"/>
      <c r="O29" s="12"/>
    </row>
    <row r="30" spans="8:15" ht="15">
      <c r="H30" s="12"/>
      <c r="I30" s="12"/>
      <c r="J30" s="12"/>
      <c r="K30" s="12"/>
      <c r="L30" s="12"/>
      <c r="M30" s="12"/>
      <c r="N30" s="12"/>
      <c r="O30" s="12"/>
    </row>
    <row r="31" spans="8:15" ht="15">
      <c r="H31" s="12"/>
      <c r="I31" s="12"/>
      <c r="J31" s="12"/>
      <c r="K31" s="12"/>
      <c r="L31" s="12"/>
      <c r="M31" s="12"/>
      <c r="N31" s="12"/>
      <c r="O31" s="12"/>
    </row>
    <row r="32" spans="8:15" ht="26.25" customHeight="1">
      <c r="H32" s="15" t="s">
        <v>12</v>
      </c>
      <c r="I32" s="15"/>
      <c r="J32" s="15"/>
      <c r="K32" s="15"/>
      <c r="L32" s="15"/>
      <c r="M32" s="16"/>
      <c r="N32" s="16"/>
      <c r="O32" s="16"/>
    </row>
    <row r="33" spans="8:15" ht="45.75" customHeight="1">
      <c r="H33" s="19" t="s">
        <v>10</v>
      </c>
      <c r="I33" s="19"/>
      <c r="J33" s="19"/>
      <c r="K33" s="19"/>
      <c r="L33" s="19"/>
      <c r="M33" s="19"/>
      <c r="N33" s="19"/>
      <c r="O33" s="19"/>
    </row>
    <row r="34" spans="8:15" ht="15">
      <c r="H34" s="14" t="s">
        <v>9</v>
      </c>
      <c r="I34" s="13"/>
      <c r="J34" s="13"/>
      <c r="K34" s="13"/>
      <c r="L34" s="13"/>
      <c r="M34" s="13"/>
      <c r="N34" s="12"/>
      <c r="O34" s="12"/>
    </row>
    <row r="35" spans="8:15" ht="15">
      <c r="H35" s="13"/>
      <c r="I35" s="12"/>
      <c r="J35" s="12"/>
      <c r="K35" s="12"/>
      <c r="L35" s="12"/>
      <c r="M35" s="13"/>
      <c r="N35" s="12"/>
      <c r="O35" s="12"/>
    </row>
  </sheetData>
  <sheetProtection/>
  <mergeCells count="4">
    <mergeCell ref="H9:O9"/>
    <mergeCell ref="H10:O10"/>
    <mergeCell ref="H11:O11"/>
    <mergeCell ref="H33:O33"/>
  </mergeCells>
  <printOptions horizontalCentered="1"/>
  <pageMargins left="0.7" right="0.7" top="0.75" bottom="0.75" header="0.3" footer="0.3"/>
  <pageSetup cellComments="asDisplayed"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 of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2019-12-30T15:34:02Z</cp:lastPrinted>
  <dcterms:created xsi:type="dcterms:W3CDTF">2007-08-24T17:34:40Z</dcterms:created>
  <dcterms:modified xsi:type="dcterms:W3CDTF">2019-12-30T15:35:28Z</dcterms:modified>
  <cp:category/>
  <cp:version/>
  <cp:contentType/>
  <cp:contentStatus/>
</cp:coreProperties>
</file>