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</sheets>
  <definedNames>
    <definedName name="_xlnm.Print_Area" localSheetId="8">'2011'!$A$1:$H$72</definedName>
    <definedName name="_xlnm.Print_Area" localSheetId="7">'2012'!$A$1:$H$75</definedName>
    <definedName name="_xlnm.Print_Area" localSheetId="6">'2013'!$A$1:$H$74</definedName>
    <definedName name="_xlnm.Print_Area" localSheetId="5">'2014'!$A$1:$H$76</definedName>
    <definedName name="_xlnm.Print_Area" localSheetId="4">'2015'!$A$1:$H$73</definedName>
    <definedName name="_xlnm.Print_Area" localSheetId="3">'2016'!$A$1:$H$71</definedName>
    <definedName name="_xlnm.Print_Area" localSheetId="2">'2017'!$A$1:$H$70</definedName>
    <definedName name="_xlnm.Print_Area" localSheetId="1">'2018'!$A$1:$H$66</definedName>
    <definedName name="_xlnm.Print_Area" localSheetId="0">'2019'!$A$1:$H$64</definedName>
  </definedNames>
  <calcPr fullCalcOnLoad="1"/>
</workbook>
</file>

<file path=xl/sharedStrings.xml><?xml version="1.0" encoding="utf-8"?>
<sst xmlns="http://schemas.openxmlformats.org/spreadsheetml/2006/main" count="674" uniqueCount="112">
  <si>
    <t>Total</t>
  </si>
  <si>
    <t>Assets</t>
  </si>
  <si>
    <t>Liabilities and Equity</t>
  </si>
  <si>
    <t>Liabilities</t>
  </si>
  <si>
    <t>Condition of Savings Banks and Thrifts</t>
  </si>
  <si>
    <t xml:space="preserve">  Savings Banks</t>
  </si>
  <si>
    <t xml:space="preserve">    Apple Bank For Savings</t>
  </si>
  <si>
    <t xml:space="preserve">    Elmira Savings Bank</t>
  </si>
  <si>
    <t xml:space="preserve">    Emigrant Bank</t>
  </si>
  <si>
    <t xml:space="preserve">    First Central Savings Bank</t>
  </si>
  <si>
    <t xml:space="preserve">    Fulton Savings Bank</t>
  </si>
  <si>
    <t xml:space="preserve">    New York Community Bank</t>
  </si>
  <si>
    <t xml:space="preserve">    Pioneer Savings Bank</t>
  </si>
  <si>
    <t xml:space="preserve">    Ridgewood Savings Bank</t>
  </si>
  <si>
    <t xml:space="preserve">    Sawyer Savings Bank</t>
  </si>
  <si>
    <t xml:space="preserve">    The North Country Savings Bank</t>
  </si>
  <si>
    <t xml:space="preserve">    Ulster Savings Bank</t>
  </si>
  <si>
    <t xml:space="preserve">    Watertown Savings Bank</t>
  </si>
  <si>
    <t>Savings and Loans</t>
  </si>
  <si>
    <t xml:space="preserve">    Medina Savings and Loan Association</t>
  </si>
  <si>
    <t>1  This amount includes cash physically in possession of the bank (cash and coins) and amounts owed to the bank from other banks.</t>
  </si>
  <si>
    <t>2  A repo, also known as a repurchase agreement, is the sale of securities together with an agreement for the seller to buy back the securities at a later date.</t>
  </si>
  <si>
    <t>(thousands)</t>
  </si>
  <si>
    <t xml:space="preserve">    Cross County Savings Bank</t>
  </si>
  <si>
    <t xml:space="preserve">    Fairport Savings Bank</t>
  </si>
  <si>
    <t xml:space="preserve">    NorthEast Community Bank</t>
  </si>
  <si>
    <t xml:space="preserve">    The Dime Savings Bank of Williamsburgh</t>
  </si>
  <si>
    <t xml:space="preserve">    Rhinebeck Bank</t>
  </si>
  <si>
    <t>3  Includes FDIC Call Report items: other assets, trading assets, goodwill and intangible assets, and other real estate owned.</t>
  </si>
  <si>
    <t>Savings Banks and Thrifts</t>
  </si>
  <si>
    <t xml:space="preserve">    Gouverneur Savings and Loan Association</t>
  </si>
  <si>
    <t xml:space="preserve">    Rondout Savings Bank</t>
  </si>
  <si>
    <t xml:space="preserve">  Savings and Loans</t>
  </si>
  <si>
    <t>New York State — 2015</t>
  </si>
  <si>
    <t xml:space="preserve">    PCSB Bank</t>
  </si>
  <si>
    <t xml:space="preserve">    PathFinder Bank</t>
  </si>
  <si>
    <t>Total Assets</t>
  </si>
  <si>
    <r>
      <t>Cash and Due From Banks</t>
    </r>
    <r>
      <rPr>
        <vertAlign val="superscript"/>
        <sz val="11"/>
        <rFont val="Arial"/>
        <family val="2"/>
      </rPr>
      <t>1</t>
    </r>
  </si>
  <si>
    <t>Total Securities and Trading Assets</t>
  </si>
  <si>
    <r>
      <t>Federal Funds Sold and Repos</t>
    </r>
    <r>
      <rPr>
        <vertAlign val="superscript"/>
        <sz val="11"/>
        <rFont val="Arial"/>
        <family val="2"/>
      </rPr>
      <t>2</t>
    </r>
  </si>
  <si>
    <t>Loans and Leases Net</t>
  </si>
  <si>
    <t>Premises and Equipment</t>
  </si>
  <si>
    <r>
      <t>All Other Assets</t>
    </r>
    <r>
      <rPr>
        <vertAlign val="superscript"/>
        <sz val="11"/>
        <rFont val="Arial"/>
        <family val="2"/>
      </rPr>
      <t>3</t>
    </r>
  </si>
  <si>
    <t>Total Liabilities and Capital</t>
  </si>
  <si>
    <t>Total Liabilities</t>
  </si>
  <si>
    <t>Total Deposits</t>
  </si>
  <si>
    <r>
      <t>Federal Funds Bought and Repos</t>
    </r>
    <r>
      <rPr>
        <vertAlign val="superscript"/>
        <sz val="11"/>
        <rFont val="Arial"/>
        <family val="2"/>
      </rPr>
      <t>2</t>
    </r>
  </si>
  <si>
    <t>Other Borrrowed Money</t>
  </si>
  <si>
    <t>All Other Liabilities</t>
  </si>
  <si>
    <t>Total Equity Capital</t>
  </si>
  <si>
    <t xml:space="preserve">                    </t>
  </si>
  <si>
    <t>New York State — 2014</t>
  </si>
  <si>
    <t xml:space="preserve">    CMS Bank</t>
  </si>
  <si>
    <t xml:space="preserve">    Pathfinder Bank</t>
  </si>
  <si>
    <t xml:space="preserve">    Putnam County Savings Bank</t>
  </si>
  <si>
    <t xml:space="preserve">    The Oneida Savings Bank</t>
  </si>
  <si>
    <t xml:space="preserve">    Roundout Savings Bank</t>
  </si>
  <si>
    <t>New York State — 2012</t>
  </si>
  <si>
    <t>New York State — 2011</t>
  </si>
  <si>
    <t xml:space="preserve">    Emigrant Savings Bank-Brooklyn/Queens</t>
  </si>
  <si>
    <t xml:space="preserve">    Emigrant Savings Bank-Long Island</t>
  </si>
  <si>
    <t xml:space="preserve">    Emigrant Savings Bank-Manhattan</t>
  </si>
  <si>
    <t xml:space="preserve">    Emigrant Savings Bank-Bronx/Westchester</t>
  </si>
  <si>
    <t xml:space="preserve">    Oneida Savings Bank</t>
  </si>
  <si>
    <t xml:space="preserve">    Rhinebeck Savings Bank</t>
  </si>
  <si>
    <t>Savings Banks</t>
  </si>
  <si>
    <t>Apple Bank for Savings</t>
  </si>
  <si>
    <t>CMS Bank</t>
  </si>
  <si>
    <t>Cross County Savings Bank</t>
  </si>
  <si>
    <t>Emigrant Bank</t>
  </si>
  <si>
    <t>Elmira Savings Bank</t>
  </si>
  <si>
    <t>First Central Savings Bank</t>
  </si>
  <si>
    <t>Fulton Savings Bank</t>
  </si>
  <si>
    <t>New York Community Bank</t>
  </si>
  <si>
    <t>NorthEast Community Bank</t>
  </si>
  <si>
    <t>PathFinder Bank</t>
  </si>
  <si>
    <t>Pioneer Savings Bank</t>
  </si>
  <si>
    <t>Putnam County Savings Bank</t>
  </si>
  <si>
    <t>Rhinebeck Bank</t>
  </si>
  <si>
    <t>Ridgewood Savings Bank</t>
  </si>
  <si>
    <t>Rondout Savings Bank</t>
  </si>
  <si>
    <t>Sawyer Savings Bank</t>
  </si>
  <si>
    <t>The Dime Savings Bank of Williamsburgh</t>
  </si>
  <si>
    <t>The North Country Savings Bank</t>
  </si>
  <si>
    <t>The Oneida Savings Bank</t>
  </si>
  <si>
    <t>Ulster Savings Bank</t>
  </si>
  <si>
    <t>Watertown Savings Bank</t>
  </si>
  <si>
    <t>Gouverneur Savings and Loan Association</t>
  </si>
  <si>
    <t>Medina Savings and Loan Association</t>
  </si>
  <si>
    <t>New York State — 2013</t>
  </si>
  <si>
    <t>New York State — 2016</t>
  </si>
  <si>
    <t>Dime Community Bank</t>
  </si>
  <si>
    <t>Fairport Savings Bank</t>
  </si>
  <si>
    <t>PCSB Bank</t>
  </si>
  <si>
    <t>Gouverneur Savings and Loan Assoc.</t>
  </si>
  <si>
    <t>New York State — 2017</t>
  </si>
  <si>
    <r>
      <t>Federal Funds Sold 
and Repos</t>
    </r>
    <r>
      <rPr>
        <vertAlign val="superscript"/>
        <sz val="11"/>
        <rFont val="Arial"/>
        <family val="2"/>
      </rPr>
      <t>2</t>
    </r>
  </si>
  <si>
    <t>Total Liabilities and Equity Capital</t>
  </si>
  <si>
    <r>
      <rPr>
        <sz val="11"/>
        <rFont val="Arial"/>
        <family val="2"/>
      </rPr>
      <t>NorthEast Community
Bank</t>
    </r>
  </si>
  <si>
    <t>New York State — 2018</t>
  </si>
  <si>
    <t>Other 
Borrrowed Money</t>
  </si>
  <si>
    <t>Pioneer Bank</t>
  </si>
  <si>
    <t>New York State — 2019</t>
  </si>
  <si>
    <t>SOURCE: New York State Department of Financial Services, 2019 Department of Financial Services Annual Report; https://www.dfs.ny.gov/reports_and_publications/dfs_annual_reports (last viewed September 8, 2020).</t>
  </si>
  <si>
    <t>SOURCE: New York State Department of Financial Services, 2018 Department of Financial Services Annual Report; https://www.dfs.ny.gov/reports_and_publications/dfs_annual_reports (last viewed September 8, 2020).</t>
  </si>
  <si>
    <t>SOURCE: New York State Department of Financial Services, 2017 Department of Financial Services Annual Report; https://www.dfs.ny.gov/reports_and_publications/dfs_annual_reports (last viewed September 8, 2020).</t>
  </si>
  <si>
    <t>SOURCE: New York State Department of Financial Services, 2016 Department of Financial Services Annual Report; https://www.dfs.ny.gov/reports_and_publications/dfs_annual_reports (last viewed September 4, 2020).</t>
  </si>
  <si>
    <t>SOURCE: New York State Department of Financial Services, 2015 Department of Financial Services Annual Report; https://www.dfs.ny.gov/reports_and_publications/dfs_annual_reports (last viewed September 4, 2020).</t>
  </si>
  <si>
    <t>SOURCE: New York State Department of Financial Services, 2014 Department of Financial Services Annual Report; https://www.dfs.ny.gov/reports_and_publications/dfs_annual_reports (last viewed August 11, 2015).</t>
  </si>
  <si>
    <t>SOURCE: New York State Department of Financial Services, 2013 Department of Financial Services Annual Report; https://www.dfs.ny.gov/reports_and_publications/dfs_annual_reports (last viewed September 8, 2015).</t>
  </si>
  <si>
    <t>SOURCE: New York State Department of Financial Services, 2012 Department of Financial Services Annual Report; https://www.dfs.ny.gov/reports_and_publications/dfs_annual_reports (last viewed May 22, 2014).</t>
  </si>
  <si>
    <t>SOURCE: New York State Department of Financial Services, 2015 Department of Financial Services Annual Report; https://www.dfs.ny.gov/reports_and_publications/dfs_annual_reports (last viewed January 23, 2013).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</si>
</sst>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_);[Red]\(&quot;$&quot;#,##0.0\)"/>
    <numFmt numFmtId="166" formatCode="0.0"/>
    <numFmt numFmtId="167" formatCode="0.0%"/>
    <numFmt numFmtId="168" formatCode="&quot;$&quot;#,##0.0"/>
    <numFmt numFmtId="169" formatCode="[$-409]dddd\,\ mmmm\ d\,\ yyyy"/>
    <numFmt numFmtId="170" formatCode="[$-409]h:mm:ss\ AM/PM"/>
    <numFmt numFmtId="171" formatCode="&quot;$&quot;#,##0.00"/>
    <numFmt numFmtId="172" formatCode="&quot;$&quot;#,##0"/>
  </numFmts>
  <fonts count="48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u val="single"/>
      <sz val="12"/>
      <color indexed="12"/>
      <name val="Rockwel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Rockwell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2" fillId="0" borderId="0">
      <alignment/>
      <protection/>
    </xf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2" borderId="0" xfId="0" applyNumberFormat="1" applyAlignment="1">
      <alignment/>
    </xf>
    <xf numFmtId="5" fontId="3" fillId="2" borderId="0" xfId="0" applyNumberFormat="1" applyFont="1" applyAlignment="1" applyProtection="1">
      <alignment/>
      <protection locked="0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3" fillId="2" borderId="11" xfId="0" applyNumberFormat="1" applyFont="1" applyBorder="1" applyAlignment="1" applyProtection="1">
      <alignment/>
      <protection locked="0"/>
    </xf>
    <xf numFmtId="0" fontId="3" fillId="2" borderId="11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Fill="1" applyAlignment="1">
      <alignment/>
    </xf>
    <xf numFmtId="0" fontId="3" fillId="2" borderId="0" xfId="0" applyNumberFormat="1" applyFont="1" applyAlignment="1" applyProtection="1">
      <alignment/>
      <protection locked="0"/>
    </xf>
    <xf numFmtId="3" fontId="3" fillId="2" borderId="0" xfId="0" applyNumberFormat="1" applyFont="1" applyAlignment="1">
      <alignment/>
    </xf>
    <xf numFmtId="3" fontId="3" fillId="2" borderId="0" xfId="0" applyNumberFormat="1" applyFont="1" applyAlignment="1">
      <alignment/>
    </xf>
    <xf numFmtId="0" fontId="3" fillId="2" borderId="12" xfId="0" applyNumberFormat="1" applyFont="1" applyBorder="1" applyAlignment="1">
      <alignment/>
    </xf>
    <xf numFmtId="3" fontId="3" fillId="2" borderId="10" xfId="0" applyNumberFormat="1" applyFont="1" applyBorder="1" applyAlignment="1">
      <alignment/>
    </xf>
    <xf numFmtId="5" fontId="5" fillId="2" borderId="0" xfId="0" applyNumberFormat="1" applyFont="1" applyAlignment="1" applyProtection="1">
      <alignment/>
      <protection locked="0"/>
    </xf>
    <xf numFmtId="5" fontId="45" fillId="2" borderId="0" xfId="0" applyNumberFormat="1" applyFont="1" applyAlignment="1" applyProtection="1">
      <alignment/>
      <protection locked="0"/>
    </xf>
    <xf numFmtId="5" fontId="6" fillId="2" borderId="0" xfId="0" applyNumberFormat="1" applyFont="1" applyAlignment="1" applyProtection="1">
      <alignment/>
      <protection locked="0"/>
    </xf>
    <xf numFmtId="0" fontId="3" fillId="0" borderId="11" xfId="0" applyNumberFormat="1" applyFont="1" applyFill="1" applyBorder="1" applyAlignment="1" applyProtection="1">
      <alignment horizontal="right" wrapText="1"/>
      <protection locked="0"/>
    </xf>
    <xf numFmtId="0" fontId="3" fillId="0" borderId="11" xfId="0" applyNumberFormat="1" applyFont="1" applyFill="1" applyBorder="1" applyAlignment="1" applyProtection="1" quotePrefix="1">
      <alignment horizontal="right" wrapText="1"/>
      <protection locked="0"/>
    </xf>
    <xf numFmtId="0" fontId="3" fillId="2" borderId="11" xfId="0" applyNumberFormat="1" applyFont="1" applyBorder="1" applyAlignment="1" applyProtection="1">
      <alignment horizontal="right" wrapText="1"/>
      <protection locked="0"/>
    </xf>
    <xf numFmtId="0" fontId="3" fillId="2" borderId="13" xfId="0" applyNumberFormat="1" applyFont="1" applyBorder="1" applyAlignment="1">
      <alignment horizontal="right" wrapText="1"/>
    </xf>
    <xf numFmtId="172" fontId="3" fillId="2" borderId="0" xfId="0" applyNumberFormat="1" applyFont="1" applyAlignment="1" applyProtection="1" quotePrefix="1">
      <alignment horizontal="right"/>
      <protection locked="0"/>
    </xf>
    <xf numFmtId="172" fontId="3" fillId="2" borderId="0" xfId="0" applyNumberFormat="1" applyFont="1" applyAlignment="1">
      <alignment/>
    </xf>
    <xf numFmtId="172" fontId="3" fillId="0" borderId="0" xfId="56" applyNumberFormat="1" applyFont="1" applyAlignment="1">
      <alignment horizontal="right"/>
      <protection/>
    </xf>
    <xf numFmtId="172" fontId="3" fillId="0" borderId="0" xfId="56" applyNumberFormat="1" applyFont="1" applyAlignment="1" quotePrefix="1">
      <alignment horizontal="left"/>
      <protection/>
    </xf>
    <xf numFmtId="172" fontId="3" fillId="0" borderId="0" xfId="56" applyNumberFormat="1" applyFont="1" applyAlignment="1">
      <alignment/>
      <protection/>
    </xf>
    <xf numFmtId="172" fontId="3" fillId="2" borderId="0" xfId="0" applyNumberFormat="1" applyFont="1" applyAlignment="1">
      <alignment horizontal="right"/>
    </xf>
    <xf numFmtId="172" fontId="3" fillId="2" borderId="0" xfId="0" applyNumberFormat="1" applyFont="1" applyAlignment="1">
      <alignment/>
    </xf>
    <xf numFmtId="172" fontId="3" fillId="2" borderId="0" xfId="0" applyNumberFormat="1" applyFont="1" applyBorder="1" applyAlignment="1">
      <alignment/>
    </xf>
    <xf numFmtId="172" fontId="3" fillId="2" borderId="11" xfId="0" applyNumberFormat="1" applyFont="1" applyBorder="1" applyAlignment="1" applyProtection="1">
      <alignment horizontal="right"/>
      <protection locked="0"/>
    </xf>
    <xf numFmtId="172" fontId="3" fillId="2" borderId="13" xfId="0" applyNumberFormat="1" applyFont="1" applyBorder="1" applyAlignment="1">
      <alignment horizontal="right"/>
    </xf>
    <xf numFmtId="172" fontId="3" fillId="2" borderId="0" xfId="0" applyNumberFormat="1" applyFont="1" applyAlignment="1" applyProtection="1">
      <alignment/>
      <protection locked="0"/>
    </xf>
    <xf numFmtId="172" fontId="3" fillId="2" borderId="11" xfId="0" applyNumberFormat="1" applyFont="1" applyBorder="1" applyAlignment="1" applyProtection="1">
      <alignment horizontal="right" wrapText="1"/>
      <protection locked="0"/>
    </xf>
    <xf numFmtId="172" fontId="3" fillId="0" borderId="11" xfId="0" applyNumberFormat="1" applyFont="1" applyFill="1" applyBorder="1" applyAlignment="1" applyProtection="1">
      <alignment horizontal="right" wrapText="1"/>
      <protection locked="0"/>
    </xf>
    <xf numFmtId="172" fontId="3" fillId="2" borderId="11" xfId="0" applyNumberFormat="1" applyFont="1" applyBorder="1" applyAlignment="1" applyProtection="1" quotePrefix="1">
      <alignment horizontal="right" wrapText="1"/>
      <protection locked="0"/>
    </xf>
    <xf numFmtId="172" fontId="3" fillId="2" borderId="13" xfId="0" applyNumberFormat="1" applyFont="1" applyBorder="1" applyAlignment="1" applyProtection="1">
      <alignment horizontal="right" wrapText="1"/>
      <protection locked="0"/>
    </xf>
    <xf numFmtId="0" fontId="3" fillId="2" borderId="0" xfId="0" applyNumberFormat="1" applyFont="1" applyAlignment="1">
      <alignment/>
    </xf>
    <xf numFmtId="172" fontId="3" fillId="2" borderId="10" xfId="0" applyNumberFormat="1" applyFont="1" applyBorder="1" applyAlignment="1">
      <alignment/>
    </xf>
    <xf numFmtId="172" fontId="3" fillId="2" borderId="0" xfId="0" applyNumberFormat="1" applyFont="1" applyBorder="1" applyAlignment="1">
      <alignment/>
    </xf>
    <xf numFmtId="172" fontId="3" fillId="2" borderId="12" xfId="0" applyNumberFormat="1" applyFont="1" applyBorder="1" applyAlignment="1">
      <alignment/>
    </xf>
    <xf numFmtId="0" fontId="3" fillId="2" borderId="0" xfId="0" applyNumberFormat="1" applyFont="1" applyAlignment="1">
      <alignment horizontal="left" indent="1"/>
    </xf>
    <xf numFmtId="0" fontId="3" fillId="0" borderId="0" xfId="0" applyFont="1" applyFill="1" applyBorder="1" applyAlignment="1">
      <alignment horizontal="left" indent="2"/>
    </xf>
    <xf numFmtId="172" fontId="46" fillId="0" borderId="0" xfId="0" applyNumberFormat="1" applyFont="1" applyFill="1" applyBorder="1" applyAlignment="1">
      <alignment shrinkToFit="1"/>
    </xf>
    <xf numFmtId="0" fontId="3" fillId="0" borderId="0" xfId="0" applyNumberFormat="1" applyFont="1" applyFill="1" applyBorder="1" applyAlignment="1">
      <alignment horizontal="left" indent="1"/>
    </xf>
    <xf numFmtId="5" fontId="47" fillId="2" borderId="0" xfId="0" applyNumberFormat="1" applyFont="1" applyAlignment="1" applyProtection="1">
      <alignment/>
      <protection locked="0"/>
    </xf>
    <xf numFmtId="0" fontId="0" fillId="2" borderId="10" xfId="0" applyNumberFormat="1" applyBorder="1" applyAlignment="1">
      <alignment/>
    </xf>
    <xf numFmtId="0" fontId="3" fillId="0" borderId="0" xfId="0" applyFont="1" applyFill="1" applyBorder="1" applyAlignment="1">
      <alignment horizontal="left" vertical="top" indent="2"/>
    </xf>
    <xf numFmtId="172" fontId="46" fillId="0" borderId="0" xfId="0" applyNumberFormat="1" applyFont="1" applyFill="1" applyBorder="1" applyAlignment="1">
      <alignment vertical="top" shrinkToFit="1"/>
    </xf>
    <xf numFmtId="172" fontId="3" fillId="0" borderId="0" xfId="0" applyNumberFormat="1" applyFont="1" applyFill="1" applyBorder="1" applyAlignment="1">
      <alignment horizontal="left" indent="2"/>
    </xf>
    <xf numFmtId="172" fontId="46" fillId="0" borderId="0" xfId="0" applyNumberFormat="1" applyFont="1" applyFill="1" applyBorder="1" applyAlignment="1">
      <alignment horizontal="left" indent="2"/>
    </xf>
    <xf numFmtId="172" fontId="3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3" fillId="2" borderId="14" xfId="0" applyNumberFormat="1" applyFont="1" applyBorder="1" applyAlignment="1">
      <alignment horizontal="center"/>
    </xf>
    <xf numFmtId="172" fontId="3" fillId="2" borderId="14" xfId="0" applyNumberFormat="1" applyFont="1" applyBorder="1" applyAlignment="1">
      <alignment horizontal="center"/>
    </xf>
    <xf numFmtId="0" fontId="37" fillId="2" borderId="0" xfId="52" applyNumberForma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g-1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annual_reports/annual_reports_archiv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annual_reports/annual_reports_archiv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annual_reports/annual_reports_archiv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annual_reports/annual_reports_archive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annual_reports/annual_reports_archive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annual_reports/annual_reports_archive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annual_reports/annual_reports_archive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annual_reports/annual_reports_archive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dfs.ny.gov/reports_and_publications/annual_reports/annual_reports_archive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1">
      <selection activeCell="A1" sqref="A1"/>
    </sheetView>
  </sheetViews>
  <sheetFormatPr defaultColWidth="13.77734375" defaultRowHeight="15.75"/>
  <cols>
    <col min="1" max="1" width="41.77734375" style="0" customWidth="1"/>
  </cols>
  <sheetData>
    <row r="1" spans="1:8" ht="20.25">
      <c r="A1" s="15" t="s">
        <v>4</v>
      </c>
      <c r="B1" s="13"/>
      <c r="C1" s="1"/>
      <c r="D1" s="14"/>
      <c r="E1" s="1"/>
      <c r="F1" s="1"/>
      <c r="G1" s="2"/>
      <c r="H1" s="21"/>
    </row>
    <row r="2" spans="1:8" ht="20.25">
      <c r="A2" s="15" t="s">
        <v>102</v>
      </c>
      <c r="B2" s="13"/>
      <c r="C2" s="1"/>
      <c r="D2" s="1"/>
      <c r="E2" s="1"/>
      <c r="F2" s="1"/>
      <c r="G2" s="2"/>
      <c r="H2" s="2"/>
    </row>
    <row r="3" spans="1:8" ht="20.25">
      <c r="A3" s="15" t="s">
        <v>22</v>
      </c>
      <c r="B3" s="13"/>
      <c r="C3" s="1"/>
      <c r="D3" s="1"/>
      <c r="E3" s="1"/>
      <c r="F3" s="1"/>
      <c r="G3" s="2"/>
      <c r="H3" s="2"/>
    </row>
    <row r="4" spans="1:8" ht="15.75">
      <c r="A4" s="3"/>
      <c r="B4" s="3"/>
      <c r="C4" s="3"/>
      <c r="D4" s="3"/>
      <c r="E4" s="3"/>
      <c r="F4" s="3"/>
      <c r="G4" s="2"/>
      <c r="H4" s="2"/>
    </row>
    <row r="5" spans="1:8" ht="15.75">
      <c r="A5" s="4"/>
      <c r="B5" s="51" t="s">
        <v>1</v>
      </c>
      <c r="C5" s="51"/>
      <c r="D5" s="51"/>
      <c r="E5" s="51"/>
      <c r="F5" s="51"/>
      <c r="G5" s="51"/>
      <c r="H5" s="51"/>
    </row>
    <row r="6" spans="1:8" ht="45.75">
      <c r="A6" s="5" t="s">
        <v>29</v>
      </c>
      <c r="B6" s="6" t="s">
        <v>36</v>
      </c>
      <c r="C6" s="16" t="s">
        <v>37</v>
      </c>
      <c r="D6" s="16" t="s">
        <v>38</v>
      </c>
      <c r="E6" s="17" t="s">
        <v>96</v>
      </c>
      <c r="F6" s="18" t="s">
        <v>40</v>
      </c>
      <c r="G6" s="19" t="s">
        <v>41</v>
      </c>
      <c r="H6" s="19" t="s">
        <v>42</v>
      </c>
    </row>
    <row r="7" spans="1:8" ht="15.75">
      <c r="A7" s="2"/>
      <c r="B7" s="7"/>
      <c r="C7" s="7"/>
      <c r="D7" s="7"/>
      <c r="E7" s="7"/>
      <c r="F7" s="7"/>
      <c r="G7" s="7"/>
      <c r="H7" s="7"/>
    </row>
    <row r="8" spans="1:8" ht="15.75">
      <c r="A8" s="8" t="s">
        <v>0</v>
      </c>
      <c r="B8" s="21">
        <f>SUM(B11:B31)</f>
        <v>89573942</v>
      </c>
      <c r="C8" s="21">
        <f aca="true" t="shared" si="0" ref="C8:H8">SUM(C11:C31)</f>
        <v>2846494</v>
      </c>
      <c r="D8" s="21">
        <f t="shared" si="0"/>
        <v>12487974</v>
      </c>
      <c r="E8" s="21">
        <f t="shared" si="0"/>
        <v>3009</v>
      </c>
      <c r="F8" s="21">
        <f t="shared" si="0"/>
        <v>66655088</v>
      </c>
      <c r="G8" s="21">
        <f t="shared" si="0"/>
        <v>1099473</v>
      </c>
      <c r="H8" s="21">
        <f t="shared" si="0"/>
        <v>6481904</v>
      </c>
    </row>
    <row r="10" ht="15.75">
      <c r="A10" s="39" t="s">
        <v>65</v>
      </c>
    </row>
    <row r="11" spans="1:8" ht="15.75">
      <c r="A11" s="47" t="s">
        <v>66</v>
      </c>
      <c r="B11" s="21">
        <f>SUM(C11:H11)</f>
        <v>15808051</v>
      </c>
      <c r="C11" s="41">
        <v>977445</v>
      </c>
      <c r="D11" s="41">
        <v>4017042</v>
      </c>
      <c r="E11" s="41">
        <v>0</v>
      </c>
      <c r="F11" s="41">
        <v>10055160</v>
      </c>
      <c r="G11" s="41">
        <v>177390</v>
      </c>
      <c r="H11" s="41">
        <v>581014</v>
      </c>
    </row>
    <row r="12" spans="1:8" ht="15.75">
      <c r="A12" s="47" t="s">
        <v>68</v>
      </c>
      <c r="B12" s="21">
        <f aca="true" t="shared" si="1" ref="B12:B27">SUM(C12:H12)</f>
        <v>462681</v>
      </c>
      <c r="C12" s="41">
        <v>57494</v>
      </c>
      <c r="D12" s="41">
        <v>22152</v>
      </c>
      <c r="E12" s="41">
        <v>0</v>
      </c>
      <c r="F12" s="41">
        <v>345494</v>
      </c>
      <c r="G12" s="41">
        <v>22294</v>
      </c>
      <c r="H12" s="41">
        <v>15247</v>
      </c>
    </row>
    <row r="13" spans="1:8" ht="15.75">
      <c r="A13" s="47" t="s">
        <v>70</v>
      </c>
      <c r="B13" s="21">
        <f t="shared" si="1"/>
        <v>607045</v>
      </c>
      <c r="C13" s="41">
        <v>11954</v>
      </c>
      <c r="D13" s="41">
        <v>18820</v>
      </c>
      <c r="E13" s="41">
        <v>92</v>
      </c>
      <c r="F13" s="41">
        <v>515866</v>
      </c>
      <c r="G13" s="41">
        <v>18068</v>
      </c>
      <c r="H13" s="41">
        <v>42245</v>
      </c>
    </row>
    <row r="14" spans="1:8" ht="15.75">
      <c r="A14" s="47" t="s">
        <v>69</v>
      </c>
      <c r="B14" s="21">
        <f t="shared" si="1"/>
        <v>5953769</v>
      </c>
      <c r="C14" s="41">
        <v>276889</v>
      </c>
      <c r="D14" s="41">
        <v>537754</v>
      </c>
      <c r="E14" s="41">
        <v>0</v>
      </c>
      <c r="F14" s="41">
        <v>4398132</v>
      </c>
      <c r="G14" s="41">
        <v>130115</v>
      </c>
      <c r="H14" s="41">
        <v>610879</v>
      </c>
    </row>
    <row r="15" spans="1:8" ht="15.75">
      <c r="A15" s="47" t="s">
        <v>92</v>
      </c>
      <c r="B15" s="21">
        <f t="shared" si="1"/>
        <v>321747</v>
      </c>
      <c r="C15" s="41">
        <v>6459</v>
      </c>
      <c r="D15" s="41">
        <v>23292</v>
      </c>
      <c r="E15" s="41">
        <v>0</v>
      </c>
      <c r="F15" s="41">
        <v>276710</v>
      </c>
      <c r="G15" s="41">
        <v>4562</v>
      </c>
      <c r="H15" s="41">
        <v>10724</v>
      </c>
    </row>
    <row r="16" spans="1:8" ht="15.75">
      <c r="A16" s="47" t="s">
        <v>71</v>
      </c>
      <c r="B16" s="21">
        <f t="shared" si="1"/>
        <v>637125</v>
      </c>
      <c r="C16" s="41">
        <v>69877</v>
      </c>
      <c r="D16" s="41">
        <v>44078</v>
      </c>
      <c r="E16" s="41">
        <v>0</v>
      </c>
      <c r="F16" s="41">
        <v>495206</v>
      </c>
      <c r="G16" s="41">
        <v>1515</v>
      </c>
      <c r="H16" s="41">
        <v>26449</v>
      </c>
    </row>
    <row r="17" spans="1:8" ht="15.75">
      <c r="A17" s="47" t="s">
        <v>72</v>
      </c>
      <c r="B17" s="21">
        <f t="shared" si="1"/>
        <v>379295</v>
      </c>
      <c r="C17" s="41">
        <v>67297</v>
      </c>
      <c r="D17" s="41">
        <v>147087</v>
      </c>
      <c r="E17" s="41">
        <v>419</v>
      </c>
      <c r="F17" s="41">
        <v>144626</v>
      </c>
      <c r="G17" s="41">
        <v>803</v>
      </c>
      <c r="H17" s="41">
        <v>19063</v>
      </c>
    </row>
    <row r="18" spans="1:8" ht="15.75">
      <c r="A18" s="47" t="s">
        <v>73</v>
      </c>
      <c r="B18" s="21">
        <f t="shared" si="1"/>
        <v>53617338</v>
      </c>
      <c r="C18" s="41">
        <v>739901</v>
      </c>
      <c r="D18" s="41">
        <v>5885887</v>
      </c>
      <c r="E18" s="41">
        <v>1733</v>
      </c>
      <c r="F18" s="41">
        <v>41746517</v>
      </c>
      <c r="G18" s="41">
        <v>598821</v>
      </c>
      <c r="H18" s="41">
        <v>4644479</v>
      </c>
    </row>
    <row r="19" spans="1:8" ht="15.75">
      <c r="A19" s="47" t="s">
        <v>74</v>
      </c>
      <c r="B19" s="21">
        <f t="shared" si="1"/>
        <v>946089</v>
      </c>
      <c r="C19" s="41">
        <v>122781</v>
      </c>
      <c r="D19" s="41">
        <v>19198</v>
      </c>
      <c r="E19" s="41">
        <v>344</v>
      </c>
      <c r="F19" s="41">
        <v>743524</v>
      </c>
      <c r="G19" s="41">
        <v>21572</v>
      </c>
      <c r="H19" s="41">
        <v>38670</v>
      </c>
    </row>
    <row r="20" spans="1:8" ht="15.75">
      <c r="A20" s="47" t="s">
        <v>101</v>
      </c>
      <c r="B20" s="21">
        <f t="shared" si="1"/>
        <v>1390142</v>
      </c>
      <c r="C20" s="41">
        <v>114563</v>
      </c>
      <c r="D20" s="41">
        <v>111253</v>
      </c>
      <c r="E20" s="41">
        <v>321</v>
      </c>
      <c r="F20" s="41">
        <v>1079055</v>
      </c>
      <c r="G20" s="41">
        <v>41541</v>
      </c>
      <c r="H20" s="41">
        <v>43409</v>
      </c>
    </row>
    <row r="21" spans="1:8" ht="15.75">
      <c r="A21" s="47" t="s">
        <v>78</v>
      </c>
      <c r="B21" s="21">
        <f t="shared" si="1"/>
        <v>973811</v>
      </c>
      <c r="C21" s="41">
        <v>11978</v>
      </c>
      <c r="D21" s="41">
        <v>114832</v>
      </c>
      <c r="E21" s="41">
        <v>0</v>
      </c>
      <c r="F21" s="41">
        <v>793471</v>
      </c>
      <c r="G21" s="41">
        <v>18288</v>
      </c>
      <c r="H21" s="41">
        <v>35242</v>
      </c>
    </row>
    <row r="22" spans="1:8" ht="15.75">
      <c r="A22" s="47" t="s">
        <v>79</v>
      </c>
      <c r="B22" s="21">
        <f t="shared" si="1"/>
        <v>5814080</v>
      </c>
      <c r="C22" s="41">
        <v>261868</v>
      </c>
      <c r="D22" s="41">
        <v>1254154</v>
      </c>
      <c r="E22" s="41">
        <v>0</v>
      </c>
      <c r="F22" s="41">
        <v>4008741</v>
      </c>
      <c r="G22" s="41">
        <v>15074</v>
      </c>
      <c r="H22" s="41">
        <v>274243</v>
      </c>
    </row>
    <row r="23" spans="1:8" ht="15.75">
      <c r="A23" s="47" t="s">
        <v>80</v>
      </c>
      <c r="B23" s="21">
        <f t="shared" si="1"/>
        <v>383396</v>
      </c>
      <c r="C23" s="41">
        <v>13429</v>
      </c>
      <c r="D23" s="41">
        <v>44274</v>
      </c>
      <c r="E23" s="41">
        <v>0</v>
      </c>
      <c r="F23" s="41">
        <v>309209</v>
      </c>
      <c r="G23" s="41">
        <v>6624</v>
      </c>
      <c r="H23" s="41">
        <v>9860</v>
      </c>
    </row>
    <row r="24" spans="1:8" ht="15.75">
      <c r="A24" s="47" t="s">
        <v>81</v>
      </c>
      <c r="B24" s="21">
        <f t="shared" si="1"/>
        <v>255092</v>
      </c>
      <c r="C24" s="41">
        <v>5619</v>
      </c>
      <c r="D24" s="41">
        <v>59467</v>
      </c>
      <c r="E24" s="41">
        <v>0</v>
      </c>
      <c r="F24" s="41">
        <v>182557</v>
      </c>
      <c r="G24" s="41">
        <v>3461</v>
      </c>
      <c r="H24" s="41">
        <v>3988</v>
      </c>
    </row>
    <row r="25" spans="1:8" ht="15.75">
      <c r="A25" s="47" t="s">
        <v>83</v>
      </c>
      <c r="B25" s="21">
        <f t="shared" si="1"/>
        <v>266166</v>
      </c>
      <c r="C25" s="41">
        <v>12292</v>
      </c>
      <c r="D25" s="41">
        <v>1779</v>
      </c>
      <c r="E25" s="41">
        <v>100</v>
      </c>
      <c r="F25" s="41">
        <v>226758</v>
      </c>
      <c r="G25" s="41">
        <v>5049</v>
      </c>
      <c r="H25" s="41">
        <v>20188</v>
      </c>
    </row>
    <row r="26" spans="1:8" ht="15.75">
      <c r="A26" s="47" t="s">
        <v>85</v>
      </c>
      <c r="B26" s="21">
        <f t="shared" si="1"/>
        <v>956434</v>
      </c>
      <c r="C26" s="41">
        <v>26240</v>
      </c>
      <c r="D26" s="41">
        <v>67937</v>
      </c>
      <c r="E26" s="41">
        <v>0</v>
      </c>
      <c r="F26" s="41">
        <v>794387</v>
      </c>
      <c r="G26" s="41">
        <v>17716</v>
      </c>
      <c r="H26" s="41">
        <v>50154</v>
      </c>
    </row>
    <row r="27" spans="1:8" ht="15.75">
      <c r="A27" s="47" t="s">
        <v>86</v>
      </c>
      <c r="B27" s="21">
        <f t="shared" si="1"/>
        <v>676044</v>
      </c>
      <c r="C27" s="41">
        <v>66050</v>
      </c>
      <c r="D27" s="41">
        <v>102340</v>
      </c>
      <c r="E27" s="41">
        <v>0</v>
      </c>
      <c r="F27" s="41">
        <v>448974</v>
      </c>
      <c r="G27" s="41">
        <v>14032</v>
      </c>
      <c r="H27" s="41">
        <v>44648</v>
      </c>
    </row>
    <row r="29" ht="15.75">
      <c r="A29" s="42" t="s">
        <v>18</v>
      </c>
    </row>
    <row r="30" spans="1:8" ht="15.75">
      <c r="A30" s="47" t="s">
        <v>87</v>
      </c>
      <c r="B30" s="21">
        <f>SUM(C30:H30)</f>
        <v>125637</v>
      </c>
      <c r="C30" s="41">
        <v>4358</v>
      </c>
      <c r="D30" s="41">
        <v>16628</v>
      </c>
      <c r="E30" s="41">
        <v>0</v>
      </c>
      <c r="F30" s="41">
        <v>90701</v>
      </c>
      <c r="G30" s="41">
        <v>2548</v>
      </c>
      <c r="H30" s="41">
        <v>11402</v>
      </c>
    </row>
    <row r="32" spans="1:8" ht="15.75">
      <c r="A32" s="4"/>
      <c r="B32" s="52" t="s">
        <v>2</v>
      </c>
      <c r="C32" s="52"/>
      <c r="D32" s="52"/>
      <c r="E32" s="52"/>
      <c r="F32" s="52"/>
      <c r="G32" s="52"/>
      <c r="H32" s="52"/>
    </row>
    <row r="33" spans="1:8" ht="15.75">
      <c r="A33" s="3"/>
      <c r="B33" s="21"/>
      <c r="C33" s="52" t="s">
        <v>3</v>
      </c>
      <c r="D33" s="52"/>
      <c r="E33" s="52"/>
      <c r="F33" s="52"/>
      <c r="G33" s="52"/>
      <c r="H33" s="21"/>
    </row>
    <row r="34" spans="1:8" ht="45.75">
      <c r="A34" s="5" t="s">
        <v>29</v>
      </c>
      <c r="B34" s="31" t="s">
        <v>97</v>
      </c>
      <c r="C34" s="29" t="s">
        <v>44</v>
      </c>
      <c r="D34" s="28" t="s">
        <v>45</v>
      </c>
      <c r="E34" s="32" t="s">
        <v>46</v>
      </c>
      <c r="F34" s="31" t="s">
        <v>100</v>
      </c>
      <c r="G34" s="33" t="s">
        <v>48</v>
      </c>
      <c r="H34" s="34" t="s">
        <v>49</v>
      </c>
    </row>
    <row r="35" spans="1:8" ht="15.75">
      <c r="A35" s="3"/>
      <c r="B35" s="27"/>
      <c r="C35" s="27"/>
      <c r="D35" s="27"/>
      <c r="E35" s="27"/>
      <c r="F35" s="27"/>
      <c r="G35" s="27"/>
      <c r="H35" s="27"/>
    </row>
    <row r="36" spans="1:8" ht="15.75">
      <c r="A36" s="8" t="s">
        <v>0</v>
      </c>
      <c r="B36" s="20">
        <f>SUM(B39:B59)</f>
        <v>89573942</v>
      </c>
      <c r="C36" s="20">
        <f aca="true" t="shared" si="2" ref="C36:H36">SUM(C39:C59)</f>
        <v>78042683</v>
      </c>
      <c r="D36" s="20">
        <f t="shared" si="2"/>
        <v>61359023</v>
      </c>
      <c r="E36" s="20">
        <f t="shared" si="2"/>
        <v>800000</v>
      </c>
      <c r="F36" s="20">
        <f t="shared" si="2"/>
        <v>14705176</v>
      </c>
      <c r="G36" s="20">
        <f t="shared" si="2"/>
        <v>1178484</v>
      </c>
      <c r="H36" s="20">
        <f t="shared" si="2"/>
        <v>11531259</v>
      </c>
    </row>
    <row r="37" spans="1:8" ht="15.75">
      <c r="A37" s="2"/>
      <c r="B37" s="2"/>
      <c r="C37" s="2"/>
      <c r="D37" s="2"/>
      <c r="E37" s="2"/>
      <c r="F37" s="2"/>
      <c r="G37" s="2"/>
      <c r="H37" s="2"/>
    </row>
    <row r="38" ht="15.75">
      <c r="A38" s="39" t="s">
        <v>65</v>
      </c>
    </row>
    <row r="39" spans="1:8" ht="15.75">
      <c r="A39" s="47" t="s">
        <v>66</v>
      </c>
      <c r="B39" s="21">
        <f>+C39+H39</f>
        <v>15808051</v>
      </c>
      <c r="C39" s="21">
        <f>SUM(D39:G39)</f>
        <v>14488232</v>
      </c>
      <c r="D39" s="41">
        <v>13466100</v>
      </c>
      <c r="E39" s="41">
        <v>0</v>
      </c>
      <c r="F39" s="41">
        <v>802778</v>
      </c>
      <c r="G39" s="41">
        <v>219354</v>
      </c>
      <c r="H39" s="41">
        <v>1319819</v>
      </c>
    </row>
    <row r="40" spans="1:8" ht="15.75">
      <c r="A40" s="47" t="s">
        <v>68</v>
      </c>
      <c r="B40" s="21">
        <f aca="true" t="shared" si="3" ref="B40:B55">+C40+H40</f>
        <v>462681</v>
      </c>
      <c r="C40" s="21">
        <f aca="true" t="shared" si="4" ref="C40:C55">SUM(D40:G40)</f>
        <v>411607</v>
      </c>
      <c r="D40" s="41">
        <v>390674</v>
      </c>
      <c r="E40" s="41">
        <v>0</v>
      </c>
      <c r="F40" s="41">
        <v>15000</v>
      </c>
      <c r="G40" s="41">
        <v>5933</v>
      </c>
      <c r="H40" s="41">
        <v>51074</v>
      </c>
    </row>
    <row r="41" spans="1:8" ht="15.75">
      <c r="A41" s="47" t="s">
        <v>70</v>
      </c>
      <c r="B41" s="21">
        <f t="shared" si="3"/>
        <v>607045</v>
      </c>
      <c r="C41" s="21">
        <f t="shared" si="4"/>
        <v>548434</v>
      </c>
      <c r="D41" s="41">
        <v>512586</v>
      </c>
      <c r="E41" s="41">
        <v>0</v>
      </c>
      <c r="F41" s="41">
        <v>30943</v>
      </c>
      <c r="G41" s="41">
        <v>4905</v>
      </c>
      <c r="H41" s="41">
        <v>58611</v>
      </c>
    </row>
    <row r="42" spans="1:8" ht="15.75">
      <c r="A42" s="47" t="s">
        <v>69</v>
      </c>
      <c r="B42" s="21">
        <f t="shared" si="3"/>
        <v>5953769</v>
      </c>
      <c r="C42" s="21">
        <f t="shared" si="4"/>
        <v>4746332</v>
      </c>
      <c r="D42" s="41">
        <v>4594842</v>
      </c>
      <c r="E42" s="41">
        <v>0</v>
      </c>
      <c r="F42" s="41">
        <v>70000</v>
      </c>
      <c r="G42" s="41">
        <v>81490</v>
      </c>
      <c r="H42" s="41">
        <v>1207437</v>
      </c>
    </row>
    <row r="43" spans="1:8" ht="15.75">
      <c r="A43" s="47" t="s">
        <v>92</v>
      </c>
      <c r="B43" s="21">
        <f t="shared" si="3"/>
        <v>321747</v>
      </c>
      <c r="C43" s="21">
        <f t="shared" si="4"/>
        <v>291951</v>
      </c>
      <c r="D43" s="41">
        <v>235567</v>
      </c>
      <c r="E43" s="41">
        <v>0</v>
      </c>
      <c r="F43" s="41">
        <v>51735</v>
      </c>
      <c r="G43" s="41">
        <v>4649</v>
      </c>
      <c r="H43" s="41">
        <v>29796</v>
      </c>
    </row>
    <row r="44" spans="1:8" ht="15.75">
      <c r="A44" s="47" t="s">
        <v>71</v>
      </c>
      <c r="B44" s="21">
        <f t="shared" si="3"/>
        <v>637125</v>
      </c>
      <c r="C44" s="21">
        <f t="shared" si="4"/>
        <v>578441</v>
      </c>
      <c r="D44" s="41">
        <v>566029</v>
      </c>
      <c r="E44" s="41">
        <v>0</v>
      </c>
      <c r="F44" s="41">
        <v>10000</v>
      </c>
      <c r="G44" s="41">
        <v>2412</v>
      </c>
      <c r="H44" s="41">
        <v>58684</v>
      </c>
    </row>
    <row r="45" spans="1:8" ht="15.75">
      <c r="A45" s="47" t="s">
        <v>72</v>
      </c>
      <c r="B45" s="21">
        <f t="shared" si="3"/>
        <v>379295</v>
      </c>
      <c r="C45" s="21">
        <f t="shared" si="4"/>
        <v>269276</v>
      </c>
      <c r="D45" s="41">
        <v>247440</v>
      </c>
      <c r="E45" s="41">
        <v>0</v>
      </c>
      <c r="F45" s="41">
        <v>9300</v>
      </c>
      <c r="G45" s="41">
        <v>12536</v>
      </c>
      <c r="H45" s="41">
        <v>110019</v>
      </c>
    </row>
    <row r="46" spans="1:8" ht="15.75">
      <c r="A46" s="47" t="s">
        <v>73</v>
      </c>
      <c r="B46" s="21">
        <f t="shared" si="3"/>
        <v>53617338</v>
      </c>
      <c r="C46" s="21">
        <f t="shared" si="4"/>
        <v>46448404</v>
      </c>
      <c r="D46" s="41">
        <v>31840090</v>
      </c>
      <c r="E46" s="41">
        <v>800000</v>
      </c>
      <c r="F46" s="41">
        <v>13104910</v>
      </c>
      <c r="G46" s="41">
        <v>703404</v>
      </c>
      <c r="H46" s="41">
        <v>7168934</v>
      </c>
    </row>
    <row r="47" spans="1:8" ht="15.75">
      <c r="A47" s="47" t="s">
        <v>74</v>
      </c>
      <c r="B47" s="21">
        <f t="shared" si="3"/>
        <v>946089</v>
      </c>
      <c r="C47" s="21">
        <f t="shared" si="4"/>
        <v>816316</v>
      </c>
      <c r="D47" s="41">
        <v>783236</v>
      </c>
      <c r="E47" s="41">
        <v>0</v>
      </c>
      <c r="F47" s="41">
        <v>23801</v>
      </c>
      <c r="G47" s="41">
        <v>9279</v>
      </c>
      <c r="H47" s="41">
        <v>129773</v>
      </c>
    </row>
    <row r="48" spans="1:8" ht="15.75">
      <c r="A48" s="47" t="s">
        <v>101</v>
      </c>
      <c r="B48" s="21">
        <f t="shared" si="3"/>
        <v>1390142</v>
      </c>
      <c r="C48" s="21">
        <f t="shared" si="4"/>
        <v>1218467</v>
      </c>
      <c r="D48" s="41">
        <v>1186827</v>
      </c>
      <c r="E48" s="41">
        <v>0</v>
      </c>
      <c r="F48" s="41">
        <v>23379</v>
      </c>
      <c r="G48" s="41">
        <v>8261</v>
      </c>
      <c r="H48" s="41">
        <v>171675</v>
      </c>
    </row>
    <row r="49" spans="1:8" ht="15.75">
      <c r="A49" s="47" t="s">
        <v>78</v>
      </c>
      <c r="B49" s="21">
        <f t="shared" si="3"/>
        <v>973811</v>
      </c>
      <c r="C49" s="21">
        <f t="shared" si="4"/>
        <v>872419</v>
      </c>
      <c r="D49" s="41">
        <v>796458</v>
      </c>
      <c r="E49" s="41">
        <v>0</v>
      </c>
      <c r="F49" s="41">
        <v>66304</v>
      </c>
      <c r="G49" s="41">
        <v>9657</v>
      </c>
      <c r="H49" s="41">
        <v>101392</v>
      </c>
    </row>
    <row r="50" spans="1:8" ht="15.75">
      <c r="A50" s="47" t="s">
        <v>79</v>
      </c>
      <c r="B50" s="21">
        <f t="shared" si="3"/>
        <v>5814080</v>
      </c>
      <c r="C50" s="21">
        <f t="shared" si="4"/>
        <v>5036877</v>
      </c>
      <c r="D50" s="41">
        <v>4529389</v>
      </c>
      <c r="E50" s="41">
        <v>0</v>
      </c>
      <c r="F50" s="41">
        <v>414370</v>
      </c>
      <c r="G50" s="41">
        <v>93118</v>
      </c>
      <c r="H50" s="41">
        <v>777203</v>
      </c>
    </row>
    <row r="51" spans="1:8" ht="15.75">
      <c r="A51" s="47" t="s">
        <v>80</v>
      </c>
      <c r="B51" s="21">
        <f t="shared" si="3"/>
        <v>383396</v>
      </c>
      <c r="C51" s="21">
        <f t="shared" si="4"/>
        <v>343216</v>
      </c>
      <c r="D51" s="41">
        <v>325102</v>
      </c>
      <c r="E51" s="41">
        <v>0</v>
      </c>
      <c r="F51" s="41">
        <v>15000</v>
      </c>
      <c r="G51" s="41">
        <v>3114</v>
      </c>
      <c r="H51" s="41">
        <v>40180</v>
      </c>
    </row>
    <row r="52" spans="1:8" ht="15.75">
      <c r="A52" s="47" t="s">
        <v>81</v>
      </c>
      <c r="B52" s="21">
        <f t="shared" si="3"/>
        <v>255092</v>
      </c>
      <c r="C52" s="21">
        <f t="shared" si="4"/>
        <v>229282</v>
      </c>
      <c r="D52" s="41">
        <v>206404</v>
      </c>
      <c r="E52" s="41">
        <v>0</v>
      </c>
      <c r="F52" s="41">
        <v>19000</v>
      </c>
      <c r="G52" s="41">
        <v>3878</v>
      </c>
      <c r="H52" s="41">
        <v>25810</v>
      </c>
    </row>
    <row r="53" spans="1:8" ht="15.75">
      <c r="A53" s="47" t="s">
        <v>83</v>
      </c>
      <c r="B53" s="21">
        <f t="shared" si="3"/>
        <v>266166</v>
      </c>
      <c r="C53" s="21">
        <f t="shared" si="4"/>
        <v>231427</v>
      </c>
      <c r="D53" s="41">
        <v>200859</v>
      </c>
      <c r="E53" s="41">
        <v>0</v>
      </c>
      <c r="F53" s="41">
        <v>28920</v>
      </c>
      <c r="G53" s="41">
        <v>1648</v>
      </c>
      <c r="H53" s="41">
        <v>34739</v>
      </c>
    </row>
    <row r="54" spans="1:8" ht="15.75">
      <c r="A54" s="47" t="s">
        <v>85</v>
      </c>
      <c r="B54" s="21">
        <f t="shared" si="3"/>
        <v>956434</v>
      </c>
      <c r="C54" s="21">
        <f t="shared" si="4"/>
        <v>850444</v>
      </c>
      <c r="D54" s="41">
        <v>837504</v>
      </c>
      <c r="E54" s="41">
        <v>0</v>
      </c>
      <c r="F54" s="41">
        <v>8175</v>
      </c>
      <c r="G54" s="41">
        <v>4765</v>
      </c>
      <c r="H54" s="41">
        <v>105990</v>
      </c>
    </row>
    <row r="55" spans="1:8" ht="15.75">
      <c r="A55" s="47" t="s">
        <v>86</v>
      </c>
      <c r="B55" s="21">
        <f t="shared" si="3"/>
        <v>676044</v>
      </c>
      <c r="C55" s="21">
        <f t="shared" si="4"/>
        <v>565454</v>
      </c>
      <c r="D55" s="41">
        <v>560404</v>
      </c>
      <c r="E55" s="41">
        <v>0</v>
      </c>
      <c r="F55" s="41">
        <v>0</v>
      </c>
      <c r="G55" s="41">
        <v>5050</v>
      </c>
      <c r="H55" s="41">
        <v>110590</v>
      </c>
    </row>
    <row r="57" ht="15.75">
      <c r="A57" s="42" t="s">
        <v>18</v>
      </c>
    </row>
    <row r="58" spans="1:8" ht="15.75">
      <c r="A58" s="47" t="s">
        <v>87</v>
      </c>
      <c r="B58" s="21">
        <f>+C58+H58</f>
        <v>125637</v>
      </c>
      <c r="C58" s="21">
        <f>SUM(D58:G58)</f>
        <v>96104</v>
      </c>
      <c r="D58" s="41">
        <v>79512</v>
      </c>
      <c r="E58" s="41">
        <v>0</v>
      </c>
      <c r="F58" s="41">
        <v>11561</v>
      </c>
      <c r="G58" s="41">
        <v>5031</v>
      </c>
      <c r="H58" s="41">
        <v>29533</v>
      </c>
    </row>
    <row r="59" spans="1:8" ht="15.75">
      <c r="A59" s="44"/>
      <c r="B59" s="44"/>
      <c r="C59" s="44"/>
      <c r="D59" s="44"/>
      <c r="E59" s="44"/>
      <c r="F59" s="44"/>
      <c r="G59" s="44"/>
      <c r="H59" s="44"/>
    </row>
    <row r="60" spans="1:8" ht="15.75">
      <c r="A60" s="3" t="s">
        <v>20</v>
      </c>
      <c r="B60" s="9"/>
      <c r="C60" s="9"/>
      <c r="D60" s="9"/>
      <c r="E60" s="9"/>
      <c r="F60" s="9"/>
      <c r="G60" s="9"/>
      <c r="H60" s="9"/>
    </row>
    <row r="61" spans="1:8" ht="15.75">
      <c r="A61" s="3" t="s">
        <v>21</v>
      </c>
      <c r="B61" s="9"/>
      <c r="C61" s="9"/>
      <c r="D61" s="9"/>
      <c r="E61" s="9"/>
      <c r="F61" s="9"/>
      <c r="G61" s="9"/>
      <c r="H61" s="9"/>
    </row>
    <row r="62" spans="1:8" ht="15.75">
      <c r="A62" s="3" t="s">
        <v>28</v>
      </c>
      <c r="B62" s="9"/>
      <c r="C62" s="9"/>
      <c r="D62" s="9"/>
      <c r="E62" s="9"/>
      <c r="F62" s="9"/>
      <c r="G62" s="9"/>
      <c r="H62" s="9"/>
    </row>
    <row r="63" spans="1:8" ht="15.75">
      <c r="A63" s="2"/>
      <c r="B63" s="9"/>
      <c r="C63" s="9"/>
      <c r="D63" s="9"/>
      <c r="E63" s="9"/>
      <c r="F63" s="9"/>
      <c r="G63" s="9"/>
      <c r="H63" s="9"/>
    </row>
    <row r="64" spans="1:8" ht="31.5" customHeight="1">
      <c r="A64" s="53" t="s">
        <v>103</v>
      </c>
      <c r="B64" s="53"/>
      <c r="C64" s="53"/>
      <c r="D64" s="53"/>
      <c r="E64" s="53"/>
      <c r="F64" s="53"/>
      <c r="G64" s="53"/>
      <c r="H64" s="53"/>
    </row>
  </sheetData>
  <sheetProtection/>
  <mergeCells count="4">
    <mergeCell ref="B5:H5"/>
    <mergeCell ref="B32:H32"/>
    <mergeCell ref="C33:G33"/>
    <mergeCell ref="A64:H64"/>
  </mergeCells>
  <hyperlinks>
    <hyperlink ref="A64:H64" r:id="rId1" display="SOURCE: New York State Department of Financial Services, 2019 Department of Financial Services Annual Report; https://www.dfs.ny.gov/reports_and_publications/dfs_annual_reports (last viewed September 8, 2020)."/>
  </hyperlinks>
  <printOptions/>
  <pageMargins left="0.7" right="0.7" top="0.75" bottom="0.75" header="0.3" footer="0.3"/>
  <pageSetup fitToHeight="2" fitToWidth="1" horizontalDpi="1200" verticalDpi="1200" orientation="landscape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41.77734375" style="0" customWidth="1"/>
  </cols>
  <sheetData>
    <row r="1" spans="1:8" ht="20.25">
      <c r="A1" s="15" t="s">
        <v>4</v>
      </c>
      <c r="B1" s="13"/>
      <c r="C1" s="1"/>
      <c r="D1" s="14"/>
      <c r="E1" s="1"/>
      <c r="F1" s="1"/>
      <c r="G1" s="2"/>
      <c r="H1" s="21"/>
    </row>
    <row r="2" spans="1:8" ht="20.25">
      <c r="A2" s="15" t="s">
        <v>99</v>
      </c>
      <c r="B2" s="13"/>
      <c r="C2" s="1"/>
      <c r="D2" s="1"/>
      <c r="E2" s="1"/>
      <c r="F2" s="1"/>
      <c r="G2" s="2"/>
      <c r="H2" s="2"/>
    </row>
    <row r="3" spans="1:8" ht="20.25">
      <c r="A3" s="15" t="s">
        <v>22</v>
      </c>
      <c r="B3" s="13"/>
      <c r="C3" s="1"/>
      <c r="D3" s="1"/>
      <c r="E3" s="1"/>
      <c r="F3" s="1"/>
      <c r="G3" s="2"/>
      <c r="H3" s="2"/>
    </row>
    <row r="4" spans="1:8" ht="15.75">
      <c r="A4" s="3"/>
      <c r="B4" s="3"/>
      <c r="C4" s="3"/>
      <c r="D4" s="3"/>
      <c r="E4" s="3"/>
      <c r="F4" s="3"/>
      <c r="G4" s="2"/>
      <c r="H4" s="2"/>
    </row>
    <row r="5" spans="1:8" ht="15.75">
      <c r="A5" s="4"/>
      <c r="B5" s="51" t="s">
        <v>1</v>
      </c>
      <c r="C5" s="51"/>
      <c r="D5" s="51"/>
      <c r="E5" s="51"/>
      <c r="F5" s="51"/>
      <c r="G5" s="51"/>
      <c r="H5" s="51"/>
    </row>
    <row r="6" spans="1:8" ht="45.75">
      <c r="A6" s="5" t="s">
        <v>29</v>
      </c>
      <c r="B6" s="6" t="s">
        <v>36</v>
      </c>
      <c r="C6" s="16" t="s">
        <v>37</v>
      </c>
      <c r="D6" s="16" t="s">
        <v>38</v>
      </c>
      <c r="E6" s="17" t="s">
        <v>96</v>
      </c>
      <c r="F6" s="18" t="s">
        <v>40</v>
      </c>
      <c r="G6" s="19" t="s">
        <v>41</v>
      </c>
      <c r="H6" s="19" t="s">
        <v>42</v>
      </c>
    </row>
    <row r="7" spans="1:8" ht="15.75">
      <c r="A7" s="2"/>
      <c r="B7" s="7"/>
      <c r="C7" s="7"/>
      <c r="D7" s="7"/>
      <c r="E7" s="7"/>
      <c r="F7" s="7"/>
      <c r="G7" s="7"/>
      <c r="H7" s="7"/>
    </row>
    <row r="8" spans="1:8" ht="15.75">
      <c r="A8" s="8" t="s">
        <v>0</v>
      </c>
      <c r="B8" s="21">
        <f>SUM(B11:B31)</f>
        <v>91707614</v>
      </c>
      <c r="C8" s="21">
        <f aca="true" t="shared" si="0" ref="C8:H8">SUM(C11:C31)</f>
        <v>3268992</v>
      </c>
      <c r="D8" s="21">
        <f t="shared" si="0"/>
        <v>11531157</v>
      </c>
      <c r="E8" s="21">
        <f t="shared" si="0"/>
        <v>63489</v>
      </c>
      <c r="F8" s="21">
        <f t="shared" si="0"/>
        <v>69582918</v>
      </c>
      <c r="G8" s="21">
        <f t="shared" si="0"/>
        <v>731582</v>
      </c>
      <c r="H8" s="21">
        <f t="shared" si="0"/>
        <v>6529476</v>
      </c>
    </row>
    <row r="10" ht="15.75">
      <c r="A10" s="39" t="s">
        <v>65</v>
      </c>
    </row>
    <row r="11" spans="1:8" ht="15.75">
      <c r="A11" s="40" t="s">
        <v>66</v>
      </c>
      <c r="B11" s="21">
        <f>SUM(C11:H11)</f>
        <v>14308236</v>
      </c>
      <c r="C11" s="41">
        <v>867584</v>
      </c>
      <c r="D11" s="41">
        <v>2240700</v>
      </c>
      <c r="E11" s="41">
        <v>50000</v>
      </c>
      <c r="F11" s="41">
        <v>10446646</v>
      </c>
      <c r="G11" s="41">
        <v>36955</v>
      </c>
      <c r="H11" s="41">
        <v>666351</v>
      </c>
    </row>
    <row r="12" spans="1:8" ht="15.75">
      <c r="A12" s="40" t="s">
        <v>68</v>
      </c>
      <c r="B12" s="21">
        <f aca="true" t="shared" si="1" ref="B12:B28">SUM(C12:H12)</f>
        <v>420805</v>
      </c>
      <c r="C12" s="41">
        <v>32032</v>
      </c>
      <c r="D12" s="41">
        <v>27335</v>
      </c>
      <c r="E12" s="41">
        <v>0</v>
      </c>
      <c r="F12" s="41">
        <v>324674</v>
      </c>
      <c r="G12" s="41">
        <v>22248</v>
      </c>
      <c r="H12" s="41">
        <v>14516</v>
      </c>
    </row>
    <row r="13" spans="1:8" ht="15.75">
      <c r="A13" s="40" t="s">
        <v>91</v>
      </c>
      <c r="B13" s="21">
        <f t="shared" si="1"/>
        <v>6313462</v>
      </c>
      <c r="C13" s="41">
        <v>145827</v>
      </c>
      <c r="D13" s="41">
        <v>502885</v>
      </c>
      <c r="E13" s="41">
        <v>0</v>
      </c>
      <c r="F13" s="41">
        <v>5373133</v>
      </c>
      <c r="G13" s="41">
        <v>24713</v>
      </c>
      <c r="H13" s="41">
        <v>266904</v>
      </c>
    </row>
    <row r="14" spans="1:8" ht="15.75">
      <c r="A14" s="40" t="s">
        <v>70</v>
      </c>
      <c r="B14" s="21">
        <f t="shared" si="1"/>
        <v>590217</v>
      </c>
      <c r="C14" s="41">
        <v>19429</v>
      </c>
      <c r="D14" s="41">
        <v>32569</v>
      </c>
      <c r="E14" s="41">
        <v>94</v>
      </c>
      <c r="F14" s="41">
        <v>479469</v>
      </c>
      <c r="G14" s="41">
        <v>16730</v>
      </c>
      <c r="H14" s="41">
        <v>41926</v>
      </c>
    </row>
    <row r="15" spans="1:8" ht="15.75">
      <c r="A15" s="40" t="s">
        <v>69</v>
      </c>
      <c r="B15" s="21">
        <f t="shared" si="1"/>
        <v>5783233</v>
      </c>
      <c r="C15" s="41">
        <v>250813</v>
      </c>
      <c r="D15" s="41">
        <v>1002203</v>
      </c>
      <c r="E15" s="41">
        <v>0</v>
      </c>
      <c r="F15" s="41">
        <v>3859298</v>
      </c>
      <c r="G15" s="41">
        <v>138694</v>
      </c>
      <c r="H15" s="41">
        <v>532225</v>
      </c>
    </row>
    <row r="16" spans="1:8" ht="15.75">
      <c r="A16" s="40" t="s">
        <v>92</v>
      </c>
      <c r="B16" s="21">
        <f t="shared" si="1"/>
        <v>326569</v>
      </c>
      <c r="C16" s="41">
        <v>4720</v>
      </c>
      <c r="D16" s="41">
        <v>24383</v>
      </c>
      <c r="E16" s="41">
        <v>0</v>
      </c>
      <c r="F16" s="41">
        <v>283881</v>
      </c>
      <c r="G16" s="41">
        <v>2731</v>
      </c>
      <c r="H16" s="41">
        <v>10854</v>
      </c>
    </row>
    <row r="17" spans="1:8" ht="15.75">
      <c r="A17" s="40" t="s">
        <v>71</v>
      </c>
      <c r="B17" s="21">
        <f t="shared" si="1"/>
        <v>584165</v>
      </c>
      <c r="C17" s="41">
        <v>40705</v>
      </c>
      <c r="D17" s="41">
        <v>53033</v>
      </c>
      <c r="E17" s="41">
        <v>0</v>
      </c>
      <c r="F17" s="41">
        <v>462551</v>
      </c>
      <c r="G17" s="41">
        <v>1062</v>
      </c>
      <c r="H17" s="41">
        <v>26814</v>
      </c>
    </row>
    <row r="18" spans="1:8" ht="15.75">
      <c r="A18" s="40" t="s">
        <v>72</v>
      </c>
      <c r="B18" s="21">
        <f t="shared" si="1"/>
        <v>373919</v>
      </c>
      <c r="C18" s="41">
        <v>75016</v>
      </c>
      <c r="D18" s="41">
        <v>132484</v>
      </c>
      <c r="E18" s="41">
        <v>624</v>
      </c>
      <c r="F18" s="41">
        <v>133518</v>
      </c>
      <c r="G18" s="41">
        <v>687</v>
      </c>
      <c r="H18" s="41">
        <v>31590</v>
      </c>
    </row>
    <row r="19" spans="1:8" ht="15.75">
      <c r="A19" s="40" t="s">
        <v>73</v>
      </c>
      <c r="B19" s="21">
        <f t="shared" si="1"/>
        <v>51874621</v>
      </c>
      <c r="C19" s="41">
        <v>1469312</v>
      </c>
      <c r="D19" s="41">
        <v>5644071</v>
      </c>
      <c r="E19" s="41">
        <v>5223</v>
      </c>
      <c r="F19" s="41">
        <v>40006088</v>
      </c>
      <c r="G19" s="41">
        <v>346179</v>
      </c>
      <c r="H19" s="41">
        <v>4403748</v>
      </c>
    </row>
    <row r="20" spans="1:8" ht="15.75">
      <c r="A20" s="40" t="s">
        <v>74</v>
      </c>
      <c r="B20" s="21">
        <f t="shared" si="1"/>
        <v>860683</v>
      </c>
      <c r="C20" s="41">
        <v>42510</v>
      </c>
      <c r="D20" s="41">
        <v>14811</v>
      </c>
      <c r="E20" s="41">
        <v>4331</v>
      </c>
      <c r="F20" s="41">
        <v>742780</v>
      </c>
      <c r="G20" s="41">
        <v>17038</v>
      </c>
      <c r="H20" s="41">
        <v>39213</v>
      </c>
    </row>
    <row r="21" spans="1:8" ht="15.75">
      <c r="A21" s="40" t="s">
        <v>76</v>
      </c>
      <c r="B21" s="21">
        <f t="shared" si="1"/>
        <v>1286967</v>
      </c>
      <c r="C21" s="41">
        <v>53339</v>
      </c>
      <c r="D21" s="41">
        <v>111419</v>
      </c>
      <c r="E21" s="41">
        <v>3117</v>
      </c>
      <c r="F21" s="41">
        <v>1028920</v>
      </c>
      <c r="G21" s="41">
        <v>42010</v>
      </c>
      <c r="H21" s="41">
        <v>48162</v>
      </c>
    </row>
    <row r="22" spans="1:8" ht="15.75">
      <c r="A22" s="40" t="s">
        <v>78</v>
      </c>
      <c r="B22" s="21">
        <f t="shared" si="1"/>
        <v>882268</v>
      </c>
      <c r="C22" s="41">
        <v>50590</v>
      </c>
      <c r="D22" s="41">
        <v>101312</v>
      </c>
      <c r="E22" s="41">
        <v>0</v>
      </c>
      <c r="F22" s="41">
        <v>678402</v>
      </c>
      <c r="G22" s="41">
        <v>16979</v>
      </c>
      <c r="H22" s="41">
        <v>34985</v>
      </c>
    </row>
    <row r="23" spans="1:8" ht="15.75">
      <c r="A23" s="40" t="s">
        <v>79</v>
      </c>
      <c r="B23" s="21">
        <f t="shared" si="1"/>
        <v>5534383</v>
      </c>
      <c r="C23" s="41">
        <v>101311</v>
      </c>
      <c r="D23" s="41">
        <v>1305130</v>
      </c>
      <c r="E23" s="41">
        <v>0</v>
      </c>
      <c r="F23" s="41">
        <v>3843835</v>
      </c>
      <c r="G23" s="41">
        <v>14917</v>
      </c>
      <c r="H23" s="41">
        <v>269190</v>
      </c>
    </row>
    <row r="24" spans="1:8" ht="15.75">
      <c r="A24" s="40" t="s">
        <v>80</v>
      </c>
      <c r="B24" s="21">
        <f t="shared" si="1"/>
        <v>382562</v>
      </c>
      <c r="C24" s="41">
        <v>21044</v>
      </c>
      <c r="D24" s="41">
        <v>60681</v>
      </c>
      <c r="E24" s="41">
        <v>0</v>
      </c>
      <c r="F24" s="41">
        <v>284299</v>
      </c>
      <c r="G24" s="41">
        <v>6677</v>
      </c>
      <c r="H24" s="41">
        <v>9861</v>
      </c>
    </row>
    <row r="25" spans="1:8" ht="15.75">
      <c r="A25" s="40" t="s">
        <v>81</v>
      </c>
      <c r="B25" s="21">
        <f t="shared" si="1"/>
        <v>246300</v>
      </c>
      <c r="C25" s="41">
        <v>7427</v>
      </c>
      <c r="D25" s="41">
        <v>59549</v>
      </c>
      <c r="E25" s="41">
        <v>0</v>
      </c>
      <c r="F25" s="41">
        <v>168910</v>
      </c>
      <c r="G25" s="41">
        <v>3554</v>
      </c>
      <c r="H25" s="41">
        <v>6860</v>
      </c>
    </row>
    <row r="26" spans="1:8" ht="15.75">
      <c r="A26" s="40" t="s">
        <v>83</v>
      </c>
      <c r="B26" s="21">
        <f t="shared" si="1"/>
        <v>257521</v>
      </c>
      <c r="C26" s="41">
        <v>16273</v>
      </c>
      <c r="D26" s="41">
        <v>1852</v>
      </c>
      <c r="E26" s="41">
        <v>100</v>
      </c>
      <c r="F26" s="41">
        <v>217393</v>
      </c>
      <c r="G26" s="41">
        <v>5401</v>
      </c>
      <c r="H26" s="41">
        <v>16502</v>
      </c>
    </row>
    <row r="27" spans="1:8" ht="15.75">
      <c r="A27" s="40" t="s">
        <v>85</v>
      </c>
      <c r="B27" s="21">
        <f t="shared" si="1"/>
        <v>896328</v>
      </c>
      <c r="C27" s="41">
        <v>25013</v>
      </c>
      <c r="D27" s="41">
        <v>77839</v>
      </c>
      <c r="E27" s="41">
        <v>0</v>
      </c>
      <c r="F27" s="41">
        <v>720515</v>
      </c>
      <c r="G27" s="41">
        <v>19395</v>
      </c>
      <c r="H27" s="41">
        <v>53566</v>
      </c>
    </row>
    <row r="28" spans="1:8" ht="15.75">
      <c r="A28" s="40" t="s">
        <v>86</v>
      </c>
      <c r="B28" s="21">
        <f t="shared" si="1"/>
        <v>654762</v>
      </c>
      <c r="C28" s="41">
        <v>38964</v>
      </c>
      <c r="D28" s="41">
        <v>123868</v>
      </c>
      <c r="E28" s="41">
        <v>0</v>
      </c>
      <c r="F28" s="41">
        <v>433850</v>
      </c>
      <c r="G28" s="41">
        <v>13159</v>
      </c>
      <c r="H28" s="41">
        <v>44921</v>
      </c>
    </row>
    <row r="30" ht="15.75">
      <c r="A30" s="42" t="s">
        <v>18</v>
      </c>
    </row>
    <row r="31" spans="1:8" ht="15.75">
      <c r="A31" s="40" t="s">
        <v>87</v>
      </c>
      <c r="B31" s="21">
        <f>SUM(C31:H31)</f>
        <v>130613</v>
      </c>
      <c r="C31" s="41">
        <v>7083</v>
      </c>
      <c r="D31" s="41">
        <v>15033</v>
      </c>
      <c r="E31" s="41">
        <v>0</v>
      </c>
      <c r="F31" s="41">
        <v>94756</v>
      </c>
      <c r="G31" s="41">
        <v>2453</v>
      </c>
      <c r="H31" s="41">
        <v>11288</v>
      </c>
    </row>
    <row r="33" spans="1:8" ht="15.75">
      <c r="A33" s="4"/>
      <c r="B33" s="52" t="s">
        <v>2</v>
      </c>
      <c r="C33" s="52"/>
      <c r="D33" s="52"/>
      <c r="E33" s="52"/>
      <c r="F33" s="52"/>
      <c r="G33" s="52"/>
      <c r="H33" s="52"/>
    </row>
    <row r="34" spans="1:8" ht="15.75">
      <c r="A34" s="3"/>
      <c r="B34" s="21"/>
      <c r="C34" s="52" t="s">
        <v>3</v>
      </c>
      <c r="D34" s="52"/>
      <c r="E34" s="52"/>
      <c r="F34" s="52"/>
      <c r="G34" s="52"/>
      <c r="H34" s="21"/>
    </row>
    <row r="35" spans="1:8" ht="45.75">
      <c r="A35" s="5" t="s">
        <v>29</v>
      </c>
      <c r="B35" s="31" t="s">
        <v>97</v>
      </c>
      <c r="C35" s="29" t="s">
        <v>44</v>
      </c>
      <c r="D35" s="28" t="s">
        <v>45</v>
      </c>
      <c r="E35" s="32" t="s">
        <v>46</v>
      </c>
      <c r="F35" s="31" t="s">
        <v>100</v>
      </c>
      <c r="G35" s="33" t="s">
        <v>48</v>
      </c>
      <c r="H35" s="34" t="s">
        <v>49</v>
      </c>
    </row>
    <row r="36" spans="1:8" ht="15.75">
      <c r="A36" s="3"/>
      <c r="B36" s="27"/>
      <c r="C36" s="27"/>
      <c r="D36" s="27"/>
      <c r="E36" s="27"/>
      <c r="F36" s="27"/>
      <c r="G36" s="27"/>
      <c r="H36" s="27"/>
    </row>
    <row r="37" spans="1:8" ht="15.75">
      <c r="A37" s="8" t="s">
        <v>0</v>
      </c>
      <c r="B37" s="20">
        <f>SUM(B40:B60)</f>
        <v>91707614</v>
      </c>
      <c r="C37" s="20">
        <f aca="true" t="shared" si="2" ref="C37:H37">SUM(C40:C60)</f>
        <v>79934167</v>
      </c>
      <c r="D37" s="20">
        <f t="shared" si="2"/>
        <v>63191417</v>
      </c>
      <c r="E37" s="20">
        <f t="shared" si="2"/>
        <v>534000</v>
      </c>
      <c r="F37" s="20">
        <f t="shared" si="2"/>
        <v>15525438</v>
      </c>
      <c r="G37" s="20">
        <f t="shared" si="2"/>
        <v>683312</v>
      </c>
      <c r="H37" s="20">
        <f t="shared" si="2"/>
        <v>11773447</v>
      </c>
    </row>
    <row r="38" spans="1:8" ht="15.75">
      <c r="A38" s="2"/>
      <c r="B38" s="2"/>
      <c r="C38" s="2"/>
      <c r="D38" s="2"/>
      <c r="E38" s="2"/>
      <c r="F38" s="2"/>
      <c r="G38" s="2"/>
      <c r="H38" s="2"/>
    </row>
    <row r="39" ht="15.75">
      <c r="A39" s="39" t="s">
        <v>65</v>
      </c>
    </row>
    <row r="40" spans="1:8" ht="15.75">
      <c r="A40" s="40" t="s">
        <v>66</v>
      </c>
      <c r="B40" s="21">
        <f>+C40+H40</f>
        <v>14308236</v>
      </c>
      <c r="C40" s="21">
        <f>SUM(D40:G40)</f>
        <v>13114961</v>
      </c>
      <c r="D40" s="41">
        <v>12464381</v>
      </c>
      <c r="E40" s="41">
        <v>0</v>
      </c>
      <c r="F40" s="41">
        <v>565986</v>
      </c>
      <c r="G40" s="41">
        <v>84594</v>
      </c>
      <c r="H40" s="41">
        <v>1193275</v>
      </c>
    </row>
    <row r="41" spans="1:8" ht="15.75">
      <c r="A41" s="40" t="s">
        <v>68</v>
      </c>
      <c r="B41" s="21">
        <f aca="true" t="shared" si="3" ref="B41:B57">+C41+H41</f>
        <v>420805</v>
      </c>
      <c r="C41" s="21">
        <f aca="true" t="shared" si="4" ref="C41:C57">SUM(D41:G41)</f>
        <v>372097</v>
      </c>
      <c r="D41" s="41">
        <v>352114</v>
      </c>
      <c r="E41" s="41">
        <v>0</v>
      </c>
      <c r="F41" s="41">
        <v>15000</v>
      </c>
      <c r="G41" s="41">
        <v>4983</v>
      </c>
      <c r="H41" s="41">
        <v>48708</v>
      </c>
    </row>
    <row r="42" spans="1:8" ht="15.75">
      <c r="A42" s="40" t="s">
        <v>91</v>
      </c>
      <c r="B42" s="21">
        <f t="shared" si="3"/>
        <v>6313462</v>
      </c>
      <c r="C42" s="21">
        <f t="shared" si="4"/>
        <v>5623939</v>
      </c>
      <c r="D42" s="41">
        <v>4461081</v>
      </c>
      <c r="E42" s="41">
        <v>0</v>
      </c>
      <c r="F42" s="41">
        <v>1125350</v>
      </c>
      <c r="G42" s="41">
        <v>37508</v>
      </c>
      <c r="H42" s="41">
        <v>689523</v>
      </c>
    </row>
    <row r="43" spans="1:8" ht="15.75">
      <c r="A43" s="40" t="s">
        <v>70</v>
      </c>
      <c r="B43" s="21">
        <f t="shared" si="3"/>
        <v>590217</v>
      </c>
      <c r="C43" s="21">
        <f t="shared" si="4"/>
        <v>532268</v>
      </c>
      <c r="D43" s="41">
        <v>492784</v>
      </c>
      <c r="E43" s="41">
        <v>0</v>
      </c>
      <c r="F43" s="41">
        <v>31000</v>
      </c>
      <c r="G43" s="41">
        <v>8484</v>
      </c>
      <c r="H43" s="41">
        <v>57949</v>
      </c>
    </row>
    <row r="44" spans="1:8" ht="15.75">
      <c r="A44" s="40" t="s">
        <v>69</v>
      </c>
      <c r="B44" s="21">
        <f t="shared" si="3"/>
        <v>5783233</v>
      </c>
      <c r="C44" s="21">
        <f t="shared" si="4"/>
        <v>4606533</v>
      </c>
      <c r="D44" s="41">
        <v>4512915</v>
      </c>
      <c r="E44" s="41">
        <v>34000</v>
      </c>
      <c r="F44" s="41">
        <v>0</v>
      </c>
      <c r="G44" s="41">
        <v>59618</v>
      </c>
      <c r="H44" s="41">
        <v>1176700</v>
      </c>
    </row>
    <row r="45" spans="1:8" ht="15.75">
      <c r="A45" s="40" t="s">
        <v>92</v>
      </c>
      <c r="B45" s="21">
        <f t="shared" si="3"/>
        <v>326569</v>
      </c>
      <c r="C45" s="21">
        <f t="shared" si="4"/>
        <v>296908</v>
      </c>
      <c r="D45" s="41">
        <v>222622</v>
      </c>
      <c r="E45" s="41">
        <v>0</v>
      </c>
      <c r="F45" s="41">
        <v>71826</v>
      </c>
      <c r="G45" s="41">
        <v>2460</v>
      </c>
      <c r="H45" s="41">
        <v>29661</v>
      </c>
    </row>
    <row r="46" spans="1:8" ht="15.75">
      <c r="A46" s="40" t="s">
        <v>71</v>
      </c>
      <c r="B46" s="21">
        <f t="shared" si="3"/>
        <v>584165</v>
      </c>
      <c r="C46" s="21">
        <f t="shared" si="4"/>
        <v>529453</v>
      </c>
      <c r="D46" s="41">
        <v>516507</v>
      </c>
      <c r="E46" s="41">
        <v>0</v>
      </c>
      <c r="F46" s="41">
        <v>10000</v>
      </c>
      <c r="G46" s="41">
        <v>2946</v>
      </c>
      <c r="H46" s="41">
        <v>54712</v>
      </c>
    </row>
    <row r="47" spans="1:8" ht="15.75">
      <c r="A47" s="40" t="s">
        <v>72</v>
      </c>
      <c r="B47" s="21">
        <f t="shared" si="3"/>
        <v>373919</v>
      </c>
      <c r="C47" s="21">
        <f t="shared" si="4"/>
        <v>271345</v>
      </c>
      <c r="D47" s="41">
        <v>251038</v>
      </c>
      <c r="E47" s="41">
        <v>0</v>
      </c>
      <c r="F47" s="41">
        <v>11500</v>
      </c>
      <c r="G47" s="41">
        <v>8807</v>
      </c>
      <c r="H47" s="41">
        <v>102574</v>
      </c>
    </row>
    <row r="48" spans="1:8" ht="15.75">
      <c r="A48" s="40" t="s">
        <v>73</v>
      </c>
      <c r="B48" s="21">
        <f t="shared" si="3"/>
        <v>51874621</v>
      </c>
      <c r="C48" s="21">
        <f t="shared" si="4"/>
        <v>44810413</v>
      </c>
      <c r="D48" s="41">
        <v>30992760</v>
      </c>
      <c r="E48" s="41">
        <v>500000</v>
      </c>
      <c r="F48" s="41">
        <v>13060116</v>
      </c>
      <c r="G48" s="41">
        <v>257537</v>
      </c>
      <c r="H48" s="41">
        <v>7064208</v>
      </c>
    </row>
    <row r="49" spans="1:8" ht="15.75">
      <c r="A49" s="40" t="s">
        <v>74</v>
      </c>
      <c r="B49" s="21">
        <f t="shared" si="3"/>
        <v>860683</v>
      </c>
      <c r="C49" s="21">
        <f t="shared" si="4"/>
        <v>743722</v>
      </c>
      <c r="D49" s="41">
        <v>690800</v>
      </c>
      <c r="E49" s="41">
        <v>0</v>
      </c>
      <c r="F49" s="41">
        <v>45130</v>
      </c>
      <c r="G49" s="41">
        <v>7792</v>
      </c>
      <c r="H49" s="41">
        <v>116961</v>
      </c>
    </row>
    <row r="50" spans="1:8" ht="15.75">
      <c r="A50" s="40" t="s">
        <v>76</v>
      </c>
      <c r="B50" s="21">
        <f t="shared" si="3"/>
        <v>1286968</v>
      </c>
      <c r="C50" s="21">
        <f t="shared" si="4"/>
        <v>1160574</v>
      </c>
      <c r="D50" s="41">
        <v>1119866</v>
      </c>
      <c r="E50" s="41">
        <v>0</v>
      </c>
      <c r="F50" s="41">
        <v>32828</v>
      </c>
      <c r="G50" s="41">
        <v>7880</v>
      </c>
      <c r="H50" s="41">
        <v>126394</v>
      </c>
    </row>
    <row r="51" spans="1:8" ht="15.75">
      <c r="A51" s="40" t="s">
        <v>78</v>
      </c>
      <c r="B51" s="21">
        <f t="shared" si="3"/>
        <v>882268</v>
      </c>
      <c r="C51" s="21">
        <f t="shared" si="4"/>
        <v>813012</v>
      </c>
      <c r="D51" s="41">
        <v>693026</v>
      </c>
      <c r="E51" s="41">
        <v>0</v>
      </c>
      <c r="F51" s="41">
        <v>31598</v>
      </c>
      <c r="G51" s="41">
        <v>88388</v>
      </c>
      <c r="H51" s="41">
        <v>69256</v>
      </c>
    </row>
    <row r="52" spans="1:8" ht="15.75">
      <c r="A52" s="47" t="s">
        <v>79</v>
      </c>
      <c r="B52" s="21">
        <f t="shared" si="3"/>
        <v>5534383</v>
      </c>
      <c r="C52" s="21">
        <f t="shared" si="4"/>
        <v>4814893</v>
      </c>
      <c r="D52" s="41">
        <v>4304341</v>
      </c>
      <c r="E52" s="41">
        <v>0</v>
      </c>
      <c r="F52" s="41">
        <v>422085</v>
      </c>
      <c r="G52" s="41">
        <v>88467</v>
      </c>
      <c r="H52" s="41">
        <v>719490</v>
      </c>
    </row>
    <row r="53" spans="1:8" ht="15.75">
      <c r="A53" s="47" t="s">
        <v>80</v>
      </c>
      <c r="B53" s="21">
        <f t="shared" si="3"/>
        <v>382561</v>
      </c>
      <c r="C53" s="21">
        <f t="shared" si="4"/>
        <v>345829</v>
      </c>
      <c r="D53" s="41">
        <v>325891</v>
      </c>
      <c r="E53" s="41">
        <v>0</v>
      </c>
      <c r="F53" s="41">
        <v>17000</v>
      </c>
      <c r="G53" s="41">
        <v>2938</v>
      </c>
      <c r="H53" s="41">
        <v>36732</v>
      </c>
    </row>
    <row r="54" spans="1:8" ht="15.75">
      <c r="A54" s="47" t="s">
        <v>81</v>
      </c>
      <c r="B54" s="21">
        <f t="shared" si="3"/>
        <v>246300</v>
      </c>
      <c r="C54" s="21">
        <f t="shared" si="4"/>
        <v>221380</v>
      </c>
      <c r="D54" s="41">
        <v>196925</v>
      </c>
      <c r="E54" s="41">
        <v>0</v>
      </c>
      <c r="F54" s="41">
        <v>21000</v>
      </c>
      <c r="G54" s="41">
        <v>3455</v>
      </c>
      <c r="H54" s="41">
        <v>24920</v>
      </c>
    </row>
    <row r="55" spans="1:8" ht="15.75">
      <c r="A55" s="47" t="s">
        <v>83</v>
      </c>
      <c r="B55" s="21">
        <f t="shared" si="3"/>
        <v>257521</v>
      </c>
      <c r="C55" s="21">
        <f t="shared" si="4"/>
        <v>224555</v>
      </c>
      <c r="D55" s="41">
        <v>192726</v>
      </c>
      <c r="E55" s="41">
        <v>0</v>
      </c>
      <c r="F55" s="41">
        <v>30794</v>
      </c>
      <c r="G55" s="41">
        <v>1035</v>
      </c>
      <c r="H55" s="41">
        <v>32966</v>
      </c>
    </row>
    <row r="56" spans="1:8" ht="15.75">
      <c r="A56" s="47" t="s">
        <v>85</v>
      </c>
      <c r="B56" s="21">
        <f t="shared" si="3"/>
        <v>896328</v>
      </c>
      <c r="C56" s="21">
        <f t="shared" si="4"/>
        <v>797812</v>
      </c>
      <c r="D56" s="41">
        <v>774562</v>
      </c>
      <c r="E56" s="41">
        <v>0</v>
      </c>
      <c r="F56" s="41">
        <v>16975</v>
      </c>
      <c r="G56" s="41">
        <v>6275</v>
      </c>
      <c r="H56" s="41">
        <v>98516</v>
      </c>
    </row>
    <row r="57" spans="1:8" ht="15.75">
      <c r="A57" s="47" t="s">
        <v>86</v>
      </c>
      <c r="B57" s="21">
        <f t="shared" si="3"/>
        <v>654762</v>
      </c>
      <c r="C57" s="21">
        <f t="shared" si="4"/>
        <v>553876</v>
      </c>
      <c r="D57" s="41">
        <v>543381</v>
      </c>
      <c r="E57" s="41">
        <v>0</v>
      </c>
      <c r="F57" s="41">
        <v>5250</v>
      </c>
      <c r="G57" s="41">
        <v>5245</v>
      </c>
      <c r="H57" s="41">
        <v>100886</v>
      </c>
    </row>
    <row r="59" ht="15.75">
      <c r="A59" s="42" t="s">
        <v>18</v>
      </c>
    </row>
    <row r="60" spans="1:8" ht="15.75">
      <c r="A60" s="47" t="s">
        <v>87</v>
      </c>
      <c r="B60" s="21">
        <f>+C60+H60</f>
        <v>130613</v>
      </c>
      <c r="C60" s="21">
        <f>SUM(D60:G60)</f>
        <v>100597</v>
      </c>
      <c r="D60" s="41">
        <v>83697</v>
      </c>
      <c r="E60" s="41">
        <v>0</v>
      </c>
      <c r="F60" s="41">
        <v>12000</v>
      </c>
      <c r="G60" s="41">
        <v>4900</v>
      </c>
      <c r="H60" s="41">
        <v>30016</v>
      </c>
    </row>
    <row r="61" spans="1:8" ht="15.75">
      <c r="A61" s="44"/>
      <c r="B61" s="44"/>
      <c r="C61" s="44"/>
      <c r="D61" s="44"/>
      <c r="E61" s="44"/>
      <c r="F61" s="44"/>
      <c r="G61" s="44"/>
      <c r="H61" s="44"/>
    </row>
    <row r="62" spans="1:8" ht="15.75">
      <c r="A62" s="3" t="s">
        <v>20</v>
      </c>
      <c r="B62" s="9"/>
      <c r="C62" s="9"/>
      <c r="D62" s="9"/>
      <c r="E62" s="9"/>
      <c r="F62" s="9"/>
      <c r="G62" s="9"/>
      <c r="H62" s="9"/>
    </row>
    <row r="63" spans="1:8" ht="15.75">
      <c r="A63" s="3" t="s">
        <v>21</v>
      </c>
      <c r="B63" s="9"/>
      <c r="C63" s="9"/>
      <c r="D63" s="9"/>
      <c r="E63" s="9"/>
      <c r="F63" s="9"/>
      <c r="G63" s="9"/>
      <c r="H63" s="9"/>
    </row>
    <row r="64" spans="1:8" ht="15.75">
      <c r="A64" s="3" t="s">
        <v>28</v>
      </c>
      <c r="B64" s="9"/>
      <c r="C64" s="9"/>
      <c r="D64" s="9"/>
      <c r="E64" s="9"/>
      <c r="F64" s="9"/>
      <c r="G64" s="9"/>
      <c r="H64" s="9"/>
    </row>
    <row r="65" spans="1:8" ht="15.75">
      <c r="A65" s="2"/>
      <c r="B65" s="9"/>
      <c r="C65" s="9"/>
      <c r="D65" s="9"/>
      <c r="E65" s="9"/>
      <c r="F65" s="9"/>
      <c r="G65" s="9"/>
      <c r="H65" s="9"/>
    </row>
    <row r="66" spans="1:8" ht="36.75" customHeight="1">
      <c r="A66" s="53" t="s">
        <v>104</v>
      </c>
      <c r="B66" s="53"/>
      <c r="C66" s="53"/>
      <c r="D66" s="53"/>
      <c r="E66" s="53"/>
      <c r="F66" s="53"/>
      <c r="G66" s="53"/>
      <c r="H66" s="53"/>
    </row>
  </sheetData>
  <sheetProtection/>
  <mergeCells count="4">
    <mergeCell ref="B5:H5"/>
    <mergeCell ref="B33:H33"/>
    <mergeCell ref="C34:G34"/>
    <mergeCell ref="A66:H66"/>
  </mergeCells>
  <hyperlinks>
    <hyperlink ref="A66:H66" r:id="rId1" display="SOURCE: New York State Department of Financial Services, 2018 Department of Financial Services Annual Report; https://www.dfs.ny.gov/reports_and_publications/dfs_annual_reports (last viewed September 8, 2020)."/>
  </hyperlinks>
  <printOptions/>
  <pageMargins left="0.7" right="0.7" top="0.75" bottom="0.75" header="0.3" footer="0.3"/>
  <pageSetup fitToHeight="2" fitToWidth="1" horizontalDpi="1200" verticalDpi="1200" orientation="landscape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41.77734375" style="0" customWidth="1"/>
  </cols>
  <sheetData>
    <row r="1" spans="1:8" ht="20.25">
      <c r="A1" s="15" t="s">
        <v>4</v>
      </c>
      <c r="B1" s="13"/>
      <c r="C1" s="1"/>
      <c r="D1" s="14"/>
      <c r="E1" s="1"/>
      <c r="F1" s="1"/>
      <c r="G1" s="2"/>
      <c r="H1" s="21"/>
    </row>
    <row r="2" spans="1:8" ht="20.25">
      <c r="A2" s="15" t="s">
        <v>95</v>
      </c>
      <c r="B2" s="13"/>
      <c r="C2" s="1"/>
      <c r="D2" s="1"/>
      <c r="E2" s="1"/>
      <c r="F2" s="1"/>
      <c r="G2" s="2"/>
      <c r="H2" s="2"/>
    </row>
    <row r="3" spans="1:8" ht="20.25">
      <c r="A3" s="15" t="s">
        <v>22</v>
      </c>
      <c r="B3" s="13"/>
      <c r="C3" s="1"/>
      <c r="D3" s="1"/>
      <c r="E3" s="1"/>
      <c r="F3" s="1"/>
      <c r="G3" s="2"/>
      <c r="H3" s="2"/>
    </row>
    <row r="4" spans="1:8" ht="15.75">
      <c r="A4" s="3"/>
      <c r="B4" s="3"/>
      <c r="C4" s="3"/>
      <c r="D4" s="3"/>
      <c r="E4" s="3"/>
      <c r="F4" s="3"/>
      <c r="G4" s="2"/>
      <c r="H4" s="2"/>
    </row>
    <row r="5" spans="1:8" ht="15.75">
      <c r="A5" s="4"/>
      <c r="B5" s="51" t="s">
        <v>1</v>
      </c>
      <c r="C5" s="51"/>
      <c r="D5" s="51"/>
      <c r="E5" s="51"/>
      <c r="F5" s="51"/>
      <c r="G5" s="51"/>
      <c r="H5" s="51"/>
    </row>
    <row r="6" spans="1:8" ht="45.75">
      <c r="A6" s="5" t="s">
        <v>29</v>
      </c>
      <c r="B6" s="6" t="s">
        <v>36</v>
      </c>
      <c r="C6" s="16" t="s">
        <v>37</v>
      </c>
      <c r="D6" s="16" t="s">
        <v>38</v>
      </c>
      <c r="E6" s="17" t="s">
        <v>96</v>
      </c>
      <c r="F6" s="18" t="s">
        <v>40</v>
      </c>
      <c r="G6" s="19" t="s">
        <v>41</v>
      </c>
      <c r="H6" s="19" t="s">
        <v>42</v>
      </c>
    </row>
    <row r="7" spans="1:8" ht="15.75">
      <c r="A7" s="2"/>
      <c r="B7" s="7"/>
      <c r="C7" s="7"/>
      <c r="D7" s="7"/>
      <c r="E7" s="7"/>
      <c r="F7" s="7"/>
      <c r="G7" s="7"/>
      <c r="H7" s="7"/>
    </row>
    <row r="8" spans="1:8" ht="15.75">
      <c r="A8" s="8" t="s">
        <v>0</v>
      </c>
      <c r="B8" s="21">
        <f aca="true" t="shared" si="0" ref="B8:H8">SUM(B11:B34)</f>
        <v>85212951</v>
      </c>
      <c r="C8" s="21">
        <f t="shared" si="0"/>
        <v>3654131</v>
      </c>
      <c r="D8" s="21">
        <f t="shared" si="0"/>
        <v>8764027</v>
      </c>
      <c r="E8" s="21">
        <f t="shared" si="0"/>
        <v>257754</v>
      </c>
      <c r="F8" s="21">
        <f t="shared" si="0"/>
        <v>65569352</v>
      </c>
      <c r="G8" s="21">
        <f t="shared" si="0"/>
        <v>743833</v>
      </c>
      <c r="H8" s="21">
        <f t="shared" si="0"/>
        <v>6223854</v>
      </c>
    </row>
    <row r="10" ht="15.75">
      <c r="A10" s="39" t="s">
        <v>65</v>
      </c>
    </row>
    <row r="11" spans="1:8" ht="15.75">
      <c r="A11" s="47" t="s">
        <v>66</v>
      </c>
      <c r="B11" s="21">
        <f>SUM(C11:H11)</f>
        <v>12808944</v>
      </c>
      <c r="C11" s="41">
        <v>1078384</v>
      </c>
      <c r="D11" s="41">
        <v>1201547</v>
      </c>
      <c r="E11" s="41">
        <v>0</v>
      </c>
      <c r="F11" s="41">
        <v>9830341</v>
      </c>
      <c r="G11" s="41">
        <v>33955</v>
      </c>
      <c r="H11" s="41">
        <v>664717</v>
      </c>
    </row>
    <row r="12" spans="1:8" ht="15.75">
      <c r="A12" s="47" t="s">
        <v>68</v>
      </c>
      <c r="B12" s="21">
        <f aca="true" t="shared" si="1" ref="B12:B29">SUM(C12:H12)</f>
        <v>391528</v>
      </c>
      <c r="C12" s="41">
        <v>32563</v>
      </c>
      <c r="D12" s="41">
        <v>33783</v>
      </c>
      <c r="E12" s="41">
        <v>0</v>
      </c>
      <c r="F12" s="41">
        <v>291654</v>
      </c>
      <c r="G12" s="41">
        <v>20195</v>
      </c>
      <c r="H12" s="41">
        <v>13333</v>
      </c>
    </row>
    <row r="13" spans="1:8" ht="15.75">
      <c r="A13" s="47" t="s">
        <v>91</v>
      </c>
      <c r="B13" s="21">
        <f t="shared" si="1"/>
        <v>6392762</v>
      </c>
      <c r="C13" s="41">
        <v>169145</v>
      </c>
      <c r="D13" s="41">
        <v>351063</v>
      </c>
      <c r="E13" s="41">
        <v>0</v>
      </c>
      <c r="F13" s="41">
        <v>5581083</v>
      </c>
      <c r="G13" s="41">
        <v>24326</v>
      </c>
      <c r="H13" s="41">
        <v>267145</v>
      </c>
    </row>
    <row r="14" spans="1:8" ht="15.75">
      <c r="A14" s="47" t="s">
        <v>70</v>
      </c>
      <c r="B14" s="21">
        <f t="shared" si="1"/>
        <v>554686</v>
      </c>
      <c r="C14" s="41">
        <v>7800</v>
      </c>
      <c r="D14" s="41">
        <v>32095</v>
      </c>
      <c r="E14" s="41">
        <v>97</v>
      </c>
      <c r="F14" s="41">
        <v>456312</v>
      </c>
      <c r="G14" s="41">
        <v>16651</v>
      </c>
      <c r="H14" s="41">
        <v>41731</v>
      </c>
    </row>
    <row r="15" spans="1:8" ht="15.75">
      <c r="A15" s="47" t="s">
        <v>69</v>
      </c>
      <c r="B15" s="21">
        <f t="shared" si="1"/>
        <v>6173689</v>
      </c>
      <c r="C15" s="41">
        <v>87415</v>
      </c>
      <c r="D15" s="41">
        <v>1068479</v>
      </c>
      <c r="E15" s="41">
        <v>0</v>
      </c>
      <c r="F15" s="41">
        <v>4316298</v>
      </c>
      <c r="G15" s="41">
        <v>145826</v>
      </c>
      <c r="H15" s="41">
        <v>555671</v>
      </c>
    </row>
    <row r="16" spans="1:8" ht="15.75">
      <c r="A16" s="47" t="s">
        <v>92</v>
      </c>
      <c r="B16" s="21">
        <f t="shared" si="1"/>
        <v>312913</v>
      </c>
      <c r="C16" s="41">
        <v>8680</v>
      </c>
      <c r="D16" s="41">
        <v>24889</v>
      </c>
      <c r="E16" s="41">
        <v>0</v>
      </c>
      <c r="F16" s="41">
        <v>265486</v>
      </c>
      <c r="G16" s="41">
        <v>3064</v>
      </c>
      <c r="H16" s="41">
        <v>10794</v>
      </c>
    </row>
    <row r="17" spans="1:8" ht="15.75">
      <c r="A17" s="47" t="s">
        <v>71</v>
      </c>
      <c r="B17" s="21">
        <f t="shared" si="1"/>
        <v>590550</v>
      </c>
      <c r="C17" s="41">
        <v>37296</v>
      </c>
      <c r="D17" s="41">
        <v>63218</v>
      </c>
      <c r="E17" s="41">
        <v>0</v>
      </c>
      <c r="F17" s="41">
        <v>465541</v>
      </c>
      <c r="G17" s="41">
        <v>677</v>
      </c>
      <c r="H17" s="41">
        <v>23818</v>
      </c>
    </row>
    <row r="18" spans="1:8" ht="15.75">
      <c r="A18" s="47" t="s">
        <v>72</v>
      </c>
      <c r="B18" s="21">
        <f t="shared" si="1"/>
        <v>376552</v>
      </c>
      <c r="C18" s="41">
        <v>71143</v>
      </c>
      <c r="D18" s="41">
        <v>142037</v>
      </c>
      <c r="E18" s="41">
        <v>1112</v>
      </c>
      <c r="F18" s="41">
        <v>131046</v>
      </c>
      <c r="G18" s="41">
        <v>777</v>
      </c>
      <c r="H18" s="41">
        <v>30437</v>
      </c>
    </row>
    <row r="19" spans="1:8" ht="15.75">
      <c r="A19" s="47" t="s">
        <v>73</v>
      </c>
      <c r="B19" s="21">
        <f t="shared" si="1"/>
        <v>45457767</v>
      </c>
      <c r="C19" s="41">
        <v>1735137</v>
      </c>
      <c r="D19" s="41">
        <v>3277845</v>
      </c>
      <c r="E19" s="41">
        <v>253079</v>
      </c>
      <c r="F19" s="41">
        <v>35790983</v>
      </c>
      <c r="G19" s="41">
        <v>343737</v>
      </c>
      <c r="H19" s="41">
        <v>4056986</v>
      </c>
    </row>
    <row r="20" spans="1:8" ht="15.75">
      <c r="A20" s="47" t="s">
        <v>74</v>
      </c>
      <c r="B20" s="21">
        <f t="shared" si="1"/>
        <v>804842</v>
      </c>
      <c r="C20" s="41">
        <v>42098</v>
      </c>
      <c r="D20" s="41">
        <v>13962</v>
      </c>
      <c r="E20" s="41">
        <v>0</v>
      </c>
      <c r="F20" s="41">
        <v>695743</v>
      </c>
      <c r="G20" s="41">
        <v>14680</v>
      </c>
      <c r="H20" s="41">
        <v>38359</v>
      </c>
    </row>
    <row r="21" spans="1:8" ht="15.75">
      <c r="A21" s="47" t="s">
        <v>93</v>
      </c>
      <c r="B21" s="21">
        <f t="shared" si="1"/>
        <v>1442147</v>
      </c>
      <c r="C21" s="41">
        <v>75779</v>
      </c>
      <c r="D21" s="41">
        <v>477795</v>
      </c>
      <c r="E21" s="41">
        <v>1328</v>
      </c>
      <c r="F21" s="41">
        <v>830668</v>
      </c>
      <c r="G21" s="41">
        <v>12625</v>
      </c>
      <c r="H21" s="41">
        <v>43952</v>
      </c>
    </row>
    <row r="22" spans="1:8" ht="15.75">
      <c r="A22" s="47" t="s">
        <v>76</v>
      </c>
      <c r="B22" s="21">
        <f t="shared" si="1"/>
        <v>1246082</v>
      </c>
      <c r="C22" s="41">
        <v>113828</v>
      </c>
      <c r="D22" s="41">
        <v>77094</v>
      </c>
      <c r="E22" s="41">
        <v>1662</v>
      </c>
      <c r="F22" s="41">
        <v>971401</v>
      </c>
      <c r="G22" s="41">
        <v>43025</v>
      </c>
      <c r="H22" s="41">
        <v>39072</v>
      </c>
    </row>
    <row r="23" spans="1:8" ht="15.75">
      <c r="A23" s="47" t="s">
        <v>78</v>
      </c>
      <c r="B23" s="21">
        <f t="shared" si="1"/>
        <v>741948</v>
      </c>
      <c r="C23" s="41">
        <v>10460</v>
      </c>
      <c r="D23" s="41">
        <v>115216</v>
      </c>
      <c r="E23" s="41">
        <v>0</v>
      </c>
      <c r="F23" s="41">
        <v>566178</v>
      </c>
      <c r="G23" s="41">
        <v>16929</v>
      </c>
      <c r="H23" s="41">
        <v>33165</v>
      </c>
    </row>
    <row r="24" spans="1:8" ht="15.75">
      <c r="A24" s="47" t="s">
        <v>79</v>
      </c>
      <c r="B24" s="21">
        <f t="shared" si="1"/>
        <v>5391946</v>
      </c>
      <c r="C24" s="41">
        <v>66456</v>
      </c>
      <c r="D24" s="41">
        <v>1510003</v>
      </c>
      <c r="E24" s="41">
        <v>0</v>
      </c>
      <c r="F24" s="41">
        <v>3538887</v>
      </c>
      <c r="G24" s="41">
        <v>14845</v>
      </c>
      <c r="H24" s="41">
        <v>261755</v>
      </c>
    </row>
    <row r="25" spans="1:8" ht="15.75">
      <c r="A25" s="47" t="s">
        <v>80</v>
      </c>
      <c r="B25" s="21">
        <f t="shared" si="1"/>
        <v>351051</v>
      </c>
      <c r="C25" s="41">
        <v>16106</v>
      </c>
      <c r="D25" s="41">
        <v>62355</v>
      </c>
      <c r="E25" s="41">
        <v>0</v>
      </c>
      <c r="F25" s="41">
        <v>256473</v>
      </c>
      <c r="G25" s="41">
        <v>6781</v>
      </c>
      <c r="H25" s="41">
        <v>9336</v>
      </c>
    </row>
    <row r="26" spans="1:8" ht="15.75">
      <c r="A26" s="47" t="s">
        <v>81</v>
      </c>
      <c r="B26" s="21">
        <f t="shared" si="1"/>
        <v>248664</v>
      </c>
      <c r="C26" s="41">
        <v>4631</v>
      </c>
      <c r="D26" s="41">
        <v>72802</v>
      </c>
      <c r="E26" s="41">
        <v>0</v>
      </c>
      <c r="F26" s="41">
        <v>160041</v>
      </c>
      <c r="G26" s="41">
        <v>3633</v>
      </c>
      <c r="H26" s="41">
        <v>7557</v>
      </c>
    </row>
    <row r="27" spans="1:8" ht="15.75">
      <c r="A27" s="47" t="s">
        <v>83</v>
      </c>
      <c r="B27" s="21">
        <f t="shared" si="1"/>
        <v>244596</v>
      </c>
      <c r="C27" s="41">
        <v>14416</v>
      </c>
      <c r="D27" s="41">
        <v>2355</v>
      </c>
      <c r="E27" s="41">
        <v>100</v>
      </c>
      <c r="F27" s="41">
        <v>206236</v>
      </c>
      <c r="G27" s="41">
        <v>4890</v>
      </c>
      <c r="H27" s="41">
        <v>16599</v>
      </c>
    </row>
    <row r="28" spans="1:8" ht="15.75">
      <c r="A28" s="47" t="s">
        <v>85</v>
      </c>
      <c r="B28" s="21">
        <f t="shared" si="1"/>
        <v>841261</v>
      </c>
      <c r="C28" s="41">
        <v>24028</v>
      </c>
      <c r="D28" s="41">
        <v>72748</v>
      </c>
      <c r="E28" s="41">
        <v>0</v>
      </c>
      <c r="F28" s="41">
        <v>669078</v>
      </c>
      <c r="G28" s="41">
        <v>20692</v>
      </c>
      <c r="H28" s="41">
        <v>54715</v>
      </c>
    </row>
    <row r="29" spans="1:8" ht="15.75">
      <c r="A29" s="47" t="s">
        <v>86</v>
      </c>
      <c r="B29" s="21">
        <f t="shared" si="1"/>
        <v>652553</v>
      </c>
      <c r="C29" s="41">
        <v>41300</v>
      </c>
      <c r="D29" s="41">
        <v>135032</v>
      </c>
      <c r="E29" s="41">
        <v>0</v>
      </c>
      <c r="F29" s="41">
        <v>420121</v>
      </c>
      <c r="G29" s="41">
        <v>13356</v>
      </c>
      <c r="H29" s="41">
        <v>42744</v>
      </c>
    </row>
    <row r="31" ht="15.75">
      <c r="A31" s="42" t="s">
        <v>18</v>
      </c>
    </row>
    <row r="32" spans="1:8" ht="15.75">
      <c r="A32" s="47" t="s">
        <v>87</v>
      </c>
      <c r="B32" s="21">
        <f>SUM(C32:H32)</f>
        <v>134545</v>
      </c>
      <c r="C32" s="41">
        <v>3880</v>
      </c>
      <c r="D32" s="41">
        <v>17803</v>
      </c>
      <c r="E32" s="41">
        <v>0</v>
      </c>
      <c r="F32" s="41">
        <v>99217</v>
      </c>
      <c r="G32" s="41">
        <v>2413</v>
      </c>
      <c r="H32" s="41">
        <v>11232</v>
      </c>
    </row>
    <row r="33" spans="1:8" ht="15.75">
      <c r="A33" s="47" t="s">
        <v>88</v>
      </c>
      <c r="B33" s="21">
        <f>SUM(C33:H33)</f>
        <v>53925</v>
      </c>
      <c r="C33" s="41">
        <v>13586</v>
      </c>
      <c r="D33" s="41">
        <v>11906</v>
      </c>
      <c r="E33" s="41">
        <v>376</v>
      </c>
      <c r="F33" s="41">
        <v>26565</v>
      </c>
      <c r="G33" s="41">
        <v>756</v>
      </c>
      <c r="H33" s="41">
        <v>736</v>
      </c>
    </row>
    <row r="35" spans="1:8" ht="15.75">
      <c r="A35" s="4"/>
      <c r="B35" s="52" t="s">
        <v>2</v>
      </c>
      <c r="C35" s="52"/>
      <c r="D35" s="52"/>
      <c r="E35" s="52"/>
      <c r="F35" s="52"/>
      <c r="G35" s="52"/>
      <c r="H35" s="52"/>
    </row>
    <row r="36" spans="1:8" ht="15.75">
      <c r="A36" s="3"/>
      <c r="B36" s="21"/>
      <c r="C36" s="52" t="s">
        <v>3</v>
      </c>
      <c r="D36" s="52"/>
      <c r="E36" s="52"/>
      <c r="F36" s="52"/>
      <c r="G36" s="52"/>
      <c r="H36" s="21"/>
    </row>
    <row r="37" spans="1:8" ht="45.75">
      <c r="A37" s="5" t="s">
        <v>29</v>
      </c>
      <c r="B37" s="31" t="s">
        <v>97</v>
      </c>
      <c r="C37" s="29" t="s">
        <v>44</v>
      </c>
      <c r="D37" s="28" t="s">
        <v>45</v>
      </c>
      <c r="E37" s="32" t="s">
        <v>46</v>
      </c>
      <c r="F37" s="31" t="s">
        <v>47</v>
      </c>
      <c r="G37" s="33" t="s">
        <v>48</v>
      </c>
      <c r="H37" s="34" t="s">
        <v>49</v>
      </c>
    </row>
    <row r="38" spans="1:8" ht="15.75">
      <c r="A38" s="3"/>
      <c r="B38" s="27"/>
      <c r="C38" s="27"/>
      <c r="D38" s="27"/>
      <c r="E38" s="27"/>
      <c r="F38" s="27"/>
      <c r="G38" s="27"/>
      <c r="H38" s="27"/>
    </row>
    <row r="39" spans="1:8" ht="15.75">
      <c r="A39" s="8" t="s">
        <v>0</v>
      </c>
      <c r="B39" s="20">
        <f aca="true" t="shared" si="2" ref="B39:H39">SUM(B42:B65)</f>
        <v>85212951</v>
      </c>
      <c r="C39" s="20">
        <f t="shared" si="2"/>
        <v>73969317</v>
      </c>
      <c r="D39" s="20">
        <f t="shared" si="2"/>
        <v>58882861</v>
      </c>
      <c r="E39" s="20">
        <f t="shared" si="2"/>
        <v>510000</v>
      </c>
      <c r="F39" s="20">
        <f t="shared" si="2"/>
        <v>13887885</v>
      </c>
      <c r="G39" s="20">
        <f t="shared" si="2"/>
        <v>688571</v>
      </c>
      <c r="H39" s="20">
        <f t="shared" si="2"/>
        <v>11243634</v>
      </c>
    </row>
    <row r="40" spans="1:8" ht="15.75">
      <c r="A40" s="2"/>
      <c r="B40" s="2"/>
      <c r="C40" s="2"/>
      <c r="D40" s="2"/>
      <c r="E40" s="2"/>
      <c r="F40" s="2"/>
      <c r="G40" s="2"/>
      <c r="H40" s="2"/>
    </row>
    <row r="41" ht="15.75">
      <c r="A41" s="39" t="s">
        <v>65</v>
      </c>
    </row>
    <row r="42" spans="1:8" ht="15.75">
      <c r="A42" s="47" t="s">
        <v>66</v>
      </c>
      <c r="B42" s="21">
        <f aca="true" t="shared" si="3" ref="B42:B47">+C42+H42</f>
        <v>12808944</v>
      </c>
      <c r="C42" s="21">
        <f aca="true" t="shared" si="4" ref="C42:C47">SUM(D42:G42)</f>
        <v>11681080</v>
      </c>
      <c r="D42" s="41">
        <v>11598830</v>
      </c>
      <c r="E42" s="41">
        <v>0</v>
      </c>
      <c r="F42" s="41">
        <v>10093</v>
      </c>
      <c r="G42" s="41">
        <v>72157</v>
      </c>
      <c r="H42" s="41">
        <v>1127864</v>
      </c>
    </row>
    <row r="43" spans="1:8" ht="15.75">
      <c r="A43" s="47" t="s">
        <v>68</v>
      </c>
      <c r="B43" s="21">
        <f t="shared" si="3"/>
        <v>391528</v>
      </c>
      <c r="C43" s="21">
        <f t="shared" si="4"/>
        <v>344555</v>
      </c>
      <c r="D43" s="41">
        <v>340180</v>
      </c>
      <c r="E43" s="41">
        <v>0</v>
      </c>
      <c r="F43" s="41">
        <v>0</v>
      </c>
      <c r="G43" s="41">
        <v>4375</v>
      </c>
      <c r="H43" s="41">
        <v>46973</v>
      </c>
    </row>
    <row r="44" spans="1:8" ht="15.75">
      <c r="A44" s="47" t="s">
        <v>91</v>
      </c>
      <c r="B44" s="21">
        <f t="shared" si="3"/>
        <v>6392762</v>
      </c>
      <c r="C44" s="21">
        <f t="shared" si="4"/>
        <v>5749502</v>
      </c>
      <c r="D44" s="41">
        <v>4544069</v>
      </c>
      <c r="E44" s="41">
        <v>0</v>
      </c>
      <c r="F44" s="41">
        <v>1170000</v>
      </c>
      <c r="G44" s="41">
        <v>35433</v>
      </c>
      <c r="H44" s="41">
        <v>643260</v>
      </c>
    </row>
    <row r="45" spans="1:8" ht="15.75">
      <c r="A45" s="47" t="s">
        <v>70</v>
      </c>
      <c r="B45" s="21">
        <f t="shared" si="3"/>
        <v>554686</v>
      </c>
      <c r="C45" s="21">
        <f t="shared" si="4"/>
        <v>498005</v>
      </c>
      <c r="D45" s="41">
        <v>457660</v>
      </c>
      <c r="E45" s="41">
        <v>2000</v>
      </c>
      <c r="F45" s="41">
        <v>33000</v>
      </c>
      <c r="G45" s="41">
        <v>5345</v>
      </c>
      <c r="H45" s="41">
        <v>56681</v>
      </c>
    </row>
    <row r="46" spans="1:8" ht="15.75">
      <c r="A46" s="47" t="s">
        <v>69</v>
      </c>
      <c r="B46" s="21">
        <f t="shared" si="3"/>
        <v>6173689</v>
      </c>
      <c r="C46" s="21">
        <f t="shared" si="4"/>
        <v>4921229</v>
      </c>
      <c r="D46" s="41">
        <v>4639588</v>
      </c>
      <c r="E46" s="41">
        <v>58000</v>
      </c>
      <c r="F46" s="41">
        <v>110000</v>
      </c>
      <c r="G46" s="41">
        <v>113641</v>
      </c>
      <c r="H46" s="41">
        <v>1252460</v>
      </c>
    </row>
    <row r="47" spans="1:8" ht="15.75">
      <c r="A47" s="47" t="s">
        <v>92</v>
      </c>
      <c r="B47" s="21">
        <f t="shared" si="3"/>
        <v>312913</v>
      </c>
      <c r="C47" s="21">
        <f t="shared" si="4"/>
        <v>283741</v>
      </c>
      <c r="D47" s="41">
        <v>216696</v>
      </c>
      <c r="E47" s="41">
        <v>0</v>
      </c>
      <c r="F47" s="41">
        <v>64447</v>
      </c>
      <c r="G47" s="41">
        <v>2598</v>
      </c>
      <c r="H47" s="41">
        <v>29172</v>
      </c>
    </row>
    <row r="48" spans="1:8" ht="15.75">
      <c r="A48" s="47" t="s">
        <v>71</v>
      </c>
      <c r="B48" s="21">
        <f aca="true" t="shared" si="5" ref="B48:B60">+C48+H48</f>
        <v>590550</v>
      </c>
      <c r="C48" s="21">
        <f aca="true" t="shared" si="6" ref="C48:C60">SUM(D48:G48)</f>
        <v>535376</v>
      </c>
      <c r="D48" s="41">
        <v>522283</v>
      </c>
      <c r="E48" s="41">
        <v>0</v>
      </c>
      <c r="F48" s="41">
        <v>10000</v>
      </c>
      <c r="G48" s="41">
        <v>3093</v>
      </c>
      <c r="H48" s="41">
        <v>55174</v>
      </c>
    </row>
    <row r="49" spans="1:8" ht="15.75">
      <c r="A49" s="47" t="s">
        <v>72</v>
      </c>
      <c r="B49" s="21">
        <f t="shared" si="5"/>
        <v>376552</v>
      </c>
      <c r="C49" s="21">
        <f t="shared" si="6"/>
        <v>272763</v>
      </c>
      <c r="D49" s="41">
        <v>248987</v>
      </c>
      <c r="E49" s="41">
        <v>0</v>
      </c>
      <c r="F49" s="41">
        <v>14200</v>
      </c>
      <c r="G49" s="41">
        <v>9576</v>
      </c>
      <c r="H49" s="41">
        <v>103789</v>
      </c>
    </row>
    <row r="50" spans="1:8" ht="15.75">
      <c r="A50" s="47" t="s">
        <v>73</v>
      </c>
      <c r="B50" s="21">
        <f t="shared" si="5"/>
        <v>45457767</v>
      </c>
      <c r="C50" s="21">
        <f t="shared" si="6"/>
        <v>39014331</v>
      </c>
      <c r="D50" s="41">
        <v>26432331</v>
      </c>
      <c r="E50" s="41">
        <v>450000</v>
      </c>
      <c r="F50" s="41">
        <v>11840367</v>
      </c>
      <c r="G50" s="41">
        <v>291633</v>
      </c>
      <c r="H50" s="41">
        <v>6443436</v>
      </c>
    </row>
    <row r="51" spans="1:8" ht="15.75">
      <c r="A51" s="48" t="s">
        <v>98</v>
      </c>
      <c r="B51" s="21">
        <f t="shared" si="5"/>
        <v>804842</v>
      </c>
      <c r="C51" s="21">
        <f t="shared" si="6"/>
        <v>700770</v>
      </c>
      <c r="D51" s="41">
        <v>628504</v>
      </c>
      <c r="E51" s="41">
        <v>0</v>
      </c>
      <c r="F51" s="41">
        <v>65813</v>
      </c>
      <c r="G51" s="41">
        <v>6453</v>
      </c>
      <c r="H51" s="41">
        <v>104072</v>
      </c>
    </row>
    <row r="52" spans="1:8" ht="15.75">
      <c r="A52" s="47" t="s">
        <v>93</v>
      </c>
      <c r="B52" s="21">
        <f t="shared" si="5"/>
        <v>1442147</v>
      </c>
      <c r="C52" s="21">
        <f t="shared" si="6"/>
        <v>1247263</v>
      </c>
      <c r="D52" s="41">
        <v>1196718</v>
      </c>
      <c r="E52" s="41">
        <v>0</v>
      </c>
      <c r="F52" s="41">
        <v>44283</v>
      </c>
      <c r="G52" s="41">
        <v>6262</v>
      </c>
      <c r="H52" s="41">
        <v>194884</v>
      </c>
    </row>
    <row r="53" spans="1:8" ht="15.75">
      <c r="A53" s="47" t="s">
        <v>76</v>
      </c>
      <c r="B53" s="21">
        <f t="shared" si="5"/>
        <v>1246082</v>
      </c>
      <c r="C53" s="21">
        <f t="shared" si="6"/>
        <v>1138081</v>
      </c>
      <c r="D53" s="41">
        <v>1118594</v>
      </c>
      <c r="E53" s="41">
        <v>0</v>
      </c>
      <c r="F53" s="41">
        <v>6861</v>
      </c>
      <c r="G53" s="41">
        <v>12626</v>
      </c>
      <c r="H53" s="41">
        <v>108001</v>
      </c>
    </row>
    <row r="54" spans="1:8" ht="15.75">
      <c r="A54" s="47" t="s">
        <v>78</v>
      </c>
      <c r="B54" s="21">
        <f t="shared" si="5"/>
        <v>741948</v>
      </c>
      <c r="C54" s="21">
        <f t="shared" si="6"/>
        <v>683963</v>
      </c>
      <c r="D54" s="41">
        <v>659834</v>
      </c>
      <c r="E54" s="41">
        <v>0</v>
      </c>
      <c r="F54" s="41">
        <v>14900</v>
      </c>
      <c r="G54" s="41">
        <v>9229</v>
      </c>
      <c r="H54" s="41">
        <v>57985</v>
      </c>
    </row>
    <row r="55" spans="1:8" ht="15.75">
      <c r="A55" s="47" t="s">
        <v>79</v>
      </c>
      <c r="B55" s="21">
        <f t="shared" si="5"/>
        <v>5391946</v>
      </c>
      <c r="C55" s="21">
        <f t="shared" si="6"/>
        <v>4688010</v>
      </c>
      <c r="D55" s="41">
        <v>4194966</v>
      </c>
      <c r="E55" s="41">
        <v>0</v>
      </c>
      <c r="F55" s="41">
        <v>396020</v>
      </c>
      <c r="G55" s="41">
        <v>97024</v>
      </c>
      <c r="H55" s="41">
        <v>703936</v>
      </c>
    </row>
    <row r="56" spans="1:8" ht="15.75">
      <c r="A56" s="47" t="s">
        <v>80</v>
      </c>
      <c r="B56" s="21">
        <f t="shared" si="5"/>
        <v>351051</v>
      </c>
      <c r="C56" s="21">
        <f t="shared" si="6"/>
        <v>315133</v>
      </c>
      <c r="D56" s="41">
        <v>297711</v>
      </c>
      <c r="E56" s="41">
        <v>0</v>
      </c>
      <c r="F56" s="41">
        <v>14563</v>
      </c>
      <c r="G56" s="41">
        <v>2859</v>
      </c>
      <c r="H56" s="41">
        <v>35918</v>
      </c>
    </row>
    <row r="57" spans="1:8" ht="15.75">
      <c r="A57" s="47" t="s">
        <v>81</v>
      </c>
      <c r="B57" s="21">
        <f t="shared" si="5"/>
        <v>248664</v>
      </c>
      <c r="C57" s="21">
        <f t="shared" si="6"/>
        <v>223566</v>
      </c>
      <c r="D57" s="41">
        <v>192885</v>
      </c>
      <c r="E57" s="41">
        <v>0</v>
      </c>
      <c r="F57" s="41">
        <v>27000</v>
      </c>
      <c r="G57" s="41">
        <v>3681</v>
      </c>
      <c r="H57" s="41">
        <v>25098</v>
      </c>
    </row>
    <row r="58" spans="1:8" ht="15.75">
      <c r="A58" s="47" t="s">
        <v>83</v>
      </c>
      <c r="B58" s="21">
        <f t="shared" si="5"/>
        <v>244596</v>
      </c>
      <c r="C58" s="21">
        <f t="shared" si="6"/>
        <v>212313</v>
      </c>
      <c r="D58" s="41">
        <v>190134</v>
      </c>
      <c r="E58" s="41">
        <v>0</v>
      </c>
      <c r="F58" s="41">
        <v>20288</v>
      </c>
      <c r="G58" s="41">
        <v>1891</v>
      </c>
      <c r="H58" s="41">
        <v>32283</v>
      </c>
    </row>
    <row r="59" spans="1:8" ht="15.75">
      <c r="A59" s="47" t="s">
        <v>85</v>
      </c>
      <c r="B59" s="21">
        <f t="shared" si="5"/>
        <v>841261</v>
      </c>
      <c r="C59" s="21">
        <f t="shared" si="6"/>
        <v>746432</v>
      </c>
      <c r="D59" s="41">
        <v>723309</v>
      </c>
      <c r="E59" s="41">
        <v>0</v>
      </c>
      <c r="F59" s="41">
        <v>21000</v>
      </c>
      <c r="G59" s="41">
        <v>2123</v>
      </c>
      <c r="H59" s="41">
        <v>94829</v>
      </c>
    </row>
    <row r="60" spans="1:8" ht="15.75">
      <c r="A60" s="47" t="s">
        <v>86</v>
      </c>
      <c r="B60" s="21">
        <f t="shared" si="5"/>
        <v>652553</v>
      </c>
      <c r="C60" s="21">
        <f t="shared" si="6"/>
        <v>558260</v>
      </c>
      <c r="D60" s="41">
        <v>545852</v>
      </c>
      <c r="E60" s="41">
        <v>0</v>
      </c>
      <c r="F60" s="41">
        <v>9000</v>
      </c>
      <c r="G60" s="41">
        <v>3408</v>
      </c>
      <c r="H60" s="41">
        <v>94293</v>
      </c>
    </row>
    <row r="62" ht="15.75">
      <c r="A62" s="42" t="s">
        <v>18</v>
      </c>
    </row>
    <row r="63" spans="1:8" ht="15.75">
      <c r="A63" s="47" t="s">
        <v>94</v>
      </c>
      <c r="B63" s="21">
        <f>+C63+H63</f>
        <v>134545</v>
      </c>
      <c r="C63" s="21">
        <f>SUM(D63:G63)</f>
        <v>104740</v>
      </c>
      <c r="D63" s="41">
        <v>84216</v>
      </c>
      <c r="E63" s="41">
        <v>0</v>
      </c>
      <c r="F63" s="41">
        <v>15750</v>
      </c>
      <c r="G63" s="41">
        <v>4774</v>
      </c>
      <c r="H63" s="41">
        <v>29805</v>
      </c>
    </row>
    <row r="64" spans="1:8" ht="15.75">
      <c r="A64" s="47" t="s">
        <v>88</v>
      </c>
      <c r="B64" s="21">
        <f>+C64+H64</f>
        <v>53925</v>
      </c>
      <c r="C64" s="21">
        <f>SUM(D64:G64)</f>
        <v>50204</v>
      </c>
      <c r="D64" s="41">
        <v>49514</v>
      </c>
      <c r="E64" s="41">
        <v>0</v>
      </c>
      <c r="F64" s="41">
        <v>300</v>
      </c>
      <c r="G64" s="41">
        <v>390</v>
      </c>
      <c r="H64" s="41">
        <v>3721</v>
      </c>
    </row>
    <row r="65" spans="1:8" ht="15.75">
      <c r="A65" s="44"/>
      <c r="B65" s="44"/>
      <c r="C65" s="44"/>
      <c r="D65" s="44"/>
      <c r="E65" s="44"/>
      <c r="F65" s="44"/>
      <c r="G65" s="44"/>
      <c r="H65" s="44"/>
    </row>
    <row r="66" spans="1:8" ht="15.75">
      <c r="A66" s="3" t="s">
        <v>20</v>
      </c>
      <c r="B66" s="9"/>
      <c r="C66" s="9"/>
      <c r="D66" s="9"/>
      <c r="E66" s="9"/>
      <c r="F66" s="9"/>
      <c r="G66" s="9"/>
      <c r="H66" s="9"/>
    </row>
    <row r="67" spans="1:8" ht="15.75">
      <c r="A67" s="3" t="s">
        <v>21</v>
      </c>
      <c r="B67" s="9"/>
      <c r="C67" s="9"/>
      <c r="D67" s="9"/>
      <c r="E67" s="9"/>
      <c r="F67" s="9"/>
      <c r="G67" s="9"/>
      <c r="H67" s="9"/>
    </row>
    <row r="68" spans="1:8" ht="15.75">
      <c r="A68" s="3" t="s">
        <v>28</v>
      </c>
      <c r="B68" s="9"/>
      <c r="C68" s="9"/>
      <c r="D68" s="9"/>
      <c r="E68" s="9"/>
      <c r="F68" s="9"/>
      <c r="G68" s="9"/>
      <c r="H68" s="9"/>
    </row>
    <row r="69" spans="1:8" ht="15.75">
      <c r="A69" s="2"/>
      <c r="B69" s="9"/>
      <c r="C69" s="9"/>
      <c r="D69" s="9"/>
      <c r="E69" s="9"/>
      <c r="F69" s="9"/>
      <c r="G69" s="9"/>
      <c r="H69" s="9"/>
    </row>
    <row r="70" spans="1:8" ht="34.5" customHeight="1">
      <c r="A70" s="53" t="s">
        <v>105</v>
      </c>
      <c r="B70" s="53"/>
      <c r="C70" s="53"/>
      <c r="D70" s="53"/>
      <c r="E70" s="53"/>
      <c r="F70" s="53"/>
      <c r="G70" s="53"/>
      <c r="H70" s="53"/>
    </row>
  </sheetData>
  <sheetProtection/>
  <mergeCells count="4">
    <mergeCell ref="B5:H5"/>
    <mergeCell ref="B35:H35"/>
    <mergeCell ref="C36:G36"/>
    <mergeCell ref="A70:H70"/>
  </mergeCells>
  <hyperlinks>
    <hyperlink ref="A70:H70" r:id="rId1" display="SOURCE: New York State Department of Financial Services, 2017 Department of Financial Services Annual Report; https://www.dfs.ny.gov/reports_and_publications/dfs_annual_reports (last viewed September 8, 2020)."/>
  </hyperlinks>
  <printOptions/>
  <pageMargins left="0.7" right="0.7" top="0.75" bottom="0.75" header="0.3" footer="0.3"/>
  <pageSetup fitToHeight="2" fitToWidth="1" horizontalDpi="1200" verticalDpi="1200" orientation="landscape" scale="8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41.77734375" style="0" customWidth="1"/>
  </cols>
  <sheetData>
    <row r="1" spans="1:8" ht="20.25">
      <c r="A1" s="15" t="s">
        <v>4</v>
      </c>
      <c r="B1" s="13"/>
      <c r="C1" s="1"/>
      <c r="D1" s="14"/>
      <c r="E1" s="1"/>
      <c r="F1" s="1"/>
      <c r="G1" s="2"/>
      <c r="H1" s="21"/>
    </row>
    <row r="2" spans="1:8" ht="20.25">
      <c r="A2" s="15" t="s">
        <v>90</v>
      </c>
      <c r="B2" s="13"/>
      <c r="C2" s="1"/>
      <c r="D2" s="1"/>
      <c r="E2" s="1"/>
      <c r="F2" s="1"/>
      <c r="G2" s="2"/>
      <c r="H2" s="2"/>
    </row>
    <row r="3" spans="1:8" ht="20.25">
      <c r="A3" s="15" t="s">
        <v>22</v>
      </c>
      <c r="B3" s="13"/>
      <c r="C3" s="1"/>
      <c r="D3" s="1"/>
      <c r="E3" s="1"/>
      <c r="F3" s="1"/>
      <c r="G3" s="2"/>
      <c r="H3" s="2"/>
    </row>
    <row r="4" spans="1:8" ht="15.75">
      <c r="A4" s="3"/>
      <c r="B4" s="3"/>
      <c r="C4" s="3"/>
      <c r="D4" s="3"/>
      <c r="E4" s="3"/>
      <c r="F4" s="3"/>
      <c r="G4" s="2"/>
      <c r="H4" s="2"/>
    </row>
    <row r="5" spans="1:8" ht="15.75">
      <c r="A5" s="4"/>
      <c r="B5" s="51" t="s">
        <v>1</v>
      </c>
      <c r="C5" s="51"/>
      <c r="D5" s="51"/>
      <c r="E5" s="51"/>
      <c r="F5" s="51"/>
      <c r="G5" s="51"/>
      <c r="H5" s="51"/>
    </row>
    <row r="6" spans="1:8" ht="45.75">
      <c r="A6" s="5" t="s">
        <v>29</v>
      </c>
      <c r="B6" s="6" t="s">
        <v>36</v>
      </c>
      <c r="C6" s="16" t="s">
        <v>37</v>
      </c>
      <c r="D6" s="16" t="s">
        <v>38</v>
      </c>
      <c r="E6" s="17" t="s">
        <v>39</v>
      </c>
      <c r="F6" s="18" t="s">
        <v>40</v>
      </c>
      <c r="G6" s="19" t="s">
        <v>41</v>
      </c>
      <c r="H6" s="19" t="s">
        <v>42</v>
      </c>
    </row>
    <row r="7" spans="1:8" ht="15.75">
      <c r="A7" s="2"/>
      <c r="B7" s="7"/>
      <c r="C7" s="7"/>
      <c r="D7" s="7"/>
      <c r="E7" s="7"/>
      <c r="F7" s="7"/>
      <c r="G7" s="7"/>
      <c r="H7" s="7"/>
    </row>
    <row r="8" spans="1:8" ht="15.75">
      <c r="A8" s="8" t="s">
        <v>0</v>
      </c>
      <c r="B8" s="21">
        <f aca="true" t="shared" si="0" ref="B8:H8">SUM(B11:B34)</f>
        <v>84610196</v>
      </c>
      <c r="C8" s="21">
        <f t="shared" si="0"/>
        <v>2017134</v>
      </c>
      <c r="D8" s="21">
        <f t="shared" si="0"/>
        <v>9189983</v>
      </c>
      <c r="E8" s="21">
        <f t="shared" si="0"/>
        <v>263639</v>
      </c>
      <c r="F8" s="21">
        <f t="shared" si="0"/>
        <v>66249866</v>
      </c>
      <c r="G8" s="21">
        <f t="shared" si="0"/>
        <v>715394</v>
      </c>
      <c r="H8" s="21">
        <f t="shared" si="0"/>
        <v>6174180</v>
      </c>
    </row>
    <row r="10" ht="15.75">
      <c r="A10" s="39" t="s">
        <v>65</v>
      </c>
    </row>
    <row r="11" spans="1:8" ht="15.75">
      <c r="A11" s="45" t="s">
        <v>66</v>
      </c>
      <c r="B11" s="21">
        <f aca="true" t="shared" si="1" ref="B11:B28">SUM(C11:H11)</f>
        <v>12947681</v>
      </c>
      <c r="C11" s="46">
        <v>962667</v>
      </c>
      <c r="D11" s="46">
        <v>1125214</v>
      </c>
      <c r="E11" s="46">
        <v>0</v>
      </c>
      <c r="F11" s="46">
        <v>10409952</v>
      </c>
      <c r="G11" s="46">
        <v>35954</v>
      </c>
      <c r="H11" s="46">
        <v>413894</v>
      </c>
    </row>
    <row r="12" spans="1:8" ht="15.75">
      <c r="A12" s="45" t="s">
        <v>68</v>
      </c>
      <c r="B12" s="21">
        <f t="shared" si="1"/>
        <v>381055</v>
      </c>
      <c r="C12" s="46">
        <v>56599</v>
      </c>
      <c r="D12" s="46">
        <v>36062</v>
      </c>
      <c r="E12" s="46">
        <v>0</v>
      </c>
      <c r="F12" s="46">
        <v>261910</v>
      </c>
      <c r="G12" s="46">
        <v>12830</v>
      </c>
      <c r="H12" s="46">
        <v>13654</v>
      </c>
    </row>
    <row r="13" spans="1:8" ht="15.75">
      <c r="A13" s="45" t="s">
        <v>91</v>
      </c>
      <c r="B13" s="21">
        <f t="shared" si="1"/>
        <v>5990287</v>
      </c>
      <c r="C13" s="46">
        <v>113192</v>
      </c>
      <c r="D13" s="46">
        <v>8564</v>
      </c>
      <c r="E13" s="46">
        <v>0</v>
      </c>
      <c r="F13" s="46">
        <v>5615886</v>
      </c>
      <c r="G13" s="46">
        <v>19784</v>
      </c>
      <c r="H13" s="46">
        <v>232861</v>
      </c>
    </row>
    <row r="14" spans="1:8" ht="15.75">
      <c r="A14" s="45" t="s">
        <v>70</v>
      </c>
      <c r="B14" s="21">
        <f t="shared" si="1"/>
        <v>573573</v>
      </c>
      <c r="C14" s="46">
        <v>24195</v>
      </c>
      <c r="D14" s="46">
        <v>41100</v>
      </c>
      <c r="E14" s="46">
        <v>99</v>
      </c>
      <c r="F14" s="46">
        <v>455389</v>
      </c>
      <c r="G14" s="46">
        <v>12554</v>
      </c>
      <c r="H14" s="46">
        <v>40236</v>
      </c>
    </row>
    <row r="15" spans="1:8" ht="15.75">
      <c r="A15" s="45" t="s">
        <v>69</v>
      </c>
      <c r="B15" s="21">
        <f t="shared" si="1"/>
        <v>6414401</v>
      </c>
      <c r="C15" s="46">
        <v>91949</v>
      </c>
      <c r="D15" s="46">
        <v>1522459</v>
      </c>
      <c r="E15" s="46">
        <v>0</v>
      </c>
      <c r="F15" s="46">
        <v>4375653</v>
      </c>
      <c r="G15" s="46">
        <v>138152</v>
      </c>
      <c r="H15" s="46">
        <v>286188</v>
      </c>
    </row>
    <row r="16" spans="1:8" ht="15.75">
      <c r="A16" s="45" t="s">
        <v>92</v>
      </c>
      <c r="B16" s="21">
        <f t="shared" si="1"/>
        <v>270840</v>
      </c>
      <c r="C16" s="46">
        <v>4526</v>
      </c>
      <c r="D16" s="46">
        <v>25167</v>
      </c>
      <c r="E16" s="46">
        <v>0</v>
      </c>
      <c r="F16" s="46">
        <v>228251</v>
      </c>
      <c r="G16" s="46">
        <v>3175</v>
      </c>
      <c r="H16" s="46">
        <v>9721</v>
      </c>
    </row>
    <row r="17" spans="1:8" ht="15.75">
      <c r="A17" s="45" t="s">
        <v>71</v>
      </c>
      <c r="B17" s="21">
        <f t="shared" si="1"/>
        <v>533163</v>
      </c>
      <c r="C17" s="46">
        <v>15907</v>
      </c>
      <c r="D17" s="46">
        <v>65894</v>
      </c>
      <c r="E17" s="46">
        <v>0</v>
      </c>
      <c r="F17" s="46">
        <v>421859</v>
      </c>
      <c r="G17" s="46">
        <v>629</v>
      </c>
      <c r="H17" s="46">
        <v>28874</v>
      </c>
    </row>
    <row r="18" spans="1:8" ht="15.75">
      <c r="A18" s="45" t="s">
        <v>72</v>
      </c>
      <c r="B18" s="21">
        <f t="shared" si="1"/>
        <v>374987</v>
      </c>
      <c r="C18" s="46">
        <v>77891</v>
      </c>
      <c r="D18" s="46">
        <v>142572</v>
      </c>
      <c r="E18" s="46">
        <v>520</v>
      </c>
      <c r="F18" s="46">
        <v>132349</v>
      </c>
      <c r="G18" s="46">
        <v>659</v>
      </c>
      <c r="H18" s="46">
        <v>20996</v>
      </c>
    </row>
    <row r="19" spans="1:8" ht="15.75">
      <c r="A19" s="45" t="s">
        <v>73</v>
      </c>
      <c r="B19" s="21">
        <f t="shared" si="1"/>
        <v>45524776</v>
      </c>
      <c r="C19" s="46">
        <v>258457</v>
      </c>
      <c r="D19" s="46">
        <v>3469365</v>
      </c>
      <c r="E19" s="46">
        <v>256215</v>
      </c>
      <c r="F19" s="46">
        <v>36662820</v>
      </c>
      <c r="G19" s="46">
        <v>346894</v>
      </c>
      <c r="H19" s="46">
        <v>4531025</v>
      </c>
    </row>
    <row r="20" spans="1:8" ht="15.75">
      <c r="A20" s="45" t="s">
        <v>74</v>
      </c>
      <c r="B20" s="21">
        <f t="shared" si="1"/>
        <v>724756</v>
      </c>
      <c r="C20" s="46">
        <v>40592</v>
      </c>
      <c r="D20" s="46">
        <v>8005</v>
      </c>
      <c r="E20" s="46">
        <v>0</v>
      </c>
      <c r="F20" s="46">
        <v>619563</v>
      </c>
      <c r="G20" s="46">
        <v>14597</v>
      </c>
      <c r="H20" s="46">
        <v>41999</v>
      </c>
    </row>
    <row r="21" spans="1:8" ht="15.75">
      <c r="A21" s="45" t="s">
        <v>93</v>
      </c>
      <c r="B21" s="21">
        <f t="shared" si="1"/>
        <v>1241106</v>
      </c>
      <c r="C21" s="46">
        <v>42953</v>
      </c>
      <c r="D21" s="46">
        <v>373889</v>
      </c>
      <c r="E21" s="46">
        <v>5374</v>
      </c>
      <c r="F21" s="46">
        <v>760757</v>
      </c>
      <c r="G21" s="46">
        <v>11573</v>
      </c>
      <c r="H21" s="46">
        <v>46560</v>
      </c>
    </row>
    <row r="22" spans="1:8" ht="15.75">
      <c r="A22" s="45" t="s">
        <v>76</v>
      </c>
      <c r="B22" s="21">
        <f t="shared" si="1"/>
        <v>1099917</v>
      </c>
      <c r="C22" s="46">
        <v>44256</v>
      </c>
      <c r="D22" s="46">
        <v>97736</v>
      </c>
      <c r="E22" s="46">
        <v>108</v>
      </c>
      <c r="F22" s="46">
        <v>882025</v>
      </c>
      <c r="G22" s="46">
        <v>34850</v>
      </c>
      <c r="H22" s="46">
        <v>40942</v>
      </c>
    </row>
    <row r="23" spans="1:8" ht="15.75">
      <c r="A23" s="45" t="s">
        <v>78</v>
      </c>
      <c r="B23" s="21">
        <f t="shared" si="1"/>
        <v>722402</v>
      </c>
      <c r="C23" s="46">
        <v>12976</v>
      </c>
      <c r="D23" s="46">
        <v>141902</v>
      </c>
      <c r="E23" s="46">
        <v>0</v>
      </c>
      <c r="F23" s="46">
        <v>512595</v>
      </c>
      <c r="G23" s="46">
        <v>17435</v>
      </c>
      <c r="H23" s="46">
        <v>37494</v>
      </c>
    </row>
    <row r="24" spans="1:8" ht="15.75">
      <c r="A24" s="45" t="s">
        <v>79</v>
      </c>
      <c r="B24" s="21">
        <f t="shared" si="1"/>
        <v>5347525</v>
      </c>
      <c r="C24" s="46">
        <v>94287</v>
      </c>
      <c r="D24" s="46">
        <v>1752807</v>
      </c>
      <c r="E24" s="46">
        <v>0</v>
      </c>
      <c r="F24" s="46">
        <v>3202772</v>
      </c>
      <c r="G24" s="46">
        <v>14010</v>
      </c>
      <c r="H24" s="46">
        <v>283649</v>
      </c>
    </row>
    <row r="25" spans="1:8" ht="15.75">
      <c r="A25" s="45" t="s">
        <v>80</v>
      </c>
      <c r="B25" s="21">
        <f t="shared" si="1"/>
        <v>326345</v>
      </c>
      <c r="C25" s="46">
        <v>14256</v>
      </c>
      <c r="D25" s="46">
        <v>56221</v>
      </c>
      <c r="E25" s="46">
        <v>0</v>
      </c>
      <c r="F25" s="46">
        <v>239481</v>
      </c>
      <c r="G25" s="46">
        <v>6802</v>
      </c>
      <c r="H25" s="46">
        <v>9585</v>
      </c>
    </row>
    <row r="26" spans="1:8" ht="15.75">
      <c r="A26" s="45" t="s">
        <v>81</v>
      </c>
      <c r="B26" s="21">
        <f t="shared" si="1"/>
        <v>243005</v>
      </c>
      <c r="C26" s="46">
        <v>8974</v>
      </c>
      <c r="D26" s="46">
        <v>74362</v>
      </c>
      <c r="E26" s="46">
        <v>0</v>
      </c>
      <c r="F26" s="46">
        <v>150529</v>
      </c>
      <c r="G26" s="46">
        <v>3756</v>
      </c>
      <c r="H26" s="46">
        <v>5384</v>
      </c>
    </row>
    <row r="27" spans="1:8" ht="15.75">
      <c r="A27" s="45" t="s">
        <v>83</v>
      </c>
      <c r="B27" s="21">
        <f t="shared" si="1"/>
        <v>249520</v>
      </c>
      <c r="C27" s="46">
        <v>21480</v>
      </c>
      <c r="D27" s="46">
        <v>3044</v>
      </c>
      <c r="E27" s="46">
        <v>100</v>
      </c>
      <c r="F27" s="46">
        <v>201069</v>
      </c>
      <c r="G27" s="46">
        <v>5154</v>
      </c>
      <c r="H27" s="46">
        <v>18673</v>
      </c>
    </row>
    <row r="28" spans="1:8" ht="15.75">
      <c r="A28" s="45" t="s">
        <v>85</v>
      </c>
      <c r="B28" s="21">
        <f t="shared" si="1"/>
        <v>817813</v>
      </c>
      <c r="C28" s="46">
        <v>59730</v>
      </c>
      <c r="D28" s="46">
        <v>84110</v>
      </c>
      <c r="E28" s="46">
        <v>0</v>
      </c>
      <c r="F28" s="46">
        <v>596457</v>
      </c>
      <c r="G28" s="46">
        <v>21278</v>
      </c>
      <c r="H28" s="46">
        <v>56238</v>
      </c>
    </row>
    <row r="29" spans="1:8" ht="15.75">
      <c r="A29" s="45" t="s">
        <v>86</v>
      </c>
      <c r="B29" s="21">
        <f>SUM(C29:H29)</f>
        <v>635649</v>
      </c>
      <c r="C29" s="46">
        <v>56655</v>
      </c>
      <c r="D29" s="46">
        <v>131191</v>
      </c>
      <c r="E29" s="46">
        <v>0</v>
      </c>
      <c r="F29" s="46">
        <v>392149</v>
      </c>
      <c r="G29" s="46">
        <v>12094</v>
      </c>
      <c r="H29" s="46">
        <v>43560</v>
      </c>
    </row>
    <row r="31" ht="15.75">
      <c r="A31" s="42" t="s">
        <v>18</v>
      </c>
    </row>
    <row r="32" spans="1:8" ht="15.75">
      <c r="A32" s="45" t="s">
        <v>87</v>
      </c>
      <c r="B32" s="21">
        <f>SUM(C32:H32)</f>
        <v>139014</v>
      </c>
      <c r="C32" s="46">
        <v>3962</v>
      </c>
      <c r="D32" s="46">
        <v>18426</v>
      </c>
      <c r="E32" s="46">
        <v>0</v>
      </c>
      <c r="F32" s="46">
        <v>102450</v>
      </c>
      <c r="G32" s="46">
        <v>2492</v>
      </c>
      <c r="H32" s="46">
        <v>11684</v>
      </c>
    </row>
    <row r="33" spans="1:8" ht="15.75">
      <c r="A33" s="45" t="s">
        <v>88</v>
      </c>
      <c r="B33" s="21">
        <f>SUM(C33:H33)</f>
        <v>52381</v>
      </c>
      <c r="C33" s="46">
        <v>11630</v>
      </c>
      <c r="D33" s="46">
        <v>11893</v>
      </c>
      <c r="E33" s="46">
        <v>1223</v>
      </c>
      <c r="F33" s="46">
        <v>25950</v>
      </c>
      <c r="G33" s="46">
        <v>722</v>
      </c>
      <c r="H33" s="46">
        <v>963</v>
      </c>
    </row>
    <row r="35" spans="1:8" ht="15.75">
      <c r="A35" s="4"/>
      <c r="B35" s="52" t="s">
        <v>2</v>
      </c>
      <c r="C35" s="52"/>
      <c r="D35" s="52"/>
      <c r="E35" s="52"/>
      <c r="F35" s="52"/>
      <c r="G35" s="52"/>
      <c r="H35" s="52"/>
    </row>
    <row r="36" spans="1:8" ht="15.75">
      <c r="A36" s="3"/>
      <c r="B36" s="21"/>
      <c r="C36" s="52" t="s">
        <v>3</v>
      </c>
      <c r="D36" s="52"/>
      <c r="E36" s="52"/>
      <c r="F36" s="52"/>
      <c r="G36" s="52"/>
      <c r="H36" s="21"/>
    </row>
    <row r="37" spans="1:8" ht="45.75">
      <c r="A37" s="5" t="s">
        <v>29</v>
      </c>
      <c r="B37" s="31" t="s">
        <v>43</v>
      </c>
      <c r="C37" s="29" t="s">
        <v>44</v>
      </c>
      <c r="D37" s="28" t="s">
        <v>45</v>
      </c>
      <c r="E37" s="32" t="s">
        <v>46</v>
      </c>
      <c r="F37" s="31" t="s">
        <v>47</v>
      </c>
      <c r="G37" s="33" t="s">
        <v>48</v>
      </c>
      <c r="H37" s="34" t="s">
        <v>49</v>
      </c>
    </row>
    <row r="38" spans="1:8" ht="15.75">
      <c r="A38" s="3"/>
      <c r="B38" s="27"/>
      <c r="C38" s="27"/>
      <c r="D38" s="27"/>
      <c r="E38" s="27"/>
      <c r="F38" s="27"/>
      <c r="G38" s="27"/>
      <c r="H38" s="27"/>
    </row>
    <row r="39" spans="1:8" ht="15.75">
      <c r="A39" s="8" t="s">
        <v>0</v>
      </c>
      <c r="B39" s="20">
        <f aca="true" t="shared" si="2" ref="B39:H39">SUM(B42:B65)</f>
        <v>84610196</v>
      </c>
      <c r="C39" s="20">
        <f t="shared" si="2"/>
        <v>74395199</v>
      </c>
      <c r="D39" s="20">
        <f t="shared" si="2"/>
        <v>58322307</v>
      </c>
      <c r="E39" s="20">
        <f t="shared" si="2"/>
        <v>1625000</v>
      </c>
      <c r="F39" s="20">
        <f t="shared" si="2"/>
        <v>13765464</v>
      </c>
      <c r="G39" s="20">
        <f t="shared" si="2"/>
        <v>682428</v>
      </c>
      <c r="H39" s="20">
        <f t="shared" si="2"/>
        <v>10214997</v>
      </c>
    </row>
    <row r="40" spans="1:8" ht="15.75">
      <c r="A40" s="2"/>
      <c r="B40" s="2"/>
      <c r="C40" s="2"/>
      <c r="D40" s="2"/>
      <c r="E40" s="2"/>
      <c r="F40" s="2"/>
      <c r="G40" s="2"/>
      <c r="H40" s="2"/>
    </row>
    <row r="41" ht="15.75">
      <c r="A41" s="39" t="s">
        <v>65</v>
      </c>
    </row>
    <row r="42" spans="1:8" ht="15.75">
      <c r="A42" s="45" t="s">
        <v>66</v>
      </c>
      <c r="B42" s="21">
        <f>+C42+H42</f>
        <v>12947681</v>
      </c>
      <c r="C42" s="21">
        <f>SUM(D42:G42)</f>
        <v>11884426</v>
      </c>
      <c r="D42" s="46">
        <v>11724398</v>
      </c>
      <c r="E42" s="46">
        <v>0</v>
      </c>
      <c r="F42" s="46">
        <v>811</v>
      </c>
      <c r="G42" s="46">
        <v>159217</v>
      </c>
      <c r="H42" s="46">
        <v>1063255</v>
      </c>
    </row>
    <row r="43" spans="1:8" ht="15.75">
      <c r="A43" s="45" t="s">
        <v>68</v>
      </c>
      <c r="B43" s="21">
        <f aca="true" t="shared" si="3" ref="B43:B60">+C43+H43</f>
        <v>381055</v>
      </c>
      <c r="C43" s="21">
        <f aca="true" t="shared" si="4" ref="C43:C60">SUM(D43:G43)</f>
        <v>335253</v>
      </c>
      <c r="D43" s="46">
        <v>331372</v>
      </c>
      <c r="E43" s="46">
        <v>0</v>
      </c>
      <c r="F43" s="46">
        <v>0</v>
      </c>
      <c r="G43" s="46">
        <v>3881</v>
      </c>
      <c r="H43" s="46">
        <v>45802</v>
      </c>
    </row>
    <row r="44" spans="1:8" ht="15.75">
      <c r="A44" s="45" t="s">
        <v>91</v>
      </c>
      <c r="B44" s="21">
        <f t="shared" si="3"/>
        <v>5990287</v>
      </c>
      <c r="C44" s="21">
        <f t="shared" si="4"/>
        <v>5419137</v>
      </c>
      <c r="D44" s="46">
        <v>4547370</v>
      </c>
      <c r="E44" s="46">
        <v>0</v>
      </c>
      <c r="F44" s="46">
        <v>831125</v>
      </c>
      <c r="G44" s="46">
        <v>40642</v>
      </c>
      <c r="H44" s="46">
        <v>571150</v>
      </c>
    </row>
    <row r="45" spans="1:8" ht="15.75">
      <c r="A45" s="45" t="s">
        <v>70</v>
      </c>
      <c r="B45" s="21">
        <f t="shared" si="3"/>
        <v>573573</v>
      </c>
      <c r="C45" s="21">
        <f t="shared" si="4"/>
        <v>517851</v>
      </c>
      <c r="D45" s="46">
        <v>470257</v>
      </c>
      <c r="E45" s="46">
        <v>2000</v>
      </c>
      <c r="F45" s="46">
        <v>40000</v>
      </c>
      <c r="G45" s="46">
        <v>5594</v>
      </c>
      <c r="H45" s="46">
        <v>55722</v>
      </c>
    </row>
    <row r="46" spans="1:8" ht="15.75">
      <c r="A46" s="45" t="s">
        <v>69</v>
      </c>
      <c r="B46" s="21">
        <f t="shared" si="3"/>
        <v>6414401</v>
      </c>
      <c r="C46" s="21">
        <f t="shared" si="4"/>
        <v>5300923</v>
      </c>
      <c r="D46" s="46">
        <v>4399461</v>
      </c>
      <c r="E46" s="46">
        <v>73000</v>
      </c>
      <c r="F46" s="46">
        <v>755000</v>
      </c>
      <c r="G46" s="46">
        <v>73462</v>
      </c>
      <c r="H46" s="46">
        <v>1113478</v>
      </c>
    </row>
    <row r="47" spans="1:8" ht="15.75">
      <c r="A47" s="45" t="s">
        <v>92</v>
      </c>
      <c r="B47" s="21">
        <f t="shared" si="3"/>
        <v>270840</v>
      </c>
      <c r="C47" s="21">
        <f t="shared" si="4"/>
        <v>242230</v>
      </c>
      <c r="D47" s="46">
        <v>182934</v>
      </c>
      <c r="E47" s="46">
        <v>0</v>
      </c>
      <c r="F47" s="46">
        <v>56813</v>
      </c>
      <c r="G47" s="46">
        <v>2483</v>
      </c>
      <c r="H47" s="46">
        <v>28610</v>
      </c>
    </row>
    <row r="48" spans="1:8" ht="15.75">
      <c r="A48" s="45" t="s">
        <v>71</v>
      </c>
      <c r="B48" s="21">
        <f t="shared" si="3"/>
        <v>533163</v>
      </c>
      <c r="C48" s="21">
        <f t="shared" si="4"/>
        <v>475904</v>
      </c>
      <c r="D48" s="46">
        <v>473084</v>
      </c>
      <c r="E48" s="46">
        <v>0</v>
      </c>
      <c r="F48" s="46">
        <v>0</v>
      </c>
      <c r="G48" s="46">
        <v>2820</v>
      </c>
      <c r="H48" s="46">
        <v>57259</v>
      </c>
    </row>
    <row r="49" spans="1:8" ht="15.75">
      <c r="A49" s="45" t="s">
        <v>72</v>
      </c>
      <c r="B49" s="21">
        <f t="shared" si="3"/>
        <v>374987</v>
      </c>
      <c r="C49" s="21">
        <f t="shared" si="4"/>
        <v>276411</v>
      </c>
      <c r="D49" s="46">
        <v>247531</v>
      </c>
      <c r="E49" s="46">
        <v>0</v>
      </c>
      <c r="F49" s="46">
        <v>20300</v>
      </c>
      <c r="G49" s="46">
        <v>8580</v>
      </c>
      <c r="H49" s="46">
        <v>98576</v>
      </c>
    </row>
    <row r="50" spans="1:8" ht="15.75">
      <c r="A50" s="45" t="s">
        <v>73</v>
      </c>
      <c r="B50" s="21">
        <f t="shared" si="3"/>
        <v>45524776</v>
      </c>
      <c r="C50" s="21">
        <f t="shared" si="4"/>
        <v>39691357</v>
      </c>
      <c r="D50" s="46">
        <v>26526799</v>
      </c>
      <c r="E50" s="46">
        <v>1550000</v>
      </c>
      <c r="F50" s="46">
        <v>11386769</v>
      </c>
      <c r="G50" s="46">
        <v>227789</v>
      </c>
      <c r="H50" s="46">
        <v>5833419</v>
      </c>
    </row>
    <row r="51" spans="1:8" ht="15.75">
      <c r="A51" s="45" t="s">
        <v>74</v>
      </c>
      <c r="B51" s="21">
        <f t="shared" si="3"/>
        <v>724756</v>
      </c>
      <c r="C51" s="21">
        <f t="shared" si="4"/>
        <v>628588</v>
      </c>
      <c r="D51" s="46">
        <v>549904</v>
      </c>
      <c r="E51" s="46">
        <v>0</v>
      </c>
      <c r="F51" s="46">
        <v>73446</v>
      </c>
      <c r="G51" s="46">
        <v>5238</v>
      </c>
      <c r="H51" s="46">
        <v>96168</v>
      </c>
    </row>
    <row r="52" spans="1:8" ht="15.75">
      <c r="A52" s="45" t="s">
        <v>93</v>
      </c>
      <c r="B52" s="21">
        <f t="shared" si="3"/>
        <v>1241106</v>
      </c>
      <c r="C52" s="21">
        <f t="shared" si="4"/>
        <v>1128329</v>
      </c>
      <c r="D52" s="46">
        <v>1115373</v>
      </c>
      <c r="E52" s="46">
        <v>0</v>
      </c>
      <c r="F52" s="46">
        <v>4022</v>
      </c>
      <c r="G52" s="46">
        <v>8934</v>
      </c>
      <c r="H52" s="46">
        <v>112777</v>
      </c>
    </row>
    <row r="53" spans="1:8" ht="15.75">
      <c r="A53" s="45" t="s">
        <v>76</v>
      </c>
      <c r="B53" s="21">
        <f t="shared" si="3"/>
        <v>1099917</v>
      </c>
      <c r="C53" s="21">
        <f t="shared" si="4"/>
        <v>1004232</v>
      </c>
      <c r="D53" s="46">
        <v>941682</v>
      </c>
      <c r="E53" s="46">
        <v>0</v>
      </c>
      <c r="F53" s="46">
        <v>45000</v>
      </c>
      <c r="G53" s="46">
        <v>17550</v>
      </c>
      <c r="H53" s="46">
        <v>95685</v>
      </c>
    </row>
    <row r="54" spans="1:8" ht="15.75">
      <c r="A54" s="45" t="s">
        <v>78</v>
      </c>
      <c r="B54" s="21">
        <f t="shared" si="3"/>
        <v>722402</v>
      </c>
      <c r="C54" s="21">
        <f t="shared" si="4"/>
        <v>667038</v>
      </c>
      <c r="D54" s="46">
        <v>649101</v>
      </c>
      <c r="E54" s="46">
        <v>0</v>
      </c>
      <c r="F54" s="46">
        <v>9500</v>
      </c>
      <c r="G54" s="46">
        <v>8437</v>
      </c>
      <c r="H54" s="46">
        <v>55364</v>
      </c>
    </row>
    <row r="55" spans="1:8" ht="15.75">
      <c r="A55" s="45" t="s">
        <v>79</v>
      </c>
      <c r="B55" s="21">
        <f t="shared" si="3"/>
        <v>5347525</v>
      </c>
      <c r="C55" s="21">
        <f t="shared" si="4"/>
        <v>4665928</v>
      </c>
      <c r="D55" s="46">
        <v>4128167</v>
      </c>
      <c r="E55" s="46">
        <v>0</v>
      </c>
      <c r="F55" s="46">
        <v>442104</v>
      </c>
      <c r="G55" s="46">
        <v>95657</v>
      </c>
      <c r="H55" s="46">
        <v>681597</v>
      </c>
    </row>
    <row r="56" spans="1:8" ht="15.75">
      <c r="A56" s="45" t="s">
        <v>80</v>
      </c>
      <c r="B56" s="21">
        <f t="shared" si="3"/>
        <v>326345</v>
      </c>
      <c r="C56" s="21">
        <f t="shared" si="4"/>
        <v>291718</v>
      </c>
      <c r="D56" s="46">
        <v>276664</v>
      </c>
      <c r="E56" s="46">
        <v>0</v>
      </c>
      <c r="F56" s="46">
        <v>11767</v>
      </c>
      <c r="G56" s="46">
        <v>3287</v>
      </c>
      <c r="H56" s="46">
        <v>34627</v>
      </c>
    </row>
    <row r="57" spans="1:8" ht="15.75">
      <c r="A57" s="45" t="s">
        <v>81</v>
      </c>
      <c r="B57" s="21">
        <f t="shared" si="3"/>
        <v>243005</v>
      </c>
      <c r="C57" s="21">
        <f t="shared" si="4"/>
        <v>218694</v>
      </c>
      <c r="D57" s="46">
        <v>182838</v>
      </c>
      <c r="E57" s="46">
        <v>0</v>
      </c>
      <c r="F57" s="46">
        <v>32600</v>
      </c>
      <c r="G57" s="46">
        <v>3256</v>
      </c>
      <c r="H57" s="46">
        <v>24311</v>
      </c>
    </row>
    <row r="58" spans="1:8" ht="15.75">
      <c r="A58" s="45" t="s">
        <v>83</v>
      </c>
      <c r="B58" s="21">
        <f t="shared" si="3"/>
        <v>249520</v>
      </c>
      <c r="C58" s="21">
        <f t="shared" si="4"/>
        <v>217945</v>
      </c>
      <c r="D58" s="46">
        <v>192746</v>
      </c>
      <c r="E58" s="46">
        <v>0</v>
      </c>
      <c r="F58" s="46">
        <v>21957</v>
      </c>
      <c r="G58" s="46">
        <v>3242</v>
      </c>
      <c r="H58" s="46">
        <v>31575</v>
      </c>
    </row>
    <row r="59" spans="1:8" ht="15.75">
      <c r="A59" s="45" t="s">
        <v>85</v>
      </c>
      <c r="B59" s="21">
        <f t="shared" si="3"/>
        <v>817813</v>
      </c>
      <c r="C59" s="21">
        <f t="shared" si="4"/>
        <v>724929</v>
      </c>
      <c r="D59" s="46">
        <v>707287</v>
      </c>
      <c r="E59" s="46">
        <v>0</v>
      </c>
      <c r="F59" s="46">
        <v>15000</v>
      </c>
      <c r="G59" s="46">
        <v>2642</v>
      </c>
      <c r="H59" s="46">
        <v>92884</v>
      </c>
    </row>
    <row r="60" spans="1:8" ht="15.75">
      <c r="A60" s="45" t="s">
        <v>86</v>
      </c>
      <c r="B60" s="21">
        <f t="shared" si="3"/>
        <v>635649</v>
      </c>
      <c r="C60" s="21">
        <f t="shared" si="4"/>
        <v>546156</v>
      </c>
      <c r="D60" s="46">
        <v>542138</v>
      </c>
      <c r="E60" s="46">
        <v>0</v>
      </c>
      <c r="F60" s="46">
        <v>0</v>
      </c>
      <c r="G60" s="46">
        <v>4018</v>
      </c>
      <c r="H60" s="46">
        <v>89493</v>
      </c>
    </row>
    <row r="62" ht="15.75">
      <c r="A62" s="42" t="s">
        <v>18</v>
      </c>
    </row>
    <row r="63" spans="1:8" ht="15.75">
      <c r="A63" s="45" t="s">
        <v>94</v>
      </c>
      <c r="B63" s="21">
        <f>+C63+H63</f>
        <v>139014</v>
      </c>
      <c r="C63" s="21">
        <f>SUM(D63:G63)</f>
        <v>109203</v>
      </c>
      <c r="D63" s="46">
        <v>85325</v>
      </c>
      <c r="E63" s="46">
        <v>0</v>
      </c>
      <c r="F63" s="46">
        <v>19250</v>
      </c>
      <c r="G63" s="46">
        <v>4628</v>
      </c>
      <c r="H63" s="46">
        <v>29811</v>
      </c>
    </row>
    <row r="64" spans="1:8" ht="15.75">
      <c r="A64" s="45" t="s">
        <v>88</v>
      </c>
      <c r="B64" s="21">
        <f>+C64+H64</f>
        <v>52381</v>
      </c>
      <c r="C64" s="21">
        <f>SUM(D64:G64)</f>
        <v>48947</v>
      </c>
      <c r="D64" s="46">
        <v>47876</v>
      </c>
      <c r="E64" s="46">
        <v>0</v>
      </c>
      <c r="F64" s="46">
        <v>0</v>
      </c>
      <c r="G64" s="46">
        <v>1071</v>
      </c>
      <c r="H64" s="46">
        <v>3434</v>
      </c>
    </row>
    <row r="65" spans="1:8" ht="15.75">
      <c r="A65" s="44"/>
      <c r="B65" s="44"/>
      <c r="C65" s="44"/>
      <c r="D65" s="44"/>
      <c r="E65" s="44"/>
      <c r="F65" s="44"/>
      <c r="G65" s="44"/>
      <c r="H65" s="44"/>
    </row>
    <row r="66" spans="1:8" ht="15.75">
      <c r="A66" s="3" t="s">
        <v>20</v>
      </c>
      <c r="B66" s="9"/>
      <c r="C66" s="9"/>
      <c r="D66" s="9"/>
      <c r="E66" s="9"/>
      <c r="F66" s="9"/>
      <c r="G66" s="9"/>
      <c r="H66" s="9"/>
    </row>
    <row r="67" spans="1:8" ht="15.75">
      <c r="A67" s="3" t="s">
        <v>21</v>
      </c>
      <c r="B67" s="9"/>
      <c r="C67" s="9"/>
      <c r="D67" s="9"/>
      <c r="E67" s="9"/>
      <c r="F67" s="9"/>
      <c r="G67" s="9"/>
      <c r="H67" s="9"/>
    </row>
    <row r="68" spans="1:8" ht="15.75">
      <c r="A68" s="3" t="s">
        <v>28</v>
      </c>
      <c r="B68" s="9"/>
      <c r="C68" s="9"/>
      <c r="D68" s="9"/>
      <c r="E68" s="9"/>
      <c r="F68" s="9"/>
      <c r="G68" s="9"/>
      <c r="H68" s="9"/>
    </row>
    <row r="69" spans="1:8" ht="15.75">
      <c r="A69" s="2"/>
      <c r="B69" s="9"/>
      <c r="C69" s="9"/>
      <c r="D69" s="9"/>
      <c r="E69" s="9"/>
      <c r="F69" s="9"/>
      <c r="G69" s="9"/>
      <c r="H69" s="9"/>
    </row>
    <row r="70" spans="1:8" ht="39" customHeight="1">
      <c r="A70" s="53" t="s">
        <v>106</v>
      </c>
      <c r="B70" s="53"/>
      <c r="C70" s="53"/>
      <c r="D70" s="53"/>
      <c r="E70" s="53"/>
      <c r="F70" s="53"/>
      <c r="G70" s="53"/>
      <c r="H70" s="53"/>
    </row>
  </sheetData>
  <sheetProtection/>
  <mergeCells count="4">
    <mergeCell ref="B5:H5"/>
    <mergeCell ref="B35:H35"/>
    <mergeCell ref="C36:G36"/>
    <mergeCell ref="A70:H70"/>
  </mergeCells>
  <hyperlinks>
    <hyperlink ref="A70:H70" r:id="rId1" display="SOURCE: New York State Department of Financial Services, 2016 Department of Financial Services Annual Report; https://www.dfs.ny.gov/reports_and_publications/dfs_annual_reports (last viewed September 4, 2020)."/>
  </hyperlinks>
  <printOptions/>
  <pageMargins left="0.7" right="0.7" top="0.75" bottom="0.75" header="0.3" footer="0.3"/>
  <pageSetup fitToHeight="2" fitToWidth="1" horizontalDpi="1200" verticalDpi="1200" orientation="landscape" scale="8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showOutlineSymbols="0" zoomScale="120" zoomScaleNormal="120" zoomScalePageLayoutView="0" workbookViewId="0" topLeftCell="A1">
      <selection activeCell="A1" sqref="A1"/>
    </sheetView>
  </sheetViews>
  <sheetFormatPr defaultColWidth="11.6640625" defaultRowHeight="15.75"/>
  <cols>
    <col min="1" max="1" width="41.6640625" style="2" customWidth="1"/>
    <col min="2" max="8" width="12.6640625" style="2" customWidth="1"/>
    <col min="9" max="16384" width="11.6640625" style="2" customWidth="1"/>
  </cols>
  <sheetData>
    <row r="1" spans="1:8" ht="20.25">
      <c r="A1" s="15" t="s">
        <v>4</v>
      </c>
      <c r="B1" s="13"/>
      <c r="C1" s="1"/>
      <c r="D1" s="14"/>
      <c r="E1" s="1"/>
      <c r="F1" s="1"/>
      <c r="H1" s="21"/>
    </row>
    <row r="2" spans="1:6" ht="20.25">
      <c r="A2" s="15" t="s">
        <v>33</v>
      </c>
      <c r="B2" s="13"/>
      <c r="C2" s="1"/>
      <c r="D2" s="1"/>
      <c r="E2" s="1"/>
      <c r="F2" s="1"/>
    </row>
    <row r="3" spans="1:6" ht="20.25">
      <c r="A3" s="15" t="s">
        <v>22</v>
      </c>
      <c r="B3" s="13"/>
      <c r="C3" s="1"/>
      <c r="D3" s="1"/>
      <c r="E3" s="1"/>
      <c r="F3" s="1"/>
    </row>
    <row r="4" spans="1:6" ht="14.25">
      <c r="A4" s="3"/>
      <c r="B4" s="3"/>
      <c r="C4" s="3"/>
      <c r="D4" s="3"/>
      <c r="E4" s="3"/>
      <c r="F4" s="3"/>
    </row>
    <row r="5" spans="1:8" ht="14.25">
      <c r="A5" s="4"/>
      <c r="B5" s="51" t="s">
        <v>1</v>
      </c>
      <c r="C5" s="51"/>
      <c r="D5" s="51"/>
      <c r="E5" s="51"/>
      <c r="F5" s="51"/>
      <c r="G5" s="51"/>
      <c r="H5" s="51"/>
    </row>
    <row r="6" spans="1:8" ht="45">
      <c r="A6" s="5" t="s">
        <v>29</v>
      </c>
      <c r="B6" s="6" t="s">
        <v>36</v>
      </c>
      <c r="C6" s="16" t="s">
        <v>37</v>
      </c>
      <c r="D6" s="16" t="s">
        <v>38</v>
      </c>
      <c r="E6" s="17" t="s">
        <v>39</v>
      </c>
      <c r="F6" s="18" t="s">
        <v>40</v>
      </c>
      <c r="G6" s="19" t="s">
        <v>41</v>
      </c>
      <c r="H6" s="19" t="s">
        <v>42</v>
      </c>
    </row>
    <row r="7" spans="2:8" ht="14.25">
      <c r="B7" s="7"/>
      <c r="C7" s="7"/>
      <c r="D7" s="7"/>
      <c r="E7" s="7"/>
      <c r="F7" s="7"/>
      <c r="G7" s="7"/>
      <c r="H7" s="7"/>
    </row>
    <row r="8" spans="1:8" ht="14.25">
      <c r="A8" s="8" t="s">
        <v>0</v>
      </c>
      <c r="B8" s="21">
        <f aca="true" t="shared" si="0" ref="B8:H8">SUM(B11:B34)</f>
        <v>84712589</v>
      </c>
      <c r="C8" s="21">
        <f t="shared" si="0"/>
        <v>2816783</v>
      </c>
      <c r="D8" s="21">
        <f t="shared" si="0"/>
        <v>11019733</v>
      </c>
      <c r="E8" s="21">
        <f t="shared" si="0"/>
        <v>262850</v>
      </c>
      <c r="F8" s="21">
        <f t="shared" si="0"/>
        <v>62705595</v>
      </c>
      <c r="G8" s="21">
        <f t="shared" si="0"/>
        <v>628648</v>
      </c>
      <c r="H8" s="21">
        <f t="shared" si="0"/>
        <v>7278980</v>
      </c>
    </row>
    <row r="10" spans="1:8" ht="14.25">
      <c r="A10" s="2" t="s">
        <v>5</v>
      </c>
      <c r="B10" s="21"/>
      <c r="C10" s="22"/>
      <c r="D10" s="23"/>
      <c r="E10" s="23"/>
      <c r="F10" s="23"/>
      <c r="G10" s="21"/>
      <c r="H10" s="21"/>
    </row>
    <row r="11" spans="1:11" ht="14.25">
      <c r="A11" s="2" t="s">
        <v>6</v>
      </c>
      <c r="B11" s="21">
        <f>SUM(C11:H11)</f>
        <v>12794340</v>
      </c>
      <c r="C11" s="24">
        <v>1022074</v>
      </c>
      <c r="D11" s="24">
        <v>675931</v>
      </c>
      <c r="E11" s="25">
        <v>0</v>
      </c>
      <c r="F11" s="26">
        <v>10090193</v>
      </c>
      <c r="G11" s="26">
        <v>33301</v>
      </c>
      <c r="H11" s="26">
        <v>972841</v>
      </c>
      <c r="I11" s="10"/>
      <c r="J11" s="10"/>
      <c r="K11" s="10"/>
    </row>
    <row r="12" spans="1:11" ht="14.25">
      <c r="A12" s="2" t="s">
        <v>23</v>
      </c>
      <c r="B12" s="21">
        <f>SUM(C12:H12)</f>
        <v>385470</v>
      </c>
      <c r="C12" s="24">
        <v>47461</v>
      </c>
      <c r="D12" s="24">
        <v>55462</v>
      </c>
      <c r="E12" s="25">
        <v>0</v>
      </c>
      <c r="F12" s="26">
        <v>259761</v>
      </c>
      <c r="G12" s="26">
        <v>9340</v>
      </c>
      <c r="H12" s="26">
        <v>13446</v>
      </c>
      <c r="I12" s="10"/>
      <c r="J12" s="10"/>
      <c r="K12" s="10"/>
    </row>
    <row r="13" spans="1:11" ht="14.25">
      <c r="A13" s="2" t="s">
        <v>7</v>
      </c>
      <c r="B13" s="21">
        <f aca="true" t="shared" si="1" ref="B13:B34">SUM(C13:H13)</f>
        <v>561485</v>
      </c>
      <c r="C13" s="24">
        <v>5353</v>
      </c>
      <c r="D13" s="24">
        <v>51712</v>
      </c>
      <c r="E13" s="26">
        <v>102</v>
      </c>
      <c r="F13" s="26">
        <v>450989</v>
      </c>
      <c r="G13" s="26">
        <v>12130</v>
      </c>
      <c r="H13" s="26">
        <v>41199</v>
      </c>
      <c r="I13" s="10"/>
      <c r="J13" s="10"/>
      <c r="K13" s="10"/>
    </row>
    <row r="14" spans="1:11" ht="14.25">
      <c r="A14" s="2" t="s">
        <v>8</v>
      </c>
      <c r="B14" s="21">
        <f t="shared" si="1"/>
        <v>6773763</v>
      </c>
      <c r="C14" s="24">
        <v>878972</v>
      </c>
      <c r="D14" s="24">
        <v>1302405</v>
      </c>
      <c r="E14" s="25">
        <v>0</v>
      </c>
      <c r="F14" s="26">
        <v>4064722</v>
      </c>
      <c r="G14" s="26">
        <v>97122</v>
      </c>
      <c r="H14" s="26">
        <v>430542</v>
      </c>
      <c r="I14" s="10"/>
      <c r="J14" s="10"/>
      <c r="K14" s="10"/>
    </row>
    <row r="15" spans="1:11" ht="14.25">
      <c r="A15" s="2" t="s">
        <v>24</v>
      </c>
      <c r="B15" s="21">
        <f t="shared" si="1"/>
        <v>254534</v>
      </c>
      <c r="C15" s="24">
        <v>5882</v>
      </c>
      <c r="D15" s="24">
        <v>31955</v>
      </c>
      <c r="E15" s="25">
        <v>0</v>
      </c>
      <c r="F15" s="26">
        <v>205710</v>
      </c>
      <c r="G15" s="26">
        <v>2744</v>
      </c>
      <c r="H15" s="26">
        <v>8243</v>
      </c>
      <c r="I15" s="10"/>
      <c r="J15" s="10"/>
      <c r="K15" s="10"/>
    </row>
    <row r="16" spans="1:11" ht="14.25">
      <c r="A16" s="2" t="s">
        <v>9</v>
      </c>
      <c r="B16" s="21">
        <f t="shared" si="1"/>
        <v>516957</v>
      </c>
      <c r="C16" s="24">
        <v>54826</v>
      </c>
      <c r="D16" s="24">
        <v>77570</v>
      </c>
      <c r="E16" s="25">
        <v>0</v>
      </c>
      <c r="F16" s="26">
        <v>354085</v>
      </c>
      <c r="G16" s="26">
        <v>789</v>
      </c>
      <c r="H16" s="26">
        <v>29687</v>
      </c>
      <c r="I16" s="10"/>
      <c r="J16" s="10"/>
      <c r="K16" s="10"/>
    </row>
    <row r="17" spans="1:11" ht="14.25">
      <c r="A17" s="2" t="s">
        <v>10</v>
      </c>
      <c r="B17" s="21">
        <f t="shared" si="1"/>
        <v>377449</v>
      </c>
      <c r="C17" s="24">
        <v>67526</v>
      </c>
      <c r="D17" s="24">
        <v>138470</v>
      </c>
      <c r="E17" s="25">
        <v>2320</v>
      </c>
      <c r="F17" s="26">
        <v>141117</v>
      </c>
      <c r="G17" s="26">
        <v>641</v>
      </c>
      <c r="H17" s="26">
        <v>27375</v>
      </c>
      <c r="I17" s="10"/>
      <c r="J17" s="10"/>
      <c r="K17" s="10"/>
    </row>
    <row r="18" spans="1:11" ht="14.25">
      <c r="A18" s="2" t="s">
        <v>11</v>
      </c>
      <c r="B18" s="21">
        <f t="shared" si="1"/>
        <v>46472436</v>
      </c>
      <c r="C18" s="24">
        <v>239768</v>
      </c>
      <c r="D18" s="24">
        <v>5602849</v>
      </c>
      <c r="E18" s="26">
        <v>253030</v>
      </c>
      <c r="F18" s="26">
        <v>35168077</v>
      </c>
      <c r="G18" s="26">
        <v>293655</v>
      </c>
      <c r="H18" s="26">
        <v>4915057</v>
      </c>
      <c r="I18" s="10"/>
      <c r="J18" s="10"/>
      <c r="K18" s="10"/>
    </row>
    <row r="19" spans="1:11" ht="14.25">
      <c r="A19" s="2" t="s">
        <v>25</v>
      </c>
      <c r="B19" s="21">
        <f t="shared" si="1"/>
        <v>584131</v>
      </c>
      <c r="C19" s="24">
        <v>22247</v>
      </c>
      <c r="D19" s="24">
        <v>5149</v>
      </c>
      <c r="E19" s="25">
        <v>0</v>
      </c>
      <c r="F19" s="26">
        <v>504279</v>
      </c>
      <c r="G19" s="26">
        <v>12152</v>
      </c>
      <c r="H19" s="26">
        <v>40304</v>
      </c>
      <c r="I19" s="10"/>
      <c r="J19" s="10"/>
      <c r="K19" s="10"/>
    </row>
    <row r="20" spans="1:11" ht="14.25">
      <c r="A20" s="2" t="s">
        <v>35</v>
      </c>
      <c r="B20" s="21">
        <f t="shared" si="1"/>
        <v>622531</v>
      </c>
      <c r="C20" s="24">
        <v>13796</v>
      </c>
      <c r="D20" s="24">
        <v>142593</v>
      </c>
      <c r="E20" s="25">
        <v>1249</v>
      </c>
      <c r="F20" s="26">
        <v>424752</v>
      </c>
      <c r="G20" s="26">
        <v>14834</v>
      </c>
      <c r="H20" s="26">
        <v>25307</v>
      </c>
      <c r="I20" s="10"/>
      <c r="J20" s="10"/>
      <c r="K20" s="10"/>
    </row>
    <row r="21" spans="1:11" ht="14.25">
      <c r="A21" s="2" t="s">
        <v>34</v>
      </c>
      <c r="B21" s="21">
        <f t="shared" si="1"/>
        <v>1210973</v>
      </c>
      <c r="C21" s="24">
        <v>58667</v>
      </c>
      <c r="D21" s="24">
        <v>361603</v>
      </c>
      <c r="E21" s="25">
        <v>5286</v>
      </c>
      <c r="F21" s="26">
        <v>733698</v>
      </c>
      <c r="G21" s="26">
        <v>9550</v>
      </c>
      <c r="H21" s="26">
        <v>42169</v>
      </c>
      <c r="I21" s="10"/>
      <c r="J21" s="10"/>
      <c r="K21" s="10"/>
    </row>
    <row r="22" spans="1:11" ht="14.25">
      <c r="A22" s="2" t="s">
        <v>12</v>
      </c>
      <c r="B22" s="21">
        <f t="shared" si="1"/>
        <v>932725</v>
      </c>
      <c r="C22" s="24">
        <v>26931</v>
      </c>
      <c r="D22" s="24">
        <v>105619</v>
      </c>
      <c r="E22" s="25">
        <v>61</v>
      </c>
      <c r="F22" s="26">
        <v>738257</v>
      </c>
      <c r="G22" s="26">
        <v>28344</v>
      </c>
      <c r="H22" s="26">
        <v>33513</v>
      </c>
      <c r="I22" s="10"/>
      <c r="J22" s="10"/>
      <c r="K22" s="10"/>
    </row>
    <row r="23" spans="1:11" ht="14.25">
      <c r="A23" s="2" t="s">
        <v>27</v>
      </c>
      <c r="B23" s="21">
        <f t="shared" si="1"/>
        <v>667996</v>
      </c>
      <c r="C23" s="24">
        <v>28320</v>
      </c>
      <c r="D23" s="24">
        <v>115430</v>
      </c>
      <c r="E23" s="25">
        <v>0</v>
      </c>
      <c r="F23" s="26">
        <v>470382</v>
      </c>
      <c r="G23" s="26">
        <v>17504</v>
      </c>
      <c r="H23" s="26">
        <v>36360</v>
      </c>
      <c r="I23" s="10"/>
      <c r="J23" s="10"/>
      <c r="K23" s="10"/>
    </row>
    <row r="24" spans="1:11" ht="14.25">
      <c r="A24" s="2" t="s">
        <v>13</v>
      </c>
      <c r="B24" s="21">
        <f t="shared" si="1"/>
        <v>5206994</v>
      </c>
      <c r="C24" s="24">
        <v>132106</v>
      </c>
      <c r="D24" s="24">
        <v>1980924</v>
      </c>
      <c r="E24" s="25">
        <v>0</v>
      </c>
      <c r="F24" s="26">
        <v>2802883</v>
      </c>
      <c r="G24" s="26">
        <v>14200</v>
      </c>
      <c r="H24" s="26">
        <v>276881</v>
      </c>
      <c r="I24" s="10"/>
      <c r="J24" s="10"/>
      <c r="K24" s="10"/>
    </row>
    <row r="25" spans="1:11" ht="14.25">
      <c r="A25" s="2" t="s">
        <v>31</v>
      </c>
      <c r="B25" s="21">
        <f t="shared" si="1"/>
        <v>324692</v>
      </c>
      <c r="C25" s="24">
        <v>21138</v>
      </c>
      <c r="D25" s="24">
        <v>41198</v>
      </c>
      <c r="E25" s="25">
        <v>0</v>
      </c>
      <c r="F25" s="26">
        <v>245373</v>
      </c>
      <c r="G25" s="26">
        <v>7198</v>
      </c>
      <c r="H25" s="26">
        <v>9785</v>
      </c>
      <c r="I25" s="10"/>
      <c r="J25" s="10"/>
      <c r="K25" s="10"/>
    </row>
    <row r="26" spans="1:11" ht="14.25">
      <c r="A26" s="2" t="s">
        <v>14</v>
      </c>
      <c r="B26" s="21">
        <f t="shared" si="1"/>
        <v>220516</v>
      </c>
      <c r="C26" s="24">
        <v>6103</v>
      </c>
      <c r="D26" s="25">
        <v>78977</v>
      </c>
      <c r="E26" s="25">
        <v>0</v>
      </c>
      <c r="F26" s="25">
        <v>124862</v>
      </c>
      <c r="G26" s="25">
        <v>3761</v>
      </c>
      <c r="H26" s="26">
        <v>6813</v>
      </c>
      <c r="I26" s="10"/>
      <c r="J26" s="10"/>
      <c r="K26" s="10"/>
    </row>
    <row r="27" spans="1:11" ht="14.25">
      <c r="A27" s="2" t="s">
        <v>26</v>
      </c>
      <c r="B27" s="21">
        <f t="shared" si="1"/>
        <v>5014163</v>
      </c>
      <c r="C27" s="24">
        <v>63843</v>
      </c>
      <c r="D27" s="25">
        <v>5242</v>
      </c>
      <c r="E27" s="25">
        <v>0</v>
      </c>
      <c r="F27" s="25">
        <v>4678262</v>
      </c>
      <c r="G27" s="25">
        <v>23949</v>
      </c>
      <c r="H27" s="26">
        <v>242867</v>
      </c>
      <c r="I27" s="10"/>
      <c r="J27" s="10"/>
      <c r="K27" s="10"/>
    </row>
    <row r="28" spans="1:11" ht="14.25">
      <c r="A28" s="2" t="s">
        <v>15</v>
      </c>
      <c r="B28" s="21">
        <f t="shared" si="1"/>
        <v>245999</v>
      </c>
      <c r="C28" s="24">
        <v>21958</v>
      </c>
      <c r="D28" s="24">
        <v>3190</v>
      </c>
      <c r="E28" s="25">
        <v>100</v>
      </c>
      <c r="F28" s="26">
        <v>196508</v>
      </c>
      <c r="G28" s="26">
        <v>5495</v>
      </c>
      <c r="H28" s="26">
        <v>18748</v>
      </c>
      <c r="I28" s="10"/>
      <c r="J28" s="10"/>
      <c r="K28" s="10"/>
    </row>
    <row r="29" spans="1:11" ht="14.25">
      <c r="A29" s="2" t="s">
        <v>16</v>
      </c>
      <c r="B29" s="21">
        <f t="shared" si="1"/>
        <v>767158</v>
      </c>
      <c r="C29" s="24">
        <v>32028</v>
      </c>
      <c r="D29" s="24">
        <v>103308</v>
      </c>
      <c r="E29" s="25">
        <v>0</v>
      </c>
      <c r="F29" s="26">
        <v>553271</v>
      </c>
      <c r="G29" s="26">
        <v>22437</v>
      </c>
      <c r="H29" s="26">
        <v>56114</v>
      </c>
      <c r="I29" s="10"/>
      <c r="J29" s="10"/>
      <c r="K29" s="10"/>
    </row>
    <row r="30" spans="1:11" ht="14.25">
      <c r="A30" s="2" t="s">
        <v>17</v>
      </c>
      <c r="B30" s="21">
        <f t="shared" si="1"/>
        <v>587716</v>
      </c>
      <c r="C30" s="24">
        <v>53279</v>
      </c>
      <c r="D30" s="24">
        <v>107854</v>
      </c>
      <c r="E30" s="25">
        <v>0</v>
      </c>
      <c r="F30" s="25">
        <v>369470</v>
      </c>
      <c r="G30" s="26">
        <v>16142</v>
      </c>
      <c r="H30" s="26">
        <v>40971</v>
      </c>
      <c r="I30" s="10"/>
      <c r="J30" s="10"/>
      <c r="K30" s="10"/>
    </row>
    <row r="31" spans="2:11" ht="14.25">
      <c r="B31" s="21"/>
      <c r="C31" s="24"/>
      <c r="D31" s="24"/>
      <c r="E31" s="25"/>
      <c r="F31" s="25"/>
      <c r="G31" s="25"/>
      <c r="H31" s="26"/>
      <c r="I31" s="10"/>
      <c r="J31" s="10"/>
      <c r="K31" s="10"/>
    </row>
    <row r="32" spans="1:11" ht="14.25">
      <c r="A32" s="2" t="s">
        <v>18</v>
      </c>
      <c r="B32" s="21"/>
      <c r="C32" s="24"/>
      <c r="D32" s="24"/>
      <c r="E32" s="25"/>
      <c r="F32" s="25"/>
      <c r="G32" s="25"/>
      <c r="H32" s="26"/>
      <c r="I32" s="10"/>
      <c r="J32" s="10"/>
      <c r="K32" s="10"/>
    </row>
    <row r="33" spans="1:11" ht="14.25">
      <c r="A33" s="2" t="s">
        <v>30</v>
      </c>
      <c r="B33" s="21">
        <f t="shared" si="1"/>
        <v>140310</v>
      </c>
      <c r="C33" s="24">
        <v>2557</v>
      </c>
      <c r="D33" s="24">
        <v>20271</v>
      </c>
      <c r="E33" s="25">
        <v>0</v>
      </c>
      <c r="F33" s="25">
        <v>104927</v>
      </c>
      <c r="G33" s="25">
        <v>2571</v>
      </c>
      <c r="H33" s="26">
        <v>9984</v>
      </c>
      <c r="I33" s="10"/>
      <c r="J33" s="10"/>
      <c r="K33" s="10"/>
    </row>
    <row r="34" spans="1:11" ht="14.25">
      <c r="A34" s="2" t="s">
        <v>19</v>
      </c>
      <c r="B34" s="21">
        <f t="shared" si="1"/>
        <v>50251</v>
      </c>
      <c r="C34" s="24">
        <v>11948</v>
      </c>
      <c r="D34" s="24">
        <v>12021</v>
      </c>
      <c r="E34" s="25">
        <v>702</v>
      </c>
      <c r="F34" s="25">
        <v>24017</v>
      </c>
      <c r="G34" s="25">
        <v>789</v>
      </c>
      <c r="H34" s="26">
        <v>774</v>
      </c>
      <c r="I34" s="10"/>
      <c r="J34" s="10"/>
      <c r="K34" s="10"/>
    </row>
    <row r="35" spans="2:11" ht="14.25">
      <c r="B35" s="21"/>
      <c r="C35" s="24"/>
      <c r="D35" s="25"/>
      <c r="E35" s="25"/>
      <c r="F35" s="25"/>
      <c r="G35" s="25"/>
      <c r="H35" s="26"/>
      <c r="I35" s="10"/>
      <c r="J35" s="10"/>
      <c r="K35" s="10"/>
    </row>
    <row r="36" spans="1:11" ht="14.25">
      <c r="A36" s="4"/>
      <c r="B36" s="52" t="s">
        <v>2</v>
      </c>
      <c r="C36" s="52"/>
      <c r="D36" s="52"/>
      <c r="E36" s="52"/>
      <c r="F36" s="52"/>
      <c r="G36" s="52"/>
      <c r="H36" s="52"/>
      <c r="I36" s="10"/>
      <c r="J36" s="10"/>
      <c r="K36" s="10"/>
    </row>
    <row r="37" spans="1:11" ht="14.25">
      <c r="A37" s="3"/>
      <c r="B37" s="21"/>
      <c r="C37" s="52" t="s">
        <v>3</v>
      </c>
      <c r="D37" s="52"/>
      <c r="E37" s="52"/>
      <c r="F37" s="52"/>
      <c r="G37" s="52"/>
      <c r="H37" s="21"/>
      <c r="I37" s="10"/>
      <c r="J37" s="10"/>
      <c r="K37" s="10"/>
    </row>
    <row r="38" spans="1:11" ht="45">
      <c r="A38" s="5" t="s">
        <v>29</v>
      </c>
      <c r="B38" s="31" t="s">
        <v>43</v>
      </c>
      <c r="C38" s="29" t="s">
        <v>44</v>
      </c>
      <c r="D38" s="28" t="s">
        <v>45</v>
      </c>
      <c r="E38" s="32" t="s">
        <v>46</v>
      </c>
      <c r="F38" s="31" t="s">
        <v>47</v>
      </c>
      <c r="G38" s="33" t="s">
        <v>48</v>
      </c>
      <c r="H38" s="34" t="s">
        <v>49</v>
      </c>
      <c r="I38" s="10"/>
      <c r="J38" s="10"/>
      <c r="K38" s="10"/>
    </row>
    <row r="39" spans="1:11" ht="14.25">
      <c r="A39" s="3"/>
      <c r="B39" s="27"/>
      <c r="C39" s="27"/>
      <c r="D39" s="27"/>
      <c r="E39" s="27"/>
      <c r="F39" s="27"/>
      <c r="G39" s="27"/>
      <c r="H39" s="27"/>
      <c r="I39" s="10"/>
      <c r="J39" s="10"/>
      <c r="K39" s="10"/>
    </row>
    <row r="40" spans="1:11" ht="14.25">
      <c r="A40" s="8" t="s">
        <v>0</v>
      </c>
      <c r="B40" s="20">
        <f aca="true" t="shared" si="2" ref="B40:H40">SUM(B43:B66)</f>
        <v>84712589</v>
      </c>
      <c r="C40" s="20">
        <f t="shared" si="2"/>
        <v>74842374</v>
      </c>
      <c r="D40" s="20">
        <f t="shared" si="2"/>
        <v>57160830</v>
      </c>
      <c r="E40" s="20">
        <f t="shared" si="2"/>
        <v>2200016</v>
      </c>
      <c r="F40" s="20">
        <f t="shared" si="2"/>
        <v>14867219</v>
      </c>
      <c r="G40" s="20">
        <f t="shared" si="2"/>
        <v>614309</v>
      </c>
      <c r="H40" s="20">
        <f t="shared" si="2"/>
        <v>9870215</v>
      </c>
      <c r="I40" s="10"/>
      <c r="J40" s="10"/>
      <c r="K40" s="10"/>
    </row>
    <row r="42" spans="1:8" ht="14.25">
      <c r="A42" s="2" t="s">
        <v>5</v>
      </c>
      <c r="B42" s="21"/>
      <c r="C42" s="21"/>
      <c r="D42" s="21"/>
      <c r="E42" s="21"/>
      <c r="F42" s="21"/>
      <c r="G42" s="21"/>
      <c r="H42" s="21"/>
    </row>
    <row r="43" spans="1:8" ht="14.25">
      <c r="A43" s="2" t="s">
        <v>6</v>
      </c>
      <c r="B43" s="21">
        <f>+C43+H43</f>
        <v>12794340</v>
      </c>
      <c r="C43" s="21">
        <f>SUM(D43:G43)</f>
        <v>11788045</v>
      </c>
      <c r="D43" s="30">
        <v>11281277</v>
      </c>
      <c r="E43" s="25">
        <v>256720</v>
      </c>
      <c r="F43" s="30">
        <v>115452</v>
      </c>
      <c r="G43" s="21">
        <v>134596</v>
      </c>
      <c r="H43" s="21">
        <v>1006295</v>
      </c>
    </row>
    <row r="44" spans="1:8" ht="14.25">
      <c r="A44" s="2" t="s">
        <v>23</v>
      </c>
      <c r="B44" s="21">
        <f>+C44+H44</f>
        <v>385470</v>
      </c>
      <c r="C44" s="21">
        <f>SUM(D44:G44)</f>
        <v>341466</v>
      </c>
      <c r="D44" s="30">
        <v>337526</v>
      </c>
      <c r="E44" s="25">
        <v>0</v>
      </c>
      <c r="F44" s="25">
        <v>176</v>
      </c>
      <c r="G44" s="21">
        <v>3764</v>
      </c>
      <c r="H44" s="21">
        <v>44004</v>
      </c>
    </row>
    <row r="45" spans="1:8" ht="14.25">
      <c r="A45" s="2" t="s">
        <v>7</v>
      </c>
      <c r="B45" s="21">
        <f>+C45+H45</f>
        <v>561485</v>
      </c>
      <c r="C45" s="21">
        <f>SUM(D45:G45)</f>
        <v>506713</v>
      </c>
      <c r="D45" s="21">
        <v>441849</v>
      </c>
      <c r="E45" s="25">
        <v>19525</v>
      </c>
      <c r="F45" s="25">
        <v>40000</v>
      </c>
      <c r="G45" s="21">
        <v>5339</v>
      </c>
      <c r="H45" s="21">
        <v>54772</v>
      </c>
    </row>
    <row r="46" spans="1:8" ht="14.25">
      <c r="A46" s="2" t="s">
        <v>8</v>
      </c>
      <c r="B46" s="21">
        <f aca="true" t="shared" si="3" ref="B46:B62">+C46+H46</f>
        <v>6773763</v>
      </c>
      <c r="C46" s="21">
        <f aca="true" t="shared" si="4" ref="C46:C62">SUM(D46:G46)</f>
        <v>5673345</v>
      </c>
      <c r="D46" s="21">
        <v>5542027</v>
      </c>
      <c r="E46" s="21">
        <v>46000</v>
      </c>
      <c r="F46" s="25">
        <v>0</v>
      </c>
      <c r="G46" s="21">
        <v>85318</v>
      </c>
      <c r="H46" s="21">
        <v>1100418</v>
      </c>
    </row>
    <row r="47" spans="1:8" ht="14.25">
      <c r="A47" s="2" t="s">
        <v>24</v>
      </c>
      <c r="B47" s="21">
        <f t="shared" si="3"/>
        <v>254534</v>
      </c>
      <c r="C47" s="21">
        <f t="shared" si="4"/>
        <v>234449</v>
      </c>
      <c r="D47" s="21">
        <v>185561</v>
      </c>
      <c r="E47" s="25">
        <v>0</v>
      </c>
      <c r="F47" s="21">
        <v>46092</v>
      </c>
      <c r="G47" s="21">
        <v>2796</v>
      </c>
      <c r="H47" s="21">
        <v>20085</v>
      </c>
    </row>
    <row r="48" spans="1:8" ht="14.25">
      <c r="A48" s="2" t="s">
        <v>9</v>
      </c>
      <c r="B48" s="21">
        <f t="shared" si="3"/>
        <v>516957</v>
      </c>
      <c r="C48" s="21">
        <f t="shared" si="4"/>
        <v>460042</v>
      </c>
      <c r="D48" s="21">
        <v>452113</v>
      </c>
      <c r="E48" s="25">
        <v>0</v>
      </c>
      <c r="F48" s="21">
        <v>5000</v>
      </c>
      <c r="G48" s="21">
        <v>2929</v>
      </c>
      <c r="H48" s="21">
        <v>56915</v>
      </c>
    </row>
    <row r="49" spans="1:8" ht="14.25">
      <c r="A49" s="2" t="s">
        <v>10</v>
      </c>
      <c r="B49" s="21">
        <f t="shared" si="3"/>
        <v>377449</v>
      </c>
      <c r="C49" s="21">
        <f t="shared" si="4"/>
        <v>284909</v>
      </c>
      <c r="D49" s="21">
        <v>241758</v>
      </c>
      <c r="E49" s="25">
        <v>0</v>
      </c>
      <c r="F49" s="21">
        <v>32700</v>
      </c>
      <c r="G49" s="21">
        <v>10451</v>
      </c>
      <c r="H49" s="21">
        <v>92540</v>
      </c>
    </row>
    <row r="50" spans="1:8" ht="14.25">
      <c r="A50" s="2" t="s">
        <v>11</v>
      </c>
      <c r="B50" s="21">
        <f t="shared" si="3"/>
        <v>46472436</v>
      </c>
      <c r="C50" s="21">
        <f t="shared" si="4"/>
        <v>40847237</v>
      </c>
      <c r="D50" s="21">
        <v>26044322</v>
      </c>
      <c r="E50" s="21">
        <v>1876000</v>
      </c>
      <c r="F50" s="21">
        <v>12736258</v>
      </c>
      <c r="G50" s="21">
        <v>190657</v>
      </c>
      <c r="H50" s="21">
        <v>5625199</v>
      </c>
    </row>
    <row r="51" spans="1:8" ht="14.25">
      <c r="A51" s="2" t="s">
        <v>25</v>
      </c>
      <c r="B51" s="21">
        <f>+C51+H51</f>
        <v>584131</v>
      </c>
      <c r="C51" s="21">
        <f>SUM(D51:G51)</f>
        <v>492794</v>
      </c>
      <c r="D51" s="21">
        <v>428695</v>
      </c>
      <c r="E51" s="25">
        <v>0</v>
      </c>
      <c r="F51" s="21">
        <v>59603</v>
      </c>
      <c r="G51" s="21">
        <v>4496</v>
      </c>
      <c r="H51" s="21">
        <v>91337</v>
      </c>
    </row>
    <row r="52" spans="1:8" ht="14.25">
      <c r="A52" s="2" t="s">
        <v>35</v>
      </c>
      <c r="B52" s="21">
        <f t="shared" si="3"/>
        <v>622531</v>
      </c>
      <c r="C52" s="21">
        <f t="shared" si="4"/>
        <v>558011</v>
      </c>
      <c r="D52" s="21">
        <v>512211</v>
      </c>
      <c r="E52" s="25">
        <v>0</v>
      </c>
      <c r="F52" s="21">
        <v>41300</v>
      </c>
      <c r="G52" s="21">
        <v>4500</v>
      </c>
      <c r="H52" s="21">
        <v>64520</v>
      </c>
    </row>
    <row r="53" spans="1:8" ht="14.25">
      <c r="A53" s="2" t="s">
        <v>34</v>
      </c>
      <c r="B53" s="21">
        <f>+C53+H53</f>
        <v>1210973</v>
      </c>
      <c r="C53" s="21">
        <f>SUM(D53:G53)</f>
        <v>1098815</v>
      </c>
      <c r="D53" s="21">
        <v>1071674</v>
      </c>
      <c r="E53" s="25">
        <v>0</v>
      </c>
      <c r="F53" s="21">
        <v>20000</v>
      </c>
      <c r="G53" s="21">
        <v>7141</v>
      </c>
      <c r="H53" s="21">
        <v>112158</v>
      </c>
    </row>
    <row r="54" spans="1:8" ht="14.25">
      <c r="A54" s="2" t="s">
        <v>12</v>
      </c>
      <c r="B54" s="21">
        <f t="shared" si="3"/>
        <v>932725</v>
      </c>
      <c r="C54" s="21">
        <f t="shared" si="4"/>
        <v>836822</v>
      </c>
      <c r="D54" s="21">
        <v>787528</v>
      </c>
      <c r="E54" s="21">
        <v>1771</v>
      </c>
      <c r="F54" s="21">
        <v>40910</v>
      </c>
      <c r="G54" s="21">
        <v>6613</v>
      </c>
      <c r="H54" s="21">
        <v>95903</v>
      </c>
    </row>
    <row r="55" spans="1:8" ht="14.25">
      <c r="A55" s="2" t="s">
        <v>27</v>
      </c>
      <c r="B55" s="21">
        <f t="shared" si="3"/>
        <v>667996</v>
      </c>
      <c r="C55" s="21">
        <f t="shared" si="4"/>
        <v>614357</v>
      </c>
      <c r="D55" s="21">
        <v>606671</v>
      </c>
      <c r="E55" s="25">
        <v>0</v>
      </c>
      <c r="F55" s="25">
        <v>0</v>
      </c>
      <c r="G55" s="21">
        <v>7686</v>
      </c>
      <c r="H55" s="21">
        <v>53639</v>
      </c>
    </row>
    <row r="56" spans="1:8" ht="14.25">
      <c r="A56" s="2" t="s">
        <v>13</v>
      </c>
      <c r="B56" s="21">
        <f t="shared" si="3"/>
        <v>5206994</v>
      </c>
      <c r="C56" s="21">
        <f t="shared" si="4"/>
        <v>4539312</v>
      </c>
      <c r="D56" s="21">
        <v>3997990</v>
      </c>
      <c r="E56" s="25">
        <v>0</v>
      </c>
      <c r="F56" s="21">
        <v>454261</v>
      </c>
      <c r="G56" s="21">
        <v>87061</v>
      </c>
      <c r="H56" s="21">
        <v>667682</v>
      </c>
    </row>
    <row r="57" spans="1:8" ht="14.25">
      <c r="A57" s="2" t="s">
        <v>31</v>
      </c>
      <c r="B57" s="21">
        <f t="shared" si="3"/>
        <v>324692</v>
      </c>
      <c r="C57" s="21">
        <f t="shared" si="4"/>
        <v>290772</v>
      </c>
      <c r="D57" s="21">
        <v>275442</v>
      </c>
      <c r="E57" s="25">
        <v>0</v>
      </c>
      <c r="F57" s="21">
        <v>12286</v>
      </c>
      <c r="G57" s="21">
        <v>3044</v>
      </c>
      <c r="H57" s="21">
        <v>33920</v>
      </c>
    </row>
    <row r="58" spans="1:8" ht="14.25">
      <c r="A58" s="2" t="s">
        <v>14</v>
      </c>
      <c r="B58" s="21">
        <f t="shared" si="3"/>
        <v>220516</v>
      </c>
      <c r="C58" s="21">
        <f t="shared" si="4"/>
        <v>196128</v>
      </c>
      <c r="D58" s="21">
        <v>166447</v>
      </c>
      <c r="E58" s="25">
        <v>0</v>
      </c>
      <c r="F58" s="21">
        <v>26800</v>
      </c>
      <c r="G58" s="21">
        <v>2881</v>
      </c>
      <c r="H58" s="21">
        <v>24388</v>
      </c>
    </row>
    <row r="59" spans="1:8" ht="14.25">
      <c r="A59" s="2" t="s">
        <v>26</v>
      </c>
      <c r="B59" s="21">
        <f>+C59+H59</f>
        <v>5014163</v>
      </c>
      <c r="C59" s="21">
        <f>SUM(D59:G59)</f>
        <v>4526832</v>
      </c>
      <c r="D59" s="21">
        <v>3318144</v>
      </c>
      <c r="E59" s="25">
        <v>0</v>
      </c>
      <c r="F59" s="21">
        <v>1169753</v>
      </c>
      <c r="G59" s="21">
        <v>38935</v>
      </c>
      <c r="H59" s="21">
        <v>487331</v>
      </c>
    </row>
    <row r="60" spans="1:8" ht="14.25">
      <c r="A60" s="2" t="s">
        <v>15</v>
      </c>
      <c r="B60" s="21">
        <f t="shared" si="3"/>
        <v>245999</v>
      </c>
      <c r="C60" s="21">
        <f t="shared" si="4"/>
        <v>214999</v>
      </c>
      <c r="D60" s="21">
        <v>187288</v>
      </c>
      <c r="E60" s="25">
        <v>0</v>
      </c>
      <c r="F60" s="21">
        <v>24378</v>
      </c>
      <c r="G60" s="21">
        <v>3333</v>
      </c>
      <c r="H60" s="21">
        <v>31000</v>
      </c>
    </row>
    <row r="61" spans="1:8" ht="14.25">
      <c r="A61" s="2" t="s">
        <v>16</v>
      </c>
      <c r="B61" s="21">
        <f t="shared" si="3"/>
        <v>767158</v>
      </c>
      <c r="C61" s="21">
        <f t="shared" si="4"/>
        <v>675272</v>
      </c>
      <c r="D61" s="21">
        <v>651913</v>
      </c>
      <c r="E61" s="25">
        <v>0</v>
      </c>
      <c r="F61" s="25">
        <v>20000</v>
      </c>
      <c r="G61" s="21">
        <v>3359</v>
      </c>
      <c r="H61" s="21">
        <v>91886</v>
      </c>
    </row>
    <row r="62" spans="1:8" ht="14.25">
      <c r="A62" s="2" t="s">
        <v>17</v>
      </c>
      <c r="B62" s="21">
        <f t="shared" si="3"/>
        <v>587716</v>
      </c>
      <c r="C62" s="21">
        <f t="shared" si="4"/>
        <v>504184</v>
      </c>
      <c r="D62" s="21">
        <v>500338</v>
      </c>
      <c r="E62" s="25">
        <v>0</v>
      </c>
      <c r="F62" s="25">
        <v>0</v>
      </c>
      <c r="G62" s="21">
        <v>3846</v>
      </c>
      <c r="H62" s="21">
        <v>83532</v>
      </c>
    </row>
    <row r="63" spans="2:8" ht="14.25">
      <c r="B63" s="21"/>
      <c r="C63" s="21"/>
      <c r="D63" s="21"/>
      <c r="E63" s="21"/>
      <c r="F63" s="21"/>
      <c r="G63" s="21"/>
      <c r="H63" s="21"/>
    </row>
    <row r="64" spans="1:8" ht="14.25">
      <c r="A64" s="2" t="s">
        <v>32</v>
      </c>
      <c r="B64" s="21"/>
      <c r="C64" s="21"/>
      <c r="D64" s="21"/>
      <c r="E64" s="21"/>
      <c r="F64" s="21"/>
      <c r="G64" s="21"/>
      <c r="H64" s="21"/>
    </row>
    <row r="65" spans="1:8" ht="14.25">
      <c r="A65" s="2" t="s">
        <v>30</v>
      </c>
      <c r="B65" s="21">
        <f>+C65+H65</f>
        <v>140310</v>
      </c>
      <c r="C65" s="21">
        <f>SUM(D65:G65)</f>
        <v>111227</v>
      </c>
      <c r="D65" s="21">
        <v>84251</v>
      </c>
      <c r="E65" s="25">
        <v>0</v>
      </c>
      <c r="F65" s="21">
        <v>22250</v>
      </c>
      <c r="G65" s="21">
        <v>4726</v>
      </c>
      <c r="H65" s="21">
        <v>29083</v>
      </c>
    </row>
    <row r="66" spans="1:8" ht="14.25">
      <c r="A66" s="2" t="s">
        <v>19</v>
      </c>
      <c r="B66" s="21">
        <f>+C66+H66</f>
        <v>50251</v>
      </c>
      <c r="C66" s="21">
        <f>SUM(D66:G66)</f>
        <v>46643</v>
      </c>
      <c r="D66" s="21">
        <v>45805</v>
      </c>
      <c r="E66" s="25">
        <v>0</v>
      </c>
      <c r="F66" s="25">
        <v>0</v>
      </c>
      <c r="G66" s="21">
        <v>838</v>
      </c>
      <c r="H66" s="21">
        <v>3608</v>
      </c>
    </row>
    <row r="67" spans="1:8" ht="14.25">
      <c r="A67" s="11"/>
      <c r="B67" s="12"/>
      <c r="C67" s="12"/>
      <c r="D67" s="12"/>
      <c r="E67" s="12"/>
      <c r="F67" s="12"/>
      <c r="G67" s="12"/>
      <c r="H67" s="12"/>
    </row>
    <row r="68" spans="1:8" ht="14.25">
      <c r="A68" s="3" t="s">
        <v>20</v>
      </c>
      <c r="B68" s="9"/>
      <c r="C68" s="9"/>
      <c r="D68" s="9"/>
      <c r="E68" s="9"/>
      <c r="F68" s="9"/>
      <c r="G68" s="9"/>
      <c r="H68" s="9"/>
    </row>
    <row r="69" spans="1:8" ht="14.25">
      <c r="A69" s="3" t="s">
        <v>21</v>
      </c>
      <c r="B69" s="9"/>
      <c r="C69" s="9"/>
      <c r="D69" s="9"/>
      <c r="E69" s="9"/>
      <c r="F69" s="9"/>
      <c r="G69" s="9"/>
      <c r="H69" s="9"/>
    </row>
    <row r="70" spans="1:8" ht="14.25">
      <c r="A70" s="3" t="s">
        <v>28</v>
      </c>
      <c r="B70" s="9"/>
      <c r="C70" s="9"/>
      <c r="D70" s="9"/>
      <c r="E70" s="9"/>
      <c r="F70" s="9"/>
      <c r="G70" s="9"/>
      <c r="H70" s="9"/>
    </row>
    <row r="71" spans="2:8" ht="14.25">
      <c r="B71" s="9"/>
      <c r="C71" s="9"/>
      <c r="D71" s="9"/>
      <c r="E71" s="9"/>
      <c r="F71" s="9"/>
      <c r="G71" s="9"/>
      <c r="H71" s="9"/>
    </row>
    <row r="72" spans="1:9" ht="30" customHeight="1">
      <c r="A72" s="53" t="s">
        <v>107</v>
      </c>
      <c r="B72" s="53"/>
      <c r="C72" s="53"/>
      <c r="D72" s="53"/>
      <c r="E72" s="53"/>
      <c r="F72" s="53"/>
      <c r="G72" s="53"/>
      <c r="H72" s="53"/>
      <c r="I72" s="35"/>
    </row>
    <row r="73" spans="1:8" ht="14.25">
      <c r="A73" s="2" t="s">
        <v>50</v>
      </c>
      <c r="B73" s="9"/>
      <c r="C73" s="9"/>
      <c r="D73" s="9"/>
      <c r="E73" s="9"/>
      <c r="F73" s="9"/>
      <c r="G73" s="9"/>
      <c r="H73" s="9"/>
    </row>
  </sheetData>
  <sheetProtection/>
  <mergeCells count="4">
    <mergeCell ref="B5:H5"/>
    <mergeCell ref="C37:G37"/>
    <mergeCell ref="B36:H36"/>
    <mergeCell ref="A72:H72"/>
  </mergeCells>
  <hyperlinks>
    <hyperlink ref="A72:H72" r:id="rId1" display="SOURCE: New York State Department of Financial Services, 2015 Department of Financial Services Annual Report; https://www.dfs.ny.gov/reports_and_publications/dfs_annual_reports (last viewed September 4, 2020)."/>
  </hyperlinks>
  <printOptions/>
  <pageMargins left="0.5" right="0.667" top="0.75" bottom="0.75" header="0.5" footer="0.5"/>
  <pageSetup fitToHeight="2" fitToWidth="1" horizontalDpi="600" verticalDpi="600" orientation="landscape" scale="83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41.77734375" style="0" customWidth="1"/>
  </cols>
  <sheetData>
    <row r="1" spans="1:8" ht="20.25">
      <c r="A1" s="15" t="s">
        <v>4</v>
      </c>
      <c r="B1" s="13"/>
      <c r="C1" s="1"/>
      <c r="D1" s="14"/>
      <c r="E1" s="1"/>
      <c r="F1" s="1"/>
      <c r="G1" s="2"/>
      <c r="H1" s="21"/>
    </row>
    <row r="2" spans="1:8" ht="20.25">
      <c r="A2" s="15" t="s">
        <v>51</v>
      </c>
      <c r="B2" s="13"/>
      <c r="C2" s="1"/>
      <c r="D2" s="1"/>
      <c r="E2" s="1"/>
      <c r="F2" s="1"/>
      <c r="G2" s="2"/>
      <c r="H2" s="2"/>
    </row>
    <row r="3" spans="1:8" ht="20.25">
      <c r="A3" s="15" t="s">
        <v>22</v>
      </c>
      <c r="B3" s="13"/>
      <c r="C3" s="1"/>
      <c r="D3" s="1"/>
      <c r="E3" s="1"/>
      <c r="F3" s="1"/>
      <c r="G3" s="2"/>
      <c r="H3" s="2"/>
    </row>
    <row r="4" spans="1:8" ht="15.75">
      <c r="A4" s="3"/>
      <c r="B4" s="3"/>
      <c r="C4" s="3"/>
      <c r="D4" s="3"/>
      <c r="E4" s="3"/>
      <c r="F4" s="3"/>
      <c r="G4" s="2"/>
      <c r="H4" s="2"/>
    </row>
    <row r="5" spans="1:8" ht="15.75">
      <c r="A5" s="4"/>
      <c r="B5" s="51" t="s">
        <v>1</v>
      </c>
      <c r="C5" s="51"/>
      <c r="D5" s="51"/>
      <c r="E5" s="51"/>
      <c r="F5" s="51"/>
      <c r="G5" s="51"/>
      <c r="H5" s="51"/>
    </row>
    <row r="6" spans="1:8" ht="45.75">
      <c r="A6" s="5" t="s">
        <v>29</v>
      </c>
      <c r="B6" s="6" t="s">
        <v>36</v>
      </c>
      <c r="C6" s="16" t="s">
        <v>37</v>
      </c>
      <c r="D6" s="16" t="s">
        <v>38</v>
      </c>
      <c r="E6" s="17" t="s">
        <v>39</v>
      </c>
      <c r="F6" s="18" t="s">
        <v>40</v>
      </c>
      <c r="G6" s="19" t="s">
        <v>41</v>
      </c>
      <c r="H6" s="19" t="s">
        <v>42</v>
      </c>
    </row>
    <row r="7" spans="1:8" ht="15.75">
      <c r="A7" s="2"/>
      <c r="B7" s="7"/>
      <c r="C7" s="7"/>
      <c r="D7" s="7"/>
      <c r="E7" s="7"/>
      <c r="F7" s="7"/>
      <c r="G7" s="7"/>
      <c r="H7" s="7"/>
    </row>
    <row r="8" spans="1:8" ht="15.75">
      <c r="A8" s="8" t="s">
        <v>0</v>
      </c>
      <c r="B8" s="21">
        <f aca="true" t="shared" si="0" ref="B8:H8">SUM(B11:B36)</f>
        <v>80713563</v>
      </c>
      <c r="C8" s="21">
        <f t="shared" si="0"/>
        <v>1764669</v>
      </c>
      <c r="D8" s="21">
        <f t="shared" si="0"/>
        <v>13228517</v>
      </c>
      <c r="E8" s="21">
        <f t="shared" si="0"/>
        <v>275095</v>
      </c>
      <c r="F8" s="21">
        <f t="shared" si="0"/>
        <v>58466158</v>
      </c>
      <c r="G8" s="21">
        <f t="shared" si="0"/>
        <v>613942</v>
      </c>
      <c r="H8" s="21">
        <f t="shared" si="0"/>
        <v>6365182</v>
      </c>
    </row>
    <row r="9" ht="15.75">
      <c r="A9" s="2"/>
    </row>
    <row r="10" spans="1:8" ht="15.75">
      <c r="A10" s="2" t="s">
        <v>5</v>
      </c>
      <c r="B10" s="21"/>
      <c r="C10" s="22"/>
      <c r="D10" s="23"/>
      <c r="E10" s="23"/>
      <c r="F10" s="23"/>
      <c r="G10" s="21"/>
      <c r="H10" s="21"/>
    </row>
    <row r="11" spans="1:8" ht="15.75">
      <c r="A11" s="2" t="s">
        <v>6</v>
      </c>
      <c r="B11" s="21">
        <f>SUM(C11:H11)</f>
        <v>11659371</v>
      </c>
      <c r="C11" s="24">
        <v>747736</v>
      </c>
      <c r="D11" s="24">
        <v>1379251</v>
      </c>
      <c r="E11" s="25">
        <v>0</v>
      </c>
      <c r="F11" s="26">
        <v>9023477</v>
      </c>
      <c r="G11" s="26">
        <v>33318</v>
      </c>
      <c r="H11" s="26">
        <v>475589</v>
      </c>
    </row>
    <row r="12" spans="1:8" ht="15.75">
      <c r="A12" s="2" t="s">
        <v>52</v>
      </c>
      <c r="B12" s="21">
        <f>SUM(C12:H12)</f>
        <v>267486</v>
      </c>
      <c r="C12" s="24">
        <v>2412</v>
      </c>
      <c r="D12" s="24">
        <v>39302</v>
      </c>
      <c r="E12" s="25">
        <v>0</v>
      </c>
      <c r="F12" s="26">
        <v>218891</v>
      </c>
      <c r="G12" s="26">
        <v>2522</v>
      </c>
      <c r="H12" s="26">
        <v>4359</v>
      </c>
    </row>
    <row r="13" spans="1:8" ht="15.75">
      <c r="A13" s="2" t="s">
        <v>23</v>
      </c>
      <c r="B13" s="21">
        <f>SUM(C13:H13)</f>
        <v>389043</v>
      </c>
      <c r="C13" s="24">
        <v>46346</v>
      </c>
      <c r="D13" s="24">
        <v>63604</v>
      </c>
      <c r="E13" s="25">
        <v>0</v>
      </c>
      <c r="F13" s="26">
        <v>258958</v>
      </c>
      <c r="G13" s="26">
        <v>7147</v>
      </c>
      <c r="H13" s="26">
        <v>12988</v>
      </c>
    </row>
    <row r="14" spans="1:8" ht="15.75">
      <c r="A14" s="2" t="s">
        <v>7</v>
      </c>
      <c r="B14" s="21">
        <f aca="true" t="shared" si="1" ref="B14:B36">SUM(C14:H14)</f>
        <v>546032</v>
      </c>
      <c r="C14" s="24">
        <v>7960</v>
      </c>
      <c r="D14" s="24">
        <v>73013</v>
      </c>
      <c r="E14" s="26">
        <v>606</v>
      </c>
      <c r="F14" s="26">
        <v>414235</v>
      </c>
      <c r="G14" s="26">
        <v>9475</v>
      </c>
      <c r="H14" s="26">
        <v>40743</v>
      </c>
    </row>
    <row r="15" spans="1:8" ht="15.75">
      <c r="A15" s="2" t="s">
        <v>8</v>
      </c>
      <c r="B15" s="21">
        <f t="shared" si="1"/>
        <v>6313353</v>
      </c>
      <c r="C15" s="24">
        <v>118036</v>
      </c>
      <c r="D15" s="24">
        <v>1628764</v>
      </c>
      <c r="E15" s="25">
        <v>0</v>
      </c>
      <c r="F15" s="26">
        <v>4136704</v>
      </c>
      <c r="G15" s="26">
        <v>82114</v>
      </c>
      <c r="H15" s="26">
        <v>347735</v>
      </c>
    </row>
    <row r="16" spans="1:8" ht="15.75">
      <c r="A16" s="2" t="s">
        <v>24</v>
      </c>
      <c r="B16" s="21">
        <f t="shared" si="1"/>
        <v>242947</v>
      </c>
      <c r="C16" s="24">
        <v>4119</v>
      </c>
      <c r="D16" s="24">
        <v>36470</v>
      </c>
      <c r="E16" s="25">
        <v>0</v>
      </c>
      <c r="F16" s="26">
        <v>191791</v>
      </c>
      <c r="G16" s="26">
        <v>2836</v>
      </c>
      <c r="H16" s="26">
        <v>7731</v>
      </c>
    </row>
    <row r="17" spans="1:8" ht="15.75">
      <c r="A17" s="2" t="s">
        <v>9</v>
      </c>
      <c r="B17" s="21">
        <f t="shared" si="1"/>
        <v>497244</v>
      </c>
      <c r="C17" s="24">
        <v>44606</v>
      </c>
      <c r="D17" s="24">
        <v>114538</v>
      </c>
      <c r="E17" s="25">
        <v>0</v>
      </c>
      <c r="F17" s="26">
        <v>301445</v>
      </c>
      <c r="G17" s="26">
        <v>935</v>
      </c>
      <c r="H17" s="26">
        <v>35720</v>
      </c>
    </row>
    <row r="18" spans="1:8" ht="15.75">
      <c r="A18" s="2" t="s">
        <v>10</v>
      </c>
      <c r="B18" s="21">
        <f t="shared" si="1"/>
        <v>372487</v>
      </c>
      <c r="C18" s="24">
        <v>49266</v>
      </c>
      <c r="D18" s="24">
        <v>143387</v>
      </c>
      <c r="E18" s="25">
        <v>1229</v>
      </c>
      <c r="F18" s="26">
        <v>158659</v>
      </c>
      <c r="G18" s="26">
        <v>823</v>
      </c>
      <c r="H18" s="26">
        <v>19123</v>
      </c>
    </row>
    <row r="19" spans="1:8" ht="15.75">
      <c r="A19" s="2" t="s">
        <v>11</v>
      </c>
      <c r="B19" s="21">
        <f t="shared" si="1"/>
        <v>44281869</v>
      </c>
      <c r="C19" s="24">
        <v>242366</v>
      </c>
      <c r="D19" s="24">
        <v>6234207</v>
      </c>
      <c r="E19" s="26">
        <v>253657</v>
      </c>
      <c r="F19" s="26">
        <v>32712135</v>
      </c>
      <c r="G19" s="26">
        <v>292357</v>
      </c>
      <c r="H19" s="26">
        <v>4547147</v>
      </c>
    </row>
    <row r="20" spans="1:8" ht="15.75">
      <c r="A20" s="2" t="s">
        <v>25</v>
      </c>
      <c r="B20" s="21">
        <f t="shared" si="1"/>
        <v>503969</v>
      </c>
      <c r="C20" s="24">
        <v>24237</v>
      </c>
      <c r="D20" s="24">
        <v>6635</v>
      </c>
      <c r="E20" s="25">
        <v>0</v>
      </c>
      <c r="F20" s="26">
        <v>421966</v>
      </c>
      <c r="G20" s="26">
        <v>11718</v>
      </c>
      <c r="H20" s="26">
        <v>39413</v>
      </c>
    </row>
    <row r="21" spans="1:8" ht="15.75">
      <c r="A21" s="2" t="s">
        <v>53</v>
      </c>
      <c r="B21" s="21">
        <f t="shared" si="1"/>
        <v>560634</v>
      </c>
      <c r="C21" s="24">
        <v>11167</v>
      </c>
      <c r="D21" s="24">
        <v>128583</v>
      </c>
      <c r="E21" s="25">
        <v>0</v>
      </c>
      <c r="F21" s="26">
        <v>382209</v>
      </c>
      <c r="G21" s="26">
        <v>13200</v>
      </c>
      <c r="H21" s="26">
        <v>25475</v>
      </c>
    </row>
    <row r="22" spans="1:8" ht="15.75">
      <c r="A22" s="2" t="s">
        <v>12</v>
      </c>
      <c r="B22" s="21">
        <f t="shared" si="1"/>
        <v>820974</v>
      </c>
      <c r="C22" s="24">
        <v>38309</v>
      </c>
      <c r="D22" s="24">
        <v>71340</v>
      </c>
      <c r="E22" s="25">
        <v>2362</v>
      </c>
      <c r="F22" s="26">
        <v>654109</v>
      </c>
      <c r="G22" s="26">
        <v>17145</v>
      </c>
      <c r="H22" s="26">
        <v>37709</v>
      </c>
    </row>
    <row r="23" spans="1:8" ht="15.75">
      <c r="A23" s="2" t="s">
        <v>54</v>
      </c>
      <c r="B23" s="21">
        <f t="shared" si="1"/>
        <v>991048</v>
      </c>
      <c r="C23" s="24">
        <v>72835</v>
      </c>
      <c r="D23" s="24">
        <v>386818</v>
      </c>
      <c r="E23" s="26">
        <v>4242</v>
      </c>
      <c r="F23" s="26">
        <v>503273</v>
      </c>
      <c r="G23" s="26">
        <v>4931</v>
      </c>
      <c r="H23" s="26">
        <v>18949</v>
      </c>
    </row>
    <row r="24" spans="1:8" ht="15.75">
      <c r="A24" s="2" t="s">
        <v>27</v>
      </c>
      <c r="B24" s="21">
        <f t="shared" si="1"/>
        <v>650982</v>
      </c>
      <c r="C24" s="24">
        <v>30573</v>
      </c>
      <c r="D24" s="24">
        <v>75218</v>
      </c>
      <c r="E24" s="25">
        <v>0</v>
      </c>
      <c r="F24" s="26">
        <v>485588</v>
      </c>
      <c r="G24" s="26">
        <v>18344</v>
      </c>
      <c r="H24" s="26">
        <v>41259</v>
      </c>
    </row>
    <row r="25" spans="1:8" ht="15.75">
      <c r="A25" s="2" t="s">
        <v>13</v>
      </c>
      <c r="B25" s="21">
        <f t="shared" si="1"/>
        <v>5087405</v>
      </c>
      <c r="C25" s="24">
        <v>114536</v>
      </c>
      <c r="D25" s="24">
        <v>2126425</v>
      </c>
      <c r="E25" s="25">
        <v>0</v>
      </c>
      <c r="F25" s="26">
        <v>2574456</v>
      </c>
      <c r="G25" s="26">
        <v>13361</v>
      </c>
      <c r="H25" s="26">
        <v>258627</v>
      </c>
    </row>
    <row r="26" spans="1:8" ht="15.75">
      <c r="A26" s="2" t="s">
        <v>31</v>
      </c>
      <c r="B26" s="21">
        <f t="shared" si="1"/>
        <v>301414</v>
      </c>
      <c r="C26" s="24">
        <v>9969</v>
      </c>
      <c r="D26" s="24">
        <v>39005</v>
      </c>
      <c r="E26" s="25">
        <v>0</v>
      </c>
      <c r="F26" s="26">
        <v>236340</v>
      </c>
      <c r="G26" s="26">
        <v>6983</v>
      </c>
      <c r="H26" s="26">
        <v>9117</v>
      </c>
    </row>
    <row r="27" spans="1:8" ht="15.75">
      <c r="A27" s="2" t="s">
        <v>14</v>
      </c>
      <c r="B27" s="21">
        <f t="shared" si="1"/>
        <v>201064</v>
      </c>
      <c r="C27" s="24">
        <v>5705</v>
      </c>
      <c r="D27" s="25">
        <v>70921</v>
      </c>
      <c r="E27" s="25">
        <v>0</v>
      </c>
      <c r="F27" s="25">
        <v>115964</v>
      </c>
      <c r="G27" s="25">
        <v>3810</v>
      </c>
      <c r="H27" s="26">
        <v>4664</v>
      </c>
    </row>
    <row r="28" spans="1:8" ht="15.75">
      <c r="A28" s="2" t="s">
        <v>26</v>
      </c>
      <c r="B28" s="21">
        <f t="shared" si="1"/>
        <v>4480563</v>
      </c>
      <c r="C28" s="24">
        <v>78436</v>
      </c>
      <c r="D28" s="25">
        <v>31350</v>
      </c>
      <c r="E28" s="25">
        <v>0</v>
      </c>
      <c r="F28" s="25">
        <v>4100747</v>
      </c>
      <c r="G28" s="25">
        <v>25065</v>
      </c>
      <c r="H28" s="26">
        <v>244965</v>
      </c>
    </row>
    <row r="29" spans="1:8" ht="15.75">
      <c r="A29" s="2" t="s">
        <v>15</v>
      </c>
      <c r="B29" s="21">
        <f t="shared" si="1"/>
        <v>239363</v>
      </c>
      <c r="C29" s="24">
        <v>16289</v>
      </c>
      <c r="D29" s="24">
        <v>3625</v>
      </c>
      <c r="E29" s="25">
        <v>100</v>
      </c>
      <c r="F29" s="26">
        <v>195222</v>
      </c>
      <c r="G29" s="26">
        <v>5449</v>
      </c>
      <c r="H29" s="26">
        <v>18678</v>
      </c>
    </row>
    <row r="30" spans="1:8" ht="15.75">
      <c r="A30" s="2" t="s">
        <v>55</v>
      </c>
      <c r="B30" s="21">
        <f t="shared" si="1"/>
        <v>797868</v>
      </c>
      <c r="C30" s="24">
        <v>18923</v>
      </c>
      <c r="D30" s="24">
        <v>309628</v>
      </c>
      <c r="E30" s="25">
        <v>12014</v>
      </c>
      <c r="F30" s="26">
        <v>367911</v>
      </c>
      <c r="G30" s="26">
        <v>20392</v>
      </c>
      <c r="H30" s="26">
        <v>69000</v>
      </c>
    </row>
    <row r="31" spans="1:8" ht="15.75">
      <c r="A31" s="2" t="s">
        <v>16</v>
      </c>
      <c r="B31" s="21">
        <f t="shared" si="1"/>
        <v>760058</v>
      </c>
      <c r="C31" s="24">
        <v>20937</v>
      </c>
      <c r="D31" s="24">
        <v>128792</v>
      </c>
      <c r="E31" s="25">
        <v>0</v>
      </c>
      <c r="F31" s="26">
        <v>533916</v>
      </c>
      <c r="G31" s="26">
        <v>21910</v>
      </c>
      <c r="H31" s="26">
        <v>54503</v>
      </c>
    </row>
    <row r="32" spans="1:8" ht="15.75">
      <c r="A32" s="2" t="s">
        <v>17</v>
      </c>
      <c r="B32" s="21">
        <f t="shared" si="1"/>
        <v>557591</v>
      </c>
      <c r="C32" s="24">
        <v>44926</v>
      </c>
      <c r="D32" s="24">
        <v>110189</v>
      </c>
      <c r="E32" s="25">
        <v>0</v>
      </c>
      <c r="F32" s="25">
        <v>344745</v>
      </c>
      <c r="G32" s="26">
        <v>16707</v>
      </c>
      <c r="H32" s="26">
        <v>41024</v>
      </c>
    </row>
    <row r="33" spans="1:8" ht="15.75">
      <c r="A33" s="2"/>
      <c r="B33" s="21"/>
      <c r="C33" s="24"/>
      <c r="D33" s="24"/>
      <c r="E33" s="25"/>
      <c r="F33" s="25"/>
      <c r="G33" s="25"/>
      <c r="H33" s="26"/>
    </row>
    <row r="34" spans="1:8" ht="15.75">
      <c r="A34" s="2" t="s">
        <v>18</v>
      </c>
      <c r="B34" s="21"/>
      <c r="C34" s="24"/>
      <c r="D34" s="24"/>
      <c r="E34" s="25"/>
      <c r="F34" s="25"/>
      <c r="G34" s="25"/>
      <c r="H34" s="26"/>
    </row>
    <row r="35" spans="1:8" ht="15.75">
      <c r="A35" s="2" t="s">
        <v>30</v>
      </c>
      <c r="B35" s="21">
        <f t="shared" si="1"/>
        <v>141835</v>
      </c>
      <c r="C35" s="24">
        <v>2447</v>
      </c>
      <c r="D35" s="24">
        <v>17312</v>
      </c>
      <c r="E35" s="25">
        <v>0</v>
      </c>
      <c r="F35" s="25">
        <v>109467</v>
      </c>
      <c r="G35" s="25">
        <v>2644</v>
      </c>
      <c r="H35" s="26">
        <v>9965</v>
      </c>
    </row>
    <row r="36" spans="1:8" ht="15.75">
      <c r="A36" s="2" t="s">
        <v>19</v>
      </c>
      <c r="B36" s="21">
        <f t="shared" si="1"/>
        <v>48963</v>
      </c>
      <c r="C36" s="24">
        <v>12533</v>
      </c>
      <c r="D36" s="24">
        <v>10140</v>
      </c>
      <c r="E36" s="25">
        <v>885</v>
      </c>
      <c r="F36" s="25">
        <v>23950</v>
      </c>
      <c r="G36" s="25">
        <v>756</v>
      </c>
      <c r="H36" s="26">
        <v>699</v>
      </c>
    </row>
    <row r="37" spans="1:8" ht="15.75">
      <c r="A37" s="2"/>
      <c r="B37" s="21"/>
      <c r="C37" s="24"/>
      <c r="D37" s="25"/>
      <c r="E37" s="25"/>
      <c r="F37" s="25"/>
      <c r="G37" s="25"/>
      <c r="H37" s="26"/>
    </row>
    <row r="38" spans="1:8" ht="15.75">
      <c r="A38" s="4"/>
      <c r="B38" s="52" t="s">
        <v>2</v>
      </c>
      <c r="C38" s="52"/>
      <c r="D38" s="52"/>
      <c r="E38" s="52"/>
      <c r="F38" s="52"/>
      <c r="G38" s="52"/>
      <c r="H38" s="52"/>
    </row>
    <row r="39" spans="1:8" ht="15.75">
      <c r="A39" s="3"/>
      <c r="B39" s="21"/>
      <c r="C39" s="52" t="s">
        <v>3</v>
      </c>
      <c r="D39" s="52"/>
      <c r="E39" s="52"/>
      <c r="F39" s="52"/>
      <c r="G39" s="52"/>
      <c r="H39" s="21"/>
    </row>
    <row r="40" spans="1:8" ht="45.75">
      <c r="A40" s="5" t="s">
        <v>29</v>
      </c>
      <c r="B40" s="31" t="s">
        <v>43</v>
      </c>
      <c r="C40" s="29" t="s">
        <v>44</v>
      </c>
      <c r="D40" s="28" t="s">
        <v>45</v>
      </c>
      <c r="E40" s="32" t="s">
        <v>46</v>
      </c>
      <c r="F40" s="31" t="s">
        <v>47</v>
      </c>
      <c r="G40" s="33" t="s">
        <v>48</v>
      </c>
      <c r="H40" s="34" t="s">
        <v>49</v>
      </c>
    </row>
    <row r="41" spans="1:8" ht="15.75">
      <c r="A41" s="3"/>
      <c r="B41" s="27"/>
      <c r="C41" s="27"/>
      <c r="D41" s="27"/>
      <c r="E41" s="27"/>
      <c r="F41" s="27"/>
      <c r="G41" s="27"/>
      <c r="H41" s="27"/>
    </row>
    <row r="42" spans="1:8" ht="15.75">
      <c r="A42" s="8" t="s">
        <v>0</v>
      </c>
      <c r="B42" s="21">
        <f aca="true" t="shared" si="2" ref="B42:H42">SUM(B45:B70)</f>
        <v>80713561</v>
      </c>
      <c r="C42" s="21">
        <f t="shared" si="2"/>
        <v>71037932</v>
      </c>
      <c r="D42" s="21">
        <f t="shared" si="2"/>
        <v>54923830</v>
      </c>
      <c r="E42" s="21">
        <f t="shared" si="2"/>
        <v>3711231</v>
      </c>
      <c r="F42" s="21">
        <f t="shared" si="2"/>
        <v>11778259</v>
      </c>
      <c r="G42" s="21">
        <f t="shared" si="2"/>
        <v>624612</v>
      </c>
      <c r="H42" s="21">
        <f t="shared" si="2"/>
        <v>9675629</v>
      </c>
    </row>
    <row r="43" spans="1:8" ht="15.75">
      <c r="A43" s="2"/>
      <c r="B43" s="20"/>
      <c r="C43" s="20"/>
      <c r="D43" s="20"/>
      <c r="E43" s="20"/>
      <c r="F43" s="20"/>
      <c r="G43" s="20"/>
      <c r="H43" s="20"/>
    </row>
    <row r="44" spans="1:8" ht="15.75">
      <c r="A44" s="2" t="s">
        <v>5</v>
      </c>
      <c r="B44" s="21"/>
      <c r="C44" s="21"/>
      <c r="D44" s="21"/>
      <c r="E44" s="21"/>
      <c r="F44" s="21"/>
      <c r="G44" s="21"/>
      <c r="H44" s="21"/>
    </row>
    <row r="45" spans="1:8" ht="15.75">
      <c r="A45" s="2" t="s">
        <v>6</v>
      </c>
      <c r="B45" s="21">
        <f>+C45+H45</f>
        <v>11659371</v>
      </c>
      <c r="C45" s="21">
        <f>SUM(D45:G45)</f>
        <v>10680530</v>
      </c>
      <c r="D45" s="30">
        <v>10521610</v>
      </c>
      <c r="E45" s="25">
        <v>0</v>
      </c>
      <c r="F45" s="30">
        <v>24791</v>
      </c>
      <c r="G45" s="21">
        <v>134129</v>
      </c>
      <c r="H45" s="21">
        <v>978841</v>
      </c>
    </row>
    <row r="46" spans="1:8" ht="15.75">
      <c r="A46" s="2" t="s">
        <v>52</v>
      </c>
      <c r="B46" s="21">
        <f>+C46+H46</f>
        <v>267486</v>
      </c>
      <c r="C46" s="21">
        <f>SUM(D46:G46)</f>
        <v>245321</v>
      </c>
      <c r="D46" s="30">
        <v>214705</v>
      </c>
      <c r="E46" s="25">
        <v>0</v>
      </c>
      <c r="F46" s="30">
        <v>28367</v>
      </c>
      <c r="G46" s="21">
        <v>2249</v>
      </c>
      <c r="H46" s="21">
        <v>22165</v>
      </c>
    </row>
    <row r="47" spans="1:8" ht="15.75">
      <c r="A47" s="2" t="s">
        <v>23</v>
      </c>
      <c r="B47" s="21">
        <f>+C47+H47</f>
        <v>389043</v>
      </c>
      <c r="C47" s="21">
        <f>SUM(D47:G47)</f>
        <v>346884</v>
      </c>
      <c r="D47" s="30">
        <v>344247</v>
      </c>
      <c r="E47" s="25">
        <v>0</v>
      </c>
      <c r="F47" s="25">
        <v>0</v>
      </c>
      <c r="G47" s="21">
        <v>2637</v>
      </c>
      <c r="H47" s="21">
        <v>42159</v>
      </c>
    </row>
    <row r="48" spans="1:8" ht="15.75">
      <c r="A48" s="2" t="s">
        <v>7</v>
      </c>
      <c r="B48" s="21">
        <f>+C48+H48</f>
        <v>546032</v>
      </c>
      <c r="C48" s="21">
        <f>SUM(D48:G48)</f>
        <v>490539</v>
      </c>
      <c r="D48" s="21">
        <v>423238</v>
      </c>
      <c r="E48" s="25">
        <v>26000</v>
      </c>
      <c r="F48" s="25">
        <v>36000</v>
      </c>
      <c r="G48" s="21">
        <v>5301</v>
      </c>
      <c r="H48" s="21">
        <v>55493</v>
      </c>
    </row>
    <row r="49" spans="1:8" ht="15.75">
      <c r="A49" s="2" t="s">
        <v>8</v>
      </c>
      <c r="B49" s="21">
        <f aca="true" t="shared" si="3" ref="B49:B66">+C49+H49</f>
        <v>6313353</v>
      </c>
      <c r="C49" s="21">
        <f aca="true" t="shared" si="4" ref="C49:C66">SUM(D49:G49)</f>
        <v>5273961</v>
      </c>
      <c r="D49" s="21">
        <v>4536203</v>
      </c>
      <c r="E49" s="21">
        <v>72000</v>
      </c>
      <c r="F49" s="21">
        <v>590000</v>
      </c>
      <c r="G49" s="21">
        <v>75758</v>
      </c>
      <c r="H49" s="21">
        <v>1039392</v>
      </c>
    </row>
    <row r="50" spans="1:8" ht="15.75">
      <c r="A50" s="2" t="s">
        <v>24</v>
      </c>
      <c r="B50" s="21">
        <f t="shared" si="3"/>
        <v>242947</v>
      </c>
      <c r="C50" s="21">
        <f t="shared" si="4"/>
        <v>225340</v>
      </c>
      <c r="D50" s="21">
        <v>175307</v>
      </c>
      <c r="E50" s="25">
        <v>0</v>
      </c>
      <c r="F50" s="21">
        <v>47925</v>
      </c>
      <c r="G50" s="21">
        <v>2108</v>
      </c>
      <c r="H50" s="21">
        <v>17607</v>
      </c>
    </row>
    <row r="51" spans="1:8" ht="15.75">
      <c r="A51" s="2" t="s">
        <v>9</v>
      </c>
      <c r="B51" s="21">
        <f t="shared" si="3"/>
        <v>497244</v>
      </c>
      <c r="C51" s="21">
        <f t="shared" si="4"/>
        <v>439057</v>
      </c>
      <c r="D51" s="21">
        <v>430767</v>
      </c>
      <c r="E51" s="25">
        <v>0</v>
      </c>
      <c r="F51" s="21">
        <v>5000</v>
      </c>
      <c r="G51" s="21">
        <v>3290</v>
      </c>
      <c r="H51" s="21">
        <v>58187</v>
      </c>
    </row>
    <row r="52" spans="1:8" ht="15.75">
      <c r="A52" s="2" t="s">
        <v>10</v>
      </c>
      <c r="B52" s="21">
        <f t="shared" si="3"/>
        <v>372487</v>
      </c>
      <c r="C52" s="21">
        <f t="shared" si="4"/>
        <v>282696</v>
      </c>
      <c r="D52" s="21">
        <v>234610</v>
      </c>
      <c r="E52" s="25">
        <v>0</v>
      </c>
      <c r="F52" s="21">
        <v>38000</v>
      </c>
      <c r="G52" s="21">
        <v>10086</v>
      </c>
      <c r="H52" s="21">
        <v>89791</v>
      </c>
    </row>
    <row r="53" spans="1:8" ht="15.75">
      <c r="A53" s="2" t="s">
        <v>11</v>
      </c>
      <c r="B53" s="21">
        <f t="shared" si="3"/>
        <v>44281869</v>
      </c>
      <c r="C53" s="21">
        <f t="shared" si="4"/>
        <v>38831258</v>
      </c>
      <c r="D53" s="21">
        <v>25863066</v>
      </c>
      <c r="E53" s="21">
        <v>3610000</v>
      </c>
      <c r="F53" s="21">
        <v>9153668</v>
      </c>
      <c r="G53" s="21">
        <v>204524</v>
      </c>
      <c r="H53" s="21">
        <v>5450611</v>
      </c>
    </row>
    <row r="54" spans="1:8" ht="15.75">
      <c r="A54" s="2" t="s">
        <v>25</v>
      </c>
      <c r="B54" s="21">
        <f>+C54+H54</f>
        <v>503969</v>
      </c>
      <c r="C54" s="21">
        <f>SUM(D54:G54)</f>
        <v>415034</v>
      </c>
      <c r="D54" s="21">
        <v>377435</v>
      </c>
      <c r="E54" s="25">
        <v>0</v>
      </c>
      <c r="F54" s="21">
        <v>33647</v>
      </c>
      <c r="G54" s="21">
        <v>3952</v>
      </c>
      <c r="H54" s="21">
        <v>88935</v>
      </c>
    </row>
    <row r="55" spans="1:8" ht="15.75">
      <c r="A55" s="2" t="s">
        <v>53</v>
      </c>
      <c r="B55" s="21">
        <f t="shared" si="3"/>
        <v>560634</v>
      </c>
      <c r="C55" s="21">
        <f t="shared" si="4"/>
        <v>498912</v>
      </c>
      <c r="D55" s="21">
        <v>428584</v>
      </c>
      <c r="E55" s="25">
        <v>0</v>
      </c>
      <c r="F55" s="21">
        <v>66100</v>
      </c>
      <c r="G55" s="21">
        <v>4228</v>
      </c>
      <c r="H55" s="21">
        <v>61722</v>
      </c>
    </row>
    <row r="56" spans="1:8" ht="15.75">
      <c r="A56" s="2" t="s">
        <v>12</v>
      </c>
      <c r="B56" s="21">
        <f t="shared" si="3"/>
        <v>820974</v>
      </c>
      <c r="C56" s="21">
        <f t="shared" si="4"/>
        <v>726165</v>
      </c>
      <c r="D56" s="21">
        <v>699104</v>
      </c>
      <c r="E56" s="21">
        <v>3231</v>
      </c>
      <c r="F56" s="21">
        <v>15816</v>
      </c>
      <c r="G56" s="21">
        <v>8014</v>
      </c>
      <c r="H56" s="21">
        <v>94809</v>
      </c>
    </row>
    <row r="57" spans="1:8" ht="15.75">
      <c r="A57" s="2" t="s">
        <v>54</v>
      </c>
      <c r="B57" s="21">
        <f t="shared" si="3"/>
        <v>991048</v>
      </c>
      <c r="C57" s="21">
        <f t="shared" si="4"/>
        <v>878693</v>
      </c>
      <c r="D57" s="21">
        <v>855052</v>
      </c>
      <c r="E57" s="25">
        <v>0</v>
      </c>
      <c r="F57" s="25">
        <v>20000</v>
      </c>
      <c r="G57" s="21">
        <v>3641</v>
      </c>
      <c r="H57" s="21">
        <v>112355</v>
      </c>
    </row>
    <row r="58" spans="1:8" ht="15.75">
      <c r="A58" s="2" t="s">
        <v>27</v>
      </c>
      <c r="B58" s="21">
        <f t="shared" si="3"/>
        <v>650981</v>
      </c>
      <c r="C58" s="21">
        <f t="shared" si="4"/>
        <v>597887</v>
      </c>
      <c r="D58" s="21">
        <v>582189</v>
      </c>
      <c r="E58" s="25">
        <v>0</v>
      </c>
      <c r="F58" s="21">
        <v>7500</v>
      </c>
      <c r="G58" s="21">
        <v>8198</v>
      </c>
      <c r="H58" s="21">
        <v>53094</v>
      </c>
    </row>
    <row r="59" spans="1:8" ht="15.75">
      <c r="A59" s="2" t="s">
        <v>13</v>
      </c>
      <c r="B59" s="21">
        <f t="shared" si="3"/>
        <v>5087405</v>
      </c>
      <c r="C59" s="21">
        <f t="shared" si="4"/>
        <v>4421469</v>
      </c>
      <c r="D59" s="21">
        <v>3923752</v>
      </c>
      <c r="E59" s="25">
        <v>0</v>
      </c>
      <c r="F59" s="21">
        <v>413399</v>
      </c>
      <c r="G59" s="21">
        <v>84318</v>
      </c>
      <c r="H59" s="21">
        <v>665936</v>
      </c>
    </row>
    <row r="60" spans="1:8" ht="15.75">
      <c r="A60" s="2" t="s">
        <v>31</v>
      </c>
      <c r="B60" s="21">
        <f t="shared" si="3"/>
        <v>301414</v>
      </c>
      <c r="C60" s="21">
        <f t="shared" si="4"/>
        <v>268242</v>
      </c>
      <c r="D60" s="21">
        <v>254360</v>
      </c>
      <c r="E60" s="25">
        <v>0</v>
      </c>
      <c r="F60" s="21">
        <v>10721</v>
      </c>
      <c r="G60" s="21">
        <v>3161</v>
      </c>
      <c r="H60" s="21">
        <v>33172</v>
      </c>
    </row>
    <row r="61" spans="1:8" ht="15.75">
      <c r="A61" s="2" t="s">
        <v>14</v>
      </c>
      <c r="B61" s="21">
        <f t="shared" si="3"/>
        <v>201064</v>
      </c>
      <c r="C61" s="21">
        <f t="shared" si="4"/>
        <v>177489</v>
      </c>
      <c r="D61" s="21">
        <v>150291</v>
      </c>
      <c r="E61" s="25">
        <v>0</v>
      </c>
      <c r="F61" s="21">
        <v>24000</v>
      </c>
      <c r="G61" s="21">
        <v>3198</v>
      </c>
      <c r="H61" s="21">
        <v>23575</v>
      </c>
    </row>
    <row r="62" spans="1:8" ht="15.75">
      <c r="A62" s="2" t="s">
        <v>26</v>
      </c>
      <c r="B62" s="21">
        <f>+C62+H62</f>
        <v>4480563</v>
      </c>
      <c r="C62" s="21">
        <f>SUM(D62:G62)</f>
        <v>4026468</v>
      </c>
      <c r="D62" s="21">
        <v>2809871</v>
      </c>
      <c r="E62" s="25">
        <v>0</v>
      </c>
      <c r="F62" s="21">
        <v>1176947</v>
      </c>
      <c r="G62" s="21">
        <v>39650</v>
      </c>
      <c r="H62" s="21">
        <v>454095</v>
      </c>
    </row>
    <row r="63" spans="1:8" ht="15.75">
      <c r="A63" s="2" t="s">
        <v>15</v>
      </c>
      <c r="B63" s="21">
        <f t="shared" si="3"/>
        <v>239363</v>
      </c>
      <c r="C63" s="21">
        <f t="shared" si="4"/>
        <v>207472</v>
      </c>
      <c r="D63" s="21">
        <v>186451</v>
      </c>
      <c r="E63" s="25">
        <v>0</v>
      </c>
      <c r="F63" s="21">
        <v>19028</v>
      </c>
      <c r="G63" s="21">
        <v>1993</v>
      </c>
      <c r="H63" s="21">
        <v>31891</v>
      </c>
    </row>
    <row r="64" spans="1:8" ht="15.75">
      <c r="A64" s="2" t="s">
        <v>55</v>
      </c>
      <c r="B64" s="21">
        <f>+C64+H64</f>
        <v>797868</v>
      </c>
      <c r="C64" s="21">
        <f>SUM(D64:G64)</f>
        <v>703417</v>
      </c>
      <c r="D64" s="21">
        <v>691504</v>
      </c>
      <c r="E64" s="25">
        <v>0</v>
      </c>
      <c r="F64" s="25">
        <v>0</v>
      </c>
      <c r="G64" s="21">
        <v>11913</v>
      </c>
      <c r="H64" s="21">
        <v>94451</v>
      </c>
    </row>
    <row r="65" spans="1:8" ht="15.75">
      <c r="A65" s="2" t="s">
        <v>16</v>
      </c>
      <c r="B65" s="21">
        <f t="shared" si="3"/>
        <v>760057</v>
      </c>
      <c r="C65" s="21">
        <f t="shared" si="4"/>
        <v>663088</v>
      </c>
      <c r="D65" s="21">
        <v>629609</v>
      </c>
      <c r="E65" s="25">
        <v>0</v>
      </c>
      <c r="F65" s="25">
        <v>29500</v>
      </c>
      <c r="G65" s="21">
        <v>3979</v>
      </c>
      <c r="H65" s="21">
        <v>96969</v>
      </c>
    </row>
    <row r="66" spans="1:8" ht="15.75">
      <c r="A66" s="2" t="s">
        <v>17</v>
      </c>
      <c r="B66" s="21">
        <f t="shared" si="3"/>
        <v>557591</v>
      </c>
      <c r="C66" s="21">
        <f t="shared" si="4"/>
        <v>479162</v>
      </c>
      <c r="D66" s="21">
        <v>463294</v>
      </c>
      <c r="E66" s="25">
        <v>0</v>
      </c>
      <c r="F66" s="25">
        <v>12300</v>
      </c>
      <c r="G66" s="21">
        <v>3568</v>
      </c>
      <c r="H66" s="21">
        <v>78429</v>
      </c>
    </row>
    <row r="67" spans="1:8" ht="15.75">
      <c r="A67" s="2"/>
      <c r="B67" s="21"/>
      <c r="C67" s="21"/>
      <c r="D67" s="21"/>
      <c r="E67" s="21"/>
      <c r="F67" s="21"/>
      <c r="G67" s="21"/>
      <c r="H67" s="21"/>
    </row>
    <row r="68" spans="1:8" ht="15.75">
      <c r="A68" s="2" t="s">
        <v>32</v>
      </c>
      <c r="B68" s="21"/>
      <c r="C68" s="21"/>
      <c r="D68" s="21"/>
      <c r="E68" s="21"/>
      <c r="F68" s="21"/>
      <c r="G68" s="21"/>
      <c r="H68" s="21"/>
    </row>
    <row r="69" spans="1:8" ht="15.75">
      <c r="A69" s="2" t="s">
        <v>30</v>
      </c>
      <c r="B69" s="21">
        <f>+C69+H69</f>
        <v>141835</v>
      </c>
      <c r="C69" s="21">
        <f>SUM(D69:G69)</f>
        <v>113752</v>
      </c>
      <c r="D69" s="21">
        <v>83716</v>
      </c>
      <c r="E69" s="25">
        <v>0</v>
      </c>
      <c r="F69" s="21">
        <v>25550</v>
      </c>
      <c r="G69" s="21">
        <v>4486</v>
      </c>
      <c r="H69" s="21">
        <v>28083</v>
      </c>
    </row>
    <row r="70" spans="1:8" ht="15.75">
      <c r="A70" s="2" t="s">
        <v>19</v>
      </c>
      <c r="B70" s="21">
        <f>+C70+H70</f>
        <v>48963</v>
      </c>
      <c r="C70" s="21">
        <f>SUM(D70:G70)</f>
        <v>45096</v>
      </c>
      <c r="D70" s="21">
        <v>44865</v>
      </c>
      <c r="E70" s="25">
        <v>0</v>
      </c>
      <c r="F70" s="25">
        <v>0</v>
      </c>
      <c r="G70" s="21">
        <v>231</v>
      </c>
      <c r="H70" s="21">
        <v>3867</v>
      </c>
    </row>
    <row r="71" spans="1:8" ht="15.75">
      <c r="A71" s="11"/>
      <c r="B71" s="12"/>
      <c r="C71" s="12"/>
      <c r="D71" s="12"/>
      <c r="E71" s="12"/>
      <c r="F71" s="12"/>
      <c r="G71" s="12"/>
      <c r="H71" s="12"/>
    </row>
    <row r="72" spans="1:8" ht="15.75">
      <c r="A72" s="3" t="s">
        <v>20</v>
      </c>
      <c r="B72" s="9"/>
      <c r="C72" s="9"/>
      <c r="D72" s="9"/>
      <c r="E72" s="9"/>
      <c r="F72" s="9"/>
      <c r="G72" s="9"/>
      <c r="H72" s="9"/>
    </row>
    <row r="73" spans="1:8" ht="15.75">
      <c r="A73" s="3" t="s">
        <v>21</v>
      </c>
      <c r="B73" s="9"/>
      <c r="C73" s="9"/>
      <c r="D73" s="9"/>
      <c r="E73" s="9"/>
      <c r="F73" s="9"/>
      <c r="G73" s="9"/>
      <c r="H73" s="9"/>
    </row>
    <row r="74" spans="1:8" ht="15.75">
      <c r="A74" s="3" t="s">
        <v>28</v>
      </c>
      <c r="B74" s="9"/>
      <c r="C74" s="9"/>
      <c r="D74" s="9"/>
      <c r="E74" s="9"/>
      <c r="F74" s="9"/>
      <c r="G74" s="9"/>
      <c r="H74" s="9"/>
    </row>
    <row r="75" spans="1:8" ht="15.75">
      <c r="A75" s="2"/>
      <c r="B75" s="9"/>
      <c r="C75" s="9"/>
      <c r="D75" s="9"/>
      <c r="E75" s="9"/>
      <c r="F75" s="9"/>
      <c r="G75" s="9"/>
      <c r="H75" s="9"/>
    </row>
    <row r="76" spans="1:8" ht="37.5" customHeight="1">
      <c r="A76" s="53" t="s">
        <v>108</v>
      </c>
      <c r="B76" s="53"/>
      <c r="C76" s="53"/>
      <c r="D76" s="53"/>
      <c r="E76" s="53"/>
      <c r="F76" s="53"/>
      <c r="G76" s="53"/>
      <c r="H76" s="53"/>
    </row>
    <row r="77" spans="1:8" ht="15.75">
      <c r="A77" s="2"/>
      <c r="B77" s="9"/>
      <c r="C77" s="9"/>
      <c r="D77" s="9"/>
      <c r="E77" s="9"/>
      <c r="F77" s="9"/>
      <c r="G77" s="9"/>
      <c r="H77" s="9"/>
    </row>
  </sheetData>
  <sheetProtection/>
  <mergeCells count="4">
    <mergeCell ref="B5:H5"/>
    <mergeCell ref="B38:H38"/>
    <mergeCell ref="C39:G39"/>
    <mergeCell ref="A76:H76"/>
  </mergeCells>
  <hyperlinks>
    <hyperlink ref="A76:H76" r:id="rId1" display="SOURCE: New York State Department of Financial Services, 2014 Department of Financial Services Annual Report; https://www.dfs.ny.gov/reports_and_publications/dfs_annual_reports (last viewed August 11, 2015)."/>
  </hyperlinks>
  <printOptions/>
  <pageMargins left="0.7" right="0.7" top="0.75" bottom="0.75" header="0.3" footer="0.3"/>
  <pageSetup fitToHeight="2" fitToWidth="1" horizontalDpi="1200" verticalDpi="1200" orientation="landscape" scale="8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="85" zoomScaleNormal="85" zoomScalePageLayoutView="0" workbookViewId="0" topLeftCell="A1">
      <selection activeCell="A1" sqref="A1"/>
    </sheetView>
  </sheetViews>
  <sheetFormatPr defaultColWidth="12.77734375" defaultRowHeight="15.75"/>
  <cols>
    <col min="1" max="1" width="41.77734375" style="0" customWidth="1"/>
  </cols>
  <sheetData>
    <row r="1" spans="1:8" ht="20.25">
      <c r="A1" s="15" t="s">
        <v>4</v>
      </c>
      <c r="B1" s="13"/>
      <c r="C1" s="43"/>
      <c r="D1" s="14"/>
      <c r="E1" s="1"/>
      <c r="F1" s="1"/>
      <c r="G1" s="2"/>
      <c r="H1" s="21"/>
    </row>
    <row r="2" spans="1:8" ht="20.25">
      <c r="A2" s="15" t="s">
        <v>89</v>
      </c>
      <c r="B2" s="13"/>
      <c r="C2" s="1"/>
      <c r="D2" s="1"/>
      <c r="E2" s="1"/>
      <c r="F2" s="1"/>
      <c r="G2" s="2"/>
      <c r="H2" s="2"/>
    </row>
    <row r="3" spans="1:8" ht="20.25">
      <c r="A3" s="15" t="s">
        <v>22</v>
      </c>
      <c r="B3" s="13"/>
      <c r="C3" s="1"/>
      <c r="D3" s="1"/>
      <c r="E3" s="1"/>
      <c r="F3" s="1"/>
      <c r="G3" s="2"/>
      <c r="H3" s="2"/>
    </row>
    <row r="4" spans="1:8" ht="15.75">
      <c r="A4" s="3"/>
      <c r="B4" s="3"/>
      <c r="C4" s="3"/>
      <c r="D4" s="3"/>
      <c r="E4" s="3"/>
      <c r="F4" s="3"/>
      <c r="G4" s="2"/>
      <c r="H4" s="2"/>
    </row>
    <row r="5" spans="1:8" ht="15.75">
      <c r="A5" s="4"/>
      <c r="B5" s="51" t="s">
        <v>1</v>
      </c>
      <c r="C5" s="51"/>
      <c r="D5" s="51"/>
      <c r="E5" s="51"/>
      <c r="F5" s="51"/>
      <c r="G5" s="51"/>
      <c r="H5" s="51"/>
    </row>
    <row r="6" spans="1:8" ht="45.75">
      <c r="A6" s="5" t="s">
        <v>29</v>
      </c>
      <c r="B6" s="6" t="s">
        <v>36</v>
      </c>
      <c r="C6" s="16" t="s">
        <v>37</v>
      </c>
      <c r="D6" s="16" t="s">
        <v>38</v>
      </c>
      <c r="E6" s="17" t="s">
        <v>39</v>
      </c>
      <c r="F6" s="18" t="s">
        <v>40</v>
      </c>
      <c r="G6" s="19" t="s">
        <v>41</v>
      </c>
      <c r="H6" s="19" t="s">
        <v>42</v>
      </c>
    </row>
    <row r="7" spans="1:8" ht="15.75">
      <c r="A7" s="2"/>
      <c r="B7" s="7"/>
      <c r="C7" s="7"/>
      <c r="D7" s="7"/>
      <c r="E7" s="7"/>
      <c r="F7" s="7"/>
      <c r="G7" s="7"/>
      <c r="H7" s="7"/>
    </row>
    <row r="8" spans="1:8" ht="15.75">
      <c r="A8" s="8" t="s">
        <v>0</v>
      </c>
      <c r="B8" s="41">
        <v>78726748</v>
      </c>
      <c r="C8" s="41">
        <v>2126450</v>
      </c>
      <c r="D8" s="41">
        <v>14090699</v>
      </c>
      <c r="E8" s="21">
        <f>SUM(E11:E36)</f>
        <v>274913</v>
      </c>
      <c r="F8" s="41">
        <v>54323216</v>
      </c>
      <c r="G8" s="41">
        <v>559926</v>
      </c>
      <c r="H8" s="41">
        <v>7351544</v>
      </c>
    </row>
    <row r="9" spans="2:8" ht="15.75">
      <c r="B9" s="49"/>
      <c r="C9" s="49"/>
      <c r="D9" s="49"/>
      <c r="E9" s="50"/>
      <c r="F9" s="49"/>
      <c r="G9" s="49"/>
      <c r="H9" s="49"/>
    </row>
    <row r="10" ht="15.75">
      <c r="A10" s="39" t="s">
        <v>65</v>
      </c>
    </row>
    <row r="11" spans="1:8" ht="15.75">
      <c r="A11" s="40" t="s">
        <v>66</v>
      </c>
      <c r="B11" s="21">
        <f>SUM(C11:H11)</f>
        <v>11647155</v>
      </c>
      <c r="C11" s="41">
        <v>1069148</v>
      </c>
      <c r="D11" s="41">
        <v>1247424</v>
      </c>
      <c r="E11" s="41">
        <v>0</v>
      </c>
      <c r="F11" s="41">
        <v>8175809</v>
      </c>
      <c r="G11" s="41">
        <v>31482</v>
      </c>
      <c r="H11" s="41">
        <v>1123292</v>
      </c>
    </row>
    <row r="12" spans="1:8" ht="15.75">
      <c r="A12" s="40" t="s">
        <v>67</v>
      </c>
      <c r="B12" s="21">
        <f aca="true" t="shared" si="0" ref="B12:B31">SUM(C12:H12)</f>
        <v>262932</v>
      </c>
      <c r="C12" s="41">
        <v>3350</v>
      </c>
      <c r="D12" s="41">
        <v>39389</v>
      </c>
      <c r="E12" s="41">
        <v>0</v>
      </c>
      <c r="F12" s="41">
        <v>212882</v>
      </c>
      <c r="G12" s="41">
        <v>2711</v>
      </c>
      <c r="H12" s="41">
        <v>4600</v>
      </c>
    </row>
    <row r="13" spans="1:8" ht="15.75">
      <c r="A13" s="40" t="s">
        <v>68</v>
      </c>
      <c r="B13" s="21">
        <f t="shared" si="0"/>
        <v>400269</v>
      </c>
      <c r="C13" s="41">
        <v>48847</v>
      </c>
      <c r="D13" s="41">
        <v>72641</v>
      </c>
      <c r="E13" s="41">
        <v>0</v>
      </c>
      <c r="F13" s="41">
        <v>258413</v>
      </c>
      <c r="G13" s="41">
        <v>7013</v>
      </c>
      <c r="H13" s="41">
        <v>13355</v>
      </c>
    </row>
    <row r="14" spans="1:8" ht="15.75">
      <c r="A14" s="40" t="s">
        <v>69</v>
      </c>
      <c r="B14" s="21">
        <f t="shared" si="0"/>
        <v>6435003</v>
      </c>
      <c r="C14" s="41">
        <v>157390</v>
      </c>
      <c r="D14" s="41">
        <v>1812533</v>
      </c>
      <c r="E14" s="41">
        <v>0</v>
      </c>
      <c r="F14" s="41">
        <v>3882401</v>
      </c>
      <c r="G14" s="41">
        <v>82956</v>
      </c>
      <c r="H14" s="41">
        <v>499723</v>
      </c>
    </row>
    <row r="15" spans="1:8" ht="15.75">
      <c r="A15" s="40" t="s">
        <v>70</v>
      </c>
      <c r="B15" s="21">
        <f t="shared" si="0"/>
        <v>514388</v>
      </c>
      <c r="C15" s="41">
        <v>7077</v>
      </c>
      <c r="D15" s="41">
        <v>71269</v>
      </c>
      <c r="E15" s="41">
        <v>564</v>
      </c>
      <c r="F15" s="41">
        <v>387206</v>
      </c>
      <c r="G15" s="41">
        <v>8620</v>
      </c>
      <c r="H15" s="41">
        <v>39652</v>
      </c>
    </row>
    <row r="16" spans="1:8" ht="15.75">
      <c r="A16" s="40" t="s">
        <v>71</v>
      </c>
      <c r="B16" s="21">
        <f t="shared" si="0"/>
        <v>504694</v>
      </c>
      <c r="C16" s="41">
        <v>81942</v>
      </c>
      <c r="D16" s="41">
        <v>105433</v>
      </c>
      <c r="E16" s="41">
        <v>0</v>
      </c>
      <c r="F16" s="41">
        <v>292453</v>
      </c>
      <c r="G16" s="41">
        <v>1235</v>
      </c>
      <c r="H16" s="41">
        <v>23631</v>
      </c>
    </row>
    <row r="17" spans="1:8" ht="15.75">
      <c r="A17" s="40" t="s">
        <v>72</v>
      </c>
      <c r="B17" s="21">
        <f t="shared" si="0"/>
        <v>371990</v>
      </c>
      <c r="C17" s="41">
        <v>50025</v>
      </c>
      <c r="D17" s="41">
        <v>115599</v>
      </c>
      <c r="E17" s="41">
        <v>276</v>
      </c>
      <c r="F17" s="41">
        <v>172535</v>
      </c>
      <c r="G17" s="41">
        <v>877</v>
      </c>
      <c r="H17" s="41">
        <v>32678</v>
      </c>
    </row>
    <row r="18" spans="1:8" ht="15.75">
      <c r="A18" s="40" t="s">
        <v>73</v>
      </c>
      <c r="B18" s="21">
        <f t="shared" si="0"/>
        <v>43047727</v>
      </c>
      <c r="C18" s="41">
        <v>242066</v>
      </c>
      <c r="D18" s="41">
        <v>7074381</v>
      </c>
      <c r="E18" s="41">
        <v>253250</v>
      </c>
      <c r="F18" s="41">
        <v>30486387</v>
      </c>
      <c r="G18" s="41">
        <v>247652</v>
      </c>
      <c r="H18" s="41">
        <v>4743991</v>
      </c>
    </row>
    <row r="19" spans="1:8" ht="15.75">
      <c r="A19" s="40" t="s">
        <v>74</v>
      </c>
      <c r="B19" s="21">
        <f t="shared" si="0"/>
        <v>447801</v>
      </c>
      <c r="C19" s="41">
        <v>23224</v>
      </c>
      <c r="D19" s="41">
        <v>8556</v>
      </c>
      <c r="E19" s="41">
        <v>0</v>
      </c>
      <c r="F19" s="41">
        <v>367825</v>
      </c>
      <c r="G19" s="41">
        <v>12234</v>
      </c>
      <c r="H19" s="41">
        <v>35962</v>
      </c>
    </row>
    <row r="20" spans="1:8" ht="15.75">
      <c r="A20" s="40" t="s">
        <v>75</v>
      </c>
      <c r="B20" s="21">
        <f t="shared" si="0"/>
        <v>503740</v>
      </c>
      <c r="C20" s="41">
        <v>16859</v>
      </c>
      <c r="D20" s="41">
        <v>114917</v>
      </c>
      <c r="E20" s="41">
        <v>0</v>
      </c>
      <c r="F20" s="41">
        <v>336611</v>
      </c>
      <c r="G20" s="41">
        <v>11644</v>
      </c>
      <c r="H20" s="41">
        <v>23709</v>
      </c>
    </row>
    <row r="21" spans="1:8" ht="15.75">
      <c r="A21" s="40" t="s">
        <v>76</v>
      </c>
      <c r="B21" s="21">
        <f t="shared" si="0"/>
        <v>750934</v>
      </c>
      <c r="C21" s="41">
        <v>44893</v>
      </c>
      <c r="D21" s="41">
        <v>43587</v>
      </c>
      <c r="E21" s="41">
        <v>1989</v>
      </c>
      <c r="F21" s="41">
        <v>608395</v>
      </c>
      <c r="G21" s="41">
        <v>14274</v>
      </c>
      <c r="H21" s="41">
        <v>37796</v>
      </c>
    </row>
    <row r="22" spans="1:8" ht="15.75">
      <c r="A22" s="40" t="s">
        <v>77</v>
      </c>
      <c r="B22" s="21">
        <f t="shared" si="0"/>
        <v>960495</v>
      </c>
      <c r="C22" s="41">
        <v>109347</v>
      </c>
      <c r="D22" s="41">
        <v>327865</v>
      </c>
      <c r="E22" s="41">
        <v>4154</v>
      </c>
      <c r="F22" s="41">
        <v>494829</v>
      </c>
      <c r="G22" s="41">
        <v>5243</v>
      </c>
      <c r="H22" s="41">
        <v>19057</v>
      </c>
    </row>
    <row r="23" spans="1:8" ht="15.75">
      <c r="A23" s="40" t="s">
        <v>78</v>
      </c>
      <c r="B23" s="21">
        <f t="shared" si="0"/>
        <v>612609</v>
      </c>
      <c r="C23" s="41">
        <v>17432</v>
      </c>
      <c r="D23" s="41">
        <v>64006</v>
      </c>
      <c r="E23" s="41">
        <v>0</v>
      </c>
      <c r="F23" s="41">
        <v>468932</v>
      </c>
      <c r="G23" s="41">
        <v>19258</v>
      </c>
      <c r="H23" s="41">
        <v>42981</v>
      </c>
    </row>
    <row r="24" spans="1:8" ht="15.75">
      <c r="A24" s="40" t="s">
        <v>79</v>
      </c>
      <c r="B24" s="21">
        <f t="shared" si="0"/>
        <v>5133140</v>
      </c>
      <c r="C24" s="41">
        <v>61482</v>
      </c>
      <c r="D24" s="41">
        <v>2263578</v>
      </c>
      <c r="E24" s="41">
        <v>0</v>
      </c>
      <c r="F24" s="41">
        <v>2521542</v>
      </c>
      <c r="G24" s="41">
        <v>13994</v>
      </c>
      <c r="H24" s="41">
        <v>272544</v>
      </c>
    </row>
    <row r="25" spans="1:8" ht="15.75">
      <c r="A25" s="40" t="s">
        <v>80</v>
      </c>
      <c r="B25" s="21">
        <f t="shared" si="0"/>
        <v>282119</v>
      </c>
      <c r="C25" s="41">
        <v>10617</v>
      </c>
      <c r="D25" s="41">
        <v>45120</v>
      </c>
      <c r="E25" s="41">
        <v>0</v>
      </c>
      <c r="F25" s="41">
        <v>210605</v>
      </c>
      <c r="G25" s="41">
        <v>6261</v>
      </c>
      <c r="H25" s="41">
        <v>9516</v>
      </c>
    </row>
    <row r="26" spans="1:8" ht="15.75">
      <c r="A26" s="40" t="s">
        <v>81</v>
      </c>
      <c r="B26" s="21">
        <f t="shared" si="0"/>
        <v>191554</v>
      </c>
      <c r="C26" s="41">
        <v>3756</v>
      </c>
      <c r="D26" s="41">
        <v>75326</v>
      </c>
      <c r="E26" s="41">
        <v>0</v>
      </c>
      <c r="F26" s="41">
        <v>102499</v>
      </c>
      <c r="G26" s="41">
        <v>1966</v>
      </c>
      <c r="H26" s="41">
        <v>8007</v>
      </c>
    </row>
    <row r="27" spans="1:8" ht="15.75">
      <c r="A27" s="40" t="s">
        <v>82</v>
      </c>
      <c r="B27" s="21">
        <f t="shared" si="0"/>
        <v>4013129</v>
      </c>
      <c r="C27" s="41">
        <v>45776</v>
      </c>
      <c r="D27" s="41">
        <v>51402</v>
      </c>
      <c r="E27" s="41">
        <v>0</v>
      </c>
      <c r="F27" s="41">
        <v>3679366</v>
      </c>
      <c r="G27" s="41">
        <v>29701</v>
      </c>
      <c r="H27" s="41">
        <v>206884</v>
      </c>
    </row>
    <row r="28" spans="1:8" ht="15.75">
      <c r="A28" s="40" t="s">
        <v>83</v>
      </c>
      <c r="B28" s="21">
        <f t="shared" si="0"/>
        <v>239229</v>
      </c>
      <c r="C28" s="41">
        <v>16778</v>
      </c>
      <c r="D28" s="41">
        <v>6628</v>
      </c>
      <c r="E28" s="41">
        <v>100</v>
      </c>
      <c r="F28" s="41">
        <v>190290</v>
      </c>
      <c r="G28" s="41">
        <v>5503</v>
      </c>
      <c r="H28" s="41">
        <v>19930</v>
      </c>
    </row>
    <row r="29" spans="1:8" ht="15.75">
      <c r="A29" s="40" t="s">
        <v>84</v>
      </c>
      <c r="B29" s="21">
        <f t="shared" si="0"/>
        <v>742461</v>
      </c>
      <c r="C29" s="41">
        <v>27798</v>
      </c>
      <c r="D29" s="41">
        <v>268005</v>
      </c>
      <c r="E29" s="41">
        <v>14243</v>
      </c>
      <c r="F29" s="41">
        <v>335771</v>
      </c>
      <c r="G29" s="41">
        <v>19728</v>
      </c>
      <c r="H29" s="41">
        <v>76916</v>
      </c>
    </row>
    <row r="30" spans="1:8" ht="15.75">
      <c r="A30" s="40" t="s">
        <v>85</v>
      </c>
      <c r="B30" s="21">
        <f t="shared" si="0"/>
        <v>720631</v>
      </c>
      <c r="C30" s="41">
        <v>36378</v>
      </c>
      <c r="D30" s="41">
        <v>104817</v>
      </c>
      <c r="E30" s="41">
        <v>0</v>
      </c>
      <c r="F30" s="41">
        <v>508101</v>
      </c>
      <c r="G30" s="41">
        <v>13730</v>
      </c>
      <c r="H30" s="41">
        <v>57605</v>
      </c>
    </row>
    <row r="31" spans="1:8" ht="15.75">
      <c r="A31" s="40" t="s">
        <v>86</v>
      </c>
      <c r="B31" s="21">
        <f t="shared" si="0"/>
        <v>520261</v>
      </c>
      <c r="C31" s="41">
        <v>31185</v>
      </c>
      <c r="D31" s="41">
        <v>114032</v>
      </c>
      <c r="E31" s="41">
        <v>0</v>
      </c>
      <c r="F31" s="41">
        <v>316213</v>
      </c>
      <c r="G31" s="41">
        <v>17247</v>
      </c>
      <c r="H31" s="41">
        <v>41584</v>
      </c>
    </row>
    <row r="33" ht="15.75">
      <c r="A33" s="42" t="s">
        <v>18</v>
      </c>
    </row>
    <row r="34" spans="1:8" ht="15.75">
      <c r="A34" s="40" t="s">
        <v>87</v>
      </c>
      <c r="B34" s="21">
        <f>SUM(C34:H34)</f>
        <v>145337</v>
      </c>
      <c r="C34" s="41">
        <v>3249</v>
      </c>
      <c r="D34" s="41">
        <v>17459</v>
      </c>
      <c r="E34" s="41">
        <v>0</v>
      </c>
      <c r="F34" s="41">
        <v>112077</v>
      </c>
      <c r="G34" s="41">
        <v>2733</v>
      </c>
      <c r="H34" s="41">
        <v>9819</v>
      </c>
    </row>
    <row r="35" spans="1:8" ht="15.75">
      <c r="A35" s="40" t="s">
        <v>88</v>
      </c>
      <c r="B35" s="21">
        <f>SUM(C35:H35)</f>
        <v>44855</v>
      </c>
      <c r="C35" s="41">
        <v>12944</v>
      </c>
      <c r="D35" s="41">
        <v>6128</v>
      </c>
      <c r="E35" s="41">
        <v>337</v>
      </c>
      <c r="F35" s="41">
        <v>23764</v>
      </c>
      <c r="G35" s="41">
        <v>816</v>
      </c>
      <c r="H35" s="41">
        <v>866</v>
      </c>
    </row>
    <row r="37" spans="1:8" ht="15.75">
      <c r="A37" s="4"/>
      <c r="B37" s="52" t="s">
        <v>2</v>
      </c>
      <c r="C37" s="52"/>
      <c r="D37" s="52"/>
      <c r="E37" s="52"/>
      <c r="F37" s="52"/>
      <c r="G37" s="52"/>
      <c r="H37" s="52"/>
    </row>
    <row r="38" spans="1:8" ht="15.75">
      <c r="A38" s="3"/>
      <c r="B38" s="21"/>
      <c r="C38" s="52" t="s">
        <v>3</v>
      </c>
      <c r="D38" s="52"/>
      <c r="E38" s="52"/>
      <c r="F38" s="52"/>
      <c r="G38" s="52"/>
      <c r="H38" s="21"/>
    </row>
    <row r="39" spans="1:8" ht="45.75">
      <c r="A39" s="5" t="s">
        <v>29</v>
      </c>
      <c r="B39" s="31" t="s">
        <v>43</v>
      </c>
      <c r="C39" s="29" t="s">
        <v>44</v>
      </c>
      <c r="D39" s="28" t="s">
        <v>45</v>
      </c>
      <c r="E39" s="32" t="s">
        <v>46</v>
      </c>
      <c r="F39" s="31" t="s">
        <v>47</v>
      </c>
      <c r="G39" s="33" t="s">
        <v>48</v>
      </c>
      <c r="H39" s="34" t="s">
        <v>49</v>
      </c>
    </row>
    <row r="40" spans="1:8" ht="15.75">
      <c r="A40" s="3"/>
      <c r="B40" s="27"/>
      <c r="C40" s="27"/>
      <c r="D40" s="27"/>
      <c r="E40" s="27"/>
      <c r="F40" s="27"/>
      <c r="G40" s="27"/>
      <c r="H40" s="27"/>
    </row>
    <row r="41" spans="1:8" ht="15.75">
      <c r="A41" s="8" t="s">
        <v>0</v>
      </c>
      <c r="B41" s="41">
        <v>78726748</v>
      </c>
      <c r="C41" s="41">
        <v>69345432</v>
      </c>
      <c r="D41" s="41">
        <v>52358188</v>
      </c>
      <c r="E41" s="21">
        <f>SUM(E44:E68)</f>
        <v>3965410</v>
      </c>
      <c r="F41" s="41">
        <v>12454185</v>
      </c>
      <c r="G41" s="41">
        <v>567649</v>
      </c>
      <c r="H41" s="41">
        <v>9381316</v>
      </c>
    </row>
    <row r="42" spans="2:8" ht="15.75">
      <c r="B42" s="49"/>
      <c r="C42" s="49"/>
      <c r="D42" s="49"/>
      <c r="E42" s="50"/>
      <c r="F42" s="49"/>
      <c r="G42" s="49"/>
      <c r="H42" s="49"/>
    </row>
    <row r="43" ht="15.75">
      <c r="A43" s="39" t="s">
        <v>65</v>
      </c>
    </row>
    <row r="44" spans="1:8" ht="15.75">
      <c r="A44" s="40" t="s">
        <v>66</v>
      </c>
      <c r="B44" s="21">
        <f aca="true" t="shared" si="1" ref="B44:B64">+C44+H44</f>
        <v>11647155</v>
      </c>
      <c r="C44" s="21">
        <f aca="true" t="shared" si="2" ref="C44:C63">SUM(D44:G44)</f>
        <v>10714284</v>
      </c>
      <c r="D44" s="41">
        <v>10550557</v>
      </c>
      <c r="E44" s="41">
        <v>0</v>
      </c>
      <c r="F44" s="41">
        <v>29216</v>
      </c>
      <c r="G44" s="41">
        <v>134511</v>
      </c>
      <c r="H44" s="41">
        <v>932871</v>
      </c>
    </row>
    <row r="45" spans="1:8" ht="15.75">
      <c r="A45" s="40" t="s">
        <v>67</v>
      </c>
      <c r="B45" s="21">
        <f t="shared" si="1"/>
        <v>262932</v>
      </c>
      <c r="C45" s="21">
        <f t="shared" si="2"/>
        <v>242526</v>
      </c>
      <c r="D45" s="41">
        <v>219066</v>
      </c>
      <c r="E45" s="41">
        <v>0</v>
      </c>
      <c r="F45" s="41">
        <v>21270</v>
      </c>
      <c r="G45" s="41">
        <v>2190</v>
      </c>
      <c r="H45" s="41">
        <v>20406</v>
      </c>
    </row>
    <row r="46" spans="1:8" ht="15.75">
      <c r="A46" s="40" t="s">
        <v>68</v>
      </c>
      <c r="B46" s="21">
        <f t="shared" si="1"/>
        <v>400269</v>
      </c>
      <c r="C46" s="21">
        <f t="shared" si="2"/>
        <v>361900</v>
      </c>
      <c r="D46" s="41">
        <v>359605</v>
      </c>
      <c r="E46" s="41">
        <v>0</v>
      </c>
      <c r="F46" s="41">
        <v>0</v>
      </c>
      <c r="G46" s="41">
        <v>2295</v>
      </c>
      <c r="H46" s="41">
        <v>38369</v>
      </c>
    </row>
    <row r="47" spans="1:8" ht="15.75">
      <c r="A47" s="40" t="s">
        <v>69</v>
      </c>
      <c r="B47" s="21">
        <f t="shared" si="1"/>
        <v>6435003</v>
      </c>
      <c r="C47" s="21">
        <f t="shared" si="2"/>
        <v>5459780</v>
      </c>
      <c r="D47" s="41">
        <v>4852260</v>
      </c>
      <c r="E47" s="41">
        <v>190000</v>
      </c>
      <c r="F47" s="41">
        <v>345101</v>
      </c>
      <c r="G47" s="41">
        <v>72419</v>
      </c>
      <c r="H47" s="41">
        <v>975223</v>
      </c>
    </row>
    <row r="48" spans="1:8" ht="15.75">
      <c r="A48" s="40" t="s">
        <v>70</v>
      </c>
      <c r="B48" s="21">
        <f t="shared" si="1"/>
        <v>514388</v>
      </c>
      <c r="C48" s="21">
        <f t="shared" si="2"/>
        <v>460364</v>
      </c>
      <c r="D48" s="41">
        <v>398843</v>
      </c>
      <c r="E48" s="41">
        <v>26000</v>
      </c>
      <c r="F48" s="41">
        <v>30500</v>
      </c>
      <c r="G48" s="41">
        <v>5021</v>
      </c>
      <c r="H48" s="41">
        <v>54024</v>
      </c>
    </row>
    <row r="49" spans="1:8" ht="15.75">
      <c r="A49" s="40" t="s">
        <v>71</v>
      </c>
      <c r="B49" s="21">
        <f t="shared" si="1"/>
        <v>504694</v>
      </c>
      <c r="C49" s="21">
        <f t="shared" si="2"/>
        <v>444627</v>
      </c>
      <c r="D49" s="41">
        <v>431182</v>
      </c>
      <c r="E49" s="41">
        <v>0</v>
      </c>
      <c r="F49" s="41">
        <v>10000</v>
      </c>
      <c r="G49" s="41">
        <v>3445</v>
      </c>
      <c r="H49" s="41">
        <v>60067</v>
      </c>
    </row>
    <row r="50" spans="1:8" ht="15.75">
      <c r="A50" s="40" t="s">
        <v>72</v>
      </c>
      <c r="B50" s="21">
        <f t="shared" si="1"/>
        <v>371990</v>
      </c>
      <c r="C50" s="21">
        <f t="shared" si="2"/>
        <v>288803</v>
      </c>
      <c r="D50" s="41">
        <v>234935</v>
      </c>
      <c r="E50" s="41">
        <v>0</v>
      </c>
      <c r="F50" s="41">
        <v>44600</v>
      </c>
      <c r="G50" s="41">
        <v>9268</v>
      </c>
      <c r="H50" s="41">
        <v>83187</v>
      </c>
    </row>
    <row r="51" spans="1:8" ht="15.75">
      <c r="A51" s="40" t="s">
        <v>73</v>
      </c>
      <c r="B51" s="21">
        <f t="shared" si="1"/>
        <v>43047727</v>
      </c>
      <c r="C51" s="21">
        <f t="shared" si="2"/>
        <v>37662928</v>
      </c>
      <c r="D51" s="41">
        <v>23232512</v>
      </c>
      <c r="E51" s="41">
        <v>3745000</v>
      </c>
      <c r="F51" s="41">
        <v>10517152</v>
      </c>
      <c r="G51" s="41">
        <v>168264</v>
      </c>
      <c r="H51" s="41">
        <v>5384799</v>
      </c>
    </row>
    <row r="52" spans="1:8" ht="15.75">
      <c r="A52" s="40" t="s">
        <v>74</v>
      </c>
      <c r="B52" s="21">
        <f t="shared" si="1"/>
        <v>447801</v>
      </c>
      <c r="C52" s="21">
        <f t="shared" si="2"/>
        <v>360845</v>
      </c>
      <c r="D52" s="41">
        <v>332320</v>
      </c>
      <c r="E52" s="41">
        <v>0</v>
      </c>
      <c r="F52" s="41">
        <v>24847</v>
      </c>
      <c r="G52" s="41">
        <v>3678</v>
      </c>
      <c r="H52" s="41">
        <v>86956</v>
      </c>
    </row>
    <row r="53" spans="1:8" ht="15.75">
      <c r="A53" s="40" t="s">
        <v>75</v>
      </c>
      <c r="B53" s="21">
        <f t="shared" si="1"/>
        <v>503740</v>
      </c>
      <c r="C53" s="21">
        <f t="shared" si="2"/>
        <v>457042</v>
      </c>
      <c r="D53" s="41">
        <v>411813</v>
      </c>
      <c r="E53" s="41">
        <v>0</v>
      </c>
      <c r="F53" s="41">
        <v>40853</v>
      </c>
      <c r="G53" s="41">
        <v>4376</v>
      </c>
      <c r="H53" s="41">
        <v>46698</v>
      </c>
    </row>
    <row r="54" spans="1:8" ht="15.75">
      <c r="A54" s="40" t="s">
        <v>76</v>
      </c>
      <c r="B54" s="21">
        <f t="shared" si="1"/>
        <v>750934</v>
      </c>
      <c r="C54" s="21">
        <f t="shared" si="2"/>
        <v>661844</v>
      </c>
      <c r="D54" s="41">
        <v>651348</v>
      </c>
      <c r="E54" s="41">
        <v>4410</v>
      </c>
      <c r="F54" s="41">
        <v>22</v>
      </c>
      <c r="G54" s="41">
        <v>6064</v>
      </c>
      <c r="H54" s="41">
        <v>89090</v>
      </c>
    </row>
    <row r="55" spans="1:8" ht="15.75">
      <c r="A55" s="40" t="s">
        <v>77</v>
      </c>
      <c r="B55" s="21">
        <f t="shared" si="1"/>
        <v>960495</v>
      </c>
      <c r="C55" s="21">
        <f t="shared" si="2"/>
        <v>850510</v>
      </c>
      <c r="D55" s="41">
        <v>845753</v>
      </c>
      <c r="E55" s="41">
        <v>0</v>
      </c>
      <c r="F55" s="41">
        <v>0</v>
      </c>
      <c r="G55" s="41">
        <v>4757</v>
      </c>
      <c r="H55" s="41">
        <v>109985</v>
      </c>
    </row>
    <row r="56" spans="1:8" ht="15.75">
      <c r="A56" s="40" t="s">
        <v>78</v>
      </c>
      <c r="B56" s="21">
        <f t="shared" si="1"/>
        <v>612609</v>
      </c>
      <c r="C56" s="21">
        <f t="shared" si="2"/>
        <v>558550</v>
      </c>
      <c r="D56" s="41">
        <v>543997</v>
      </c>
      <c r="E56" s="41">
        <v>0</v>
      </c>
      <c r="F56" s="41">
        <v>7500</v>
      </c>
      <c r="G56" s="41">
        <v>7053</v>
      </c>
      <c r="H56" s="41">
        <v>54059</v>
      </c>
    </row>
    <row r="57" spans="1:8" ht="15.75">
      <c r="A57" s="40" t="s">
        <v>79</v>
      </c>
      <c r="B57" s="21">
        <f t="shared" si="1"/>
        <v>5133140</v>
      </c>
      <c r="C57" s="21">
        <f t="shared" si="2"/>
        <v>4498563</v>
      </c>
      <c r="D57" s="41">
        <v>4071129</v>
      </c>
      <c r="E57" s="41">
        <v>0</v>
      </c>
      <c r="F57" s="41">
        <v>352956</v>
      </c>
      <c r="G57" s="41">
        <v>74478</v>
      </c>
      <c r="H57" s="41">
        <v>634577</v>
      </c>
    </row>
    <row r="58" spans="1:8" ht="15.75">
      <c r="A58" s="40" t="s">
        <v>80</v>
      </c>
      <c r="B58" s="21">
        <f t="shared" si="1"/>
        <v>282119</v>
      </c>
      <c r="C58" s="21">
        <f t="shared" si="2"/>
        <v>250520</v>
      </c>
      <c r="D58" s="41">
        <v>241534</v>
      </c>
      <c r="E58" s="41">
        <v>0</v>
      </c>
      <c r="F58" s="41">
        <v>6648</v>
      </c>
      <c r="G58" s="41">
        <v>2338</v>
      </c>
      <c r="H58" s="41">
        <v>31599</v>
      </c>
    </row>
    <row r="59" spans="1:8" ht="15.75">
      <c r="A59" s="40" t="s">
        <v>81</v>
      </c>
      <c r="B59" s="21">
        <f t="shared" si="1"/>
        <v>191554</v>
      </c>
      <c r="C59" s="21">
        <f t="shared" si="2"/>
        <v>171195</v>
      </c>
      <c r="D59" s="41">
        <v>141939</v>
      </c>
      <c r="E59" s="41">
        <v>0</v>
      </c>
      <c r="F59" s="41">
        <v>26100</v>
      </c>
      <c r="G59" s="41">
        <v>3156</v>
      </c>
      <c r="H59" s="41">
        <v>20359</v>
      </c>
    </row>
    <row r="60" spans="1:8" ht="15.75">
      <c r="A60" s="40" t="s">
        <v>82</v>
      </c>
      <c r="B60" s="21">
        <f t="shared" si="1"/>
        <v>4013129</v>
      </c>
      <c r="C60" s="21">
        <f t="shared" si="2"/>
        <v>3585920</v>
      </c>
      <c r="D60" s="41">
        <v>2637971</v>
      </c>
      <c r="E60" s="41">
        <v>0</v>
      </c>
      <c r="F60" s="41">
        <v>913401</v>
      </c>
      <c r="G60" s="41">
        <v>34548</v>
      </c>
      <c r="H60" s="41">
        <v>427209</v>
      </c>
    </row>
    <row r="61" spans="1:8" ht="15.75">
      <c r="A61" s="40" t="s">
        <v>83</v>
      </c>
      <c r="B61" s="21">
        <f t="shared" si="1"/>
        <v>239229</v>
      </c>
      <c r="C61" s="21">
        <f t="shared" si="2"/>
        <v>206440</v>
      </c>
      <c r="D61" s="41">
        <v>189017</v>
      </c>
      <c r="E61" s="41">
        <v>0</v>
      </c>
      <c r="F61" s="41">
        <v>14135</v>
      </c>
      <c r="G61" s="41">
        <v>3288</v>
      </c>
      <c r="H61" s="41">
        <v>32789</v>
      </c>
    </row>
    <row r="62" spans="1:8" ht="15.75">
      <c r="A62" s="40" t="s">
        <v>84</v>
      </c>
      <c r="B62" s="21">
        <f t="shared" si="1"/>
        <v>742461</v>
      </c>
      <c r="C62" s="21">
        <f t="shared" si="2"/>
        <v>656715</v>
      </c>
      <c r="D62" s="41">
        <v>643048</v>
      </c>
      <c r="E62" s="41">
        <v>0</v>
      </c>
      <c r="F62" s="41">
        <v>1507</v>
      </c>
      <c r="G62" s="41">
        <v>12160</v>
      </c>
      <c r="H62" s="41">
        <v>85746</v>
      </c>
    </row>
    <row r="63" spans="1:8" ht="15.75">
      <c r="A63" s="40" t="s">
        <v>85</v>
      </c>
      <c r="B63" s="21">
        <f t="shared" si="1"/>
        <v>720631</v>
      </c>
      <c r="C63" s="21">
        <f t="shared" si="2"/>
        <v>625558</v>
      </c>
      <c r="D63" s="41">
        <v>620489</v>
      </c>
      <c r="E63" s="41">
        <v>0</v>
      </c>
      <c r="F63" s="41">
        <v>0</v>
      </c>
      <c r="G63" s="41">
        <v>5069</v>
      </c>
      <c r="H63" s="41">
        <v>95073</v>
      </c>
    </row>
    <row r="64" spans="1:8" ht="15.75">
      <c r="A64" s="40" t="s">
        <v>86</v>
      </c>
      <c r="B64" s="21">
        <f t="shared" si="1"/>
        <v>520261</v>
      </c>
      <c r="C64" s="21">
        <f>SUM(D64:G64)</f>
        <v>447717</v>
      </c>
      <c r="D64" s="41">
        <v>436307</v>
      </c>
      <c r="E64" s="41">
        <v>0</v>
      </c>
      <c r="F64" s="41">
        <v>8000</v>
      </c>
      <c r="G64" s="41">
        <v>3410</v>
      </c>
      <c r="H64" s="41">
        <v>72544</v>
      </c>
    </row>
    <row r="66" ht="15.75">
      <c r="A66" s="42" t="s">
        <v>18</v>
      </c>
    </row>
    <row r="67" spans="1:8" ht="15.75">
      <c r="A67" s="40" t="s">
        <v>87</v>
      </c>
      <c r="B67" s="21">
        <f>+C67+H67</f>
        <v>145337</v>
      </c>
      <c r="C67" s="21">
        <f>SUM(D67:G67)</f>
        <v>119498</v>
      </c>
      <c r="D67" s="41">
        <v>91785</v>
      </c>
      <c r="E67" s="41">
        <v>0</v>
      </c>
      <c r="F67" s="41">
        <v>23400</v>
      </c>
      <c r="G67" s="41">
        <v>4313</v>
      </c>
      <c r="H67" s="41">
        <v>25839</v>
      </c>
    </row>
    <row r="68" spans="1:8" ht="15.75">
      <c r="A68" s="40" t="s">
        <v>88</v>
      </c>
      <c r="B68" s="21">
        <f>+C68+H68</f>
        <v>44855</v>
      </c>
      <c r="C68" s="21">
        <f>SUM(D68:G68)</f>
        <v>40983</v>
      </c>
      <c r="D68" s="41">
        <v>40764</v>
      </c>
      <c r="E68" s="41">
        <v>0</v>
      </c>
      <c r="F68" s="41">
        <v>0</v>
      </c>
      <c r="G68" s="41">
        <v>219</v>
      </c>
      <c r="H68" s="41">
        <v>3872</v>
      </c>
    </row>
    <row r="69" spans="1:8" ht="15.75">
      <c r="A69" s="44"/>
      <c r="B69" s="44"/>
      <c r="C69" s="44"/>
      <c r="D69" s="44"/>
      <c r="E69" s="44"/>
      <c r="F69" s="44"/>
      <c r="G69" s="44"/>
      <c r="H69" s="44"/>
    </row>
    <row r="70" spans="1:8" ht="15.75">
      <c r="A70" s="3" t="s">
        <v>20</v>
      </c>
      <c r="B70" s="9"/>
      <c r="C70" s="9"/>
      <c r="D70" s="9"/>
      <c r="E70" s="9"/>
      <c r="F70" s="9"/>
      <c r="G70" s="9"/>
      <c r="H70" s="9"/>
    </row>
    <row r="71" spans="1:8" ht="15.75">
      <c r="A71" s="3" t="s">
        <v>21</v>
      </c>
      <c r="B71" s="9"/>
      <c r="C71" s="9"/>
      <c r="D71" s="9"/>
      <c r="E71" s="9"/>
      <c r="F71" s="9"/>
      <c r="G71" s="9"/>
      <c r="H71" s="9"/>
    </row>
    <row r="72" spans="1:8" ht="15.75">
      <c r="A72" s="3" t="s">
        <v>28</v>
      </c>
      <c r="B72" s="9"/>
      <c r="C72" s="9"/>
      <c r="D72" s="9"/>
      <c r="E72" s="9"/>
      <c r="F72" s="9"/>
      <c r="G72" s="9"/>
      <c r="H72" s="9"/>
    </row>
    <row r="73" spans="1:8" ht="15.75">
      <c r="A73" s="2"/>
      <c r="B73" s="9"/>
      <c r="C73" s="9"/>
      <c r="D73" s="9"/>
      <c r="E73" s="9"/>
      <c r="F73" s="9"/>
      <c r="G73" s="9"/>
      <c r="H73" s="9"/>
    </row>
    <row r="74" spans="1:8" ht="31.5" customHeight="1">
      <c r="A74" s="53" t="s">
        <v>109</v>
      </c>
      <c r="B74" s="53"/>
      <c r="C74" s="53"/>
      <c r="D74" s="53"/>
      <c r="E74" s="53"/>
      <c r="F74" s="53"/>
      <c r="G74" s="53"/>
      <c r="H74" s="53"/>
    </row>
  </sheetData>
  <sheetProtection/>
  <mergeCells count="4">
    <mergeCell ref="B5:H5"/>
    <mergeCell ref="B37:H37"/>
    <mergeCell ref="C38:G38"/>
    <mergeCell ref="A74:H74"/>
  </mergeCells>
  <hyperlinks>
    <hyperlink ref="A74:H74" r:id="rId1" display="SOURCE: New York State Department of Financial Services, 2013 Department of Financial Services Annual Report; https://www.dfs.ny.gov/reports_and_publications/dfs_annual_reports (last viewed September 8, 2015)."/>
  </hyperlinks>
  <printOptions/>
  <pageMargins left="0.7" right="0.7" top="0.75" bottom="0.75" header="0.3" footer="0.3"/>
  <pageSetup fitToHeight="2" fitToWidth="1" horizontalDpi="1200" verticalDpi="1200" orientation="landscape" scale="80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41.77734375" style="0" customWidth="1"/>
  </cols>
  <sheetData>
    <row r="1" spans="1:8" ht="20.25">
      <c r="A1" s="15" t="s">
        <v>4</v>
      </c>
      <c r="B1" s="13"/>
      <c r="C1" s="1"/>
      <c r="D1" s="14"/>
      <c r="E1" s="1"/>
      <c r="F1" s="1"/>
      <c r="G1" s="2"/>
      <c r="H1" s="21"/>
    </row>
    <row r="2" spans="1:8" ht="20.25">
      <c r="A2" s="15" t="s">
        <v>57</v>
      </c>
      <c r="B2" s="13"/>
      <c r="C2" s="1"/>
      <c r="D2" s="1"/>
      <c r="E2" s="1"/>
      <c r="F2" s="1"/>
      <c r="G2" s="2"/>
      <c r="H2" s="2"/>
    </row>
    <row r="3" spans="1:8" ht="20.25">
      <c r="A3" s="15" t="s">
        <v>22</v>
      </c>
      <c r="B3" s="13"/>
      <c r="C3" s="1"/>
      <c r="D3" s="1"/>
      <c r="E3" s="1"/>
      <c r="F3" s="1"/>
      <c r="G3" s="2"/>
      <c r="H3" s="2"/>
    </row>
    <row r="4" spans="1:8" ht="15.75">
      <c r="A4" s="3"/>
      <c r="B4" s="3"/>
      <c r="C4" s="3"/>
      <c r="D4" s="3"/>
      <c r="E4" s="3"/>
      <c r="F4" s="3"/>
      <c r="G4" s="2"/>
      <c r="H4" s="2"/>
    </row>
    <row r="5" spans="1:8" ht="15.75">
      <c r="A5" s="4"/>
      <c r="B5" s="51" t="s">
        <v>1</v>
      </c>
      <c r="C5" s="51"/>
      <c r="D5" s="51"/>
      <c r="E5" s="51"/>
      <c r="F5" s="51"/>
      <c r="G5" s="51"/>
      <c r="H5" s="51"/>
    </row>
    <row r="6" spans="1:8" ht="45.75">
      <c r="A6" s="5" t="s">
        <v>29</v>
      </c>
      <c r="B6" s="6" t="s">
        <v>36</v>
      </c>
      <c r="C6" s="16" t="s">
        <v>37</v>
      </c>
      <c r="D6" s="16" t="s">
        <v>38</v>
      </c>
      <c r="E6" s="17" t="s">
        <v>39</v>
      </c>
      <c r="F6" s="18" t="s">
        <v>40</v>
      </c>
      <c r="G6" s="19" t="s">
        <v>41</v>
      </c>
      <c r="H6" s="19" t="s">
        <v>42</v>
      </c>
    </row>
    <row r="7" spans="1:8" ht="15.75">
      <c r="A7" s="2"/>
      <c r="B7" s="7"/>
      <c r="C7" s="7"/>
      <c r="D7" s="7"/>
      <c r="E7" s="7"/>
      <c r="F7" s="7"/>
      <c r="G7" s="7"/>
      <c r="H7" s="7"/>
    </row>
    <row r="8" spans="1:8" ht="15.75">
      <c r="A8" s="30" t="s">
        <v>0</v>
      </c>
      <c r="B8" s="21">
        <f aca="true" t="shared" si="0" ref="B8:H8">SUM(B11:B35)</f>
        <v>78093255</v>
      </c>
      <c r="C8" s="21">
        <f t="shared" si="0"/>
        <v>6568272</v>
      </c>
      <c r="D8" s="21">
        <f t="shared" si="0"/>
        <v>11703583</v>
      </c>
      <c r="E8" s="21">
        <f t="shared" si="0"/>
        <v>569116</v>
      </c>
      <c r="F8" s="21">
        <f t="shared" si="0"/>
        <v>51161597</v>
      </c>
      <c r="G8" s="21">
        <f t="shared" si="0"/>
        <v>551443</v>
      </c>
      <c r="H8" s="21">
        <f t="shared" si="0"/>
        <v>7539244</v>
      </c>
    </row>
    <row r="9" ht="15.75">
      <c r="A9" s="21"/>
    </row>
    <row r="10" spans="1:8" ht="15.75">
      <c r="A10" s="21" t="s">
        <v>5</v>
      </c>
      <c r="B10" s="21"/>
      <c r="C10" s="22"/>
      <c r="D10" s="23"/>
      <c r="E10" s="23"/>
      <c r="F10" s="23"/>
      <c r="G10" s="21"/>
      <c r="H10" s="21"/>
    </row>
    <row r="11" spans="1:8" ht="15.75">
      <c r="A11" s="21" t="s">
        <v>6</v>
      </c>
      <c r="B11" s="21">
        <f>SUM(C11:H11)</f>
        <v>9783727</v>
      </c>
      <c r="C11" s="24">
        <v>1619701</v>
      </c>
      <c r="D11" s="24">
        <v>1085308</v>
      </c>
      <c r="E11" s="25">
        <v>0</v>
      </c>
      <c r="F11" s="26">
        <v>5795106</v>
      </c>
      <c r="G11" s="26">
        <v>26093</v>
      </c>
      <c r="H11" s="26">
        <v>1257519</v>
      </c>
    </row>
    <row r="12" spans="1:8" ht="15.75">
      <c r="A12" s="21" t="s">
        <v>52</v>
      </c>
      <c r="B12" s="21">
        <f>SUM(C12:H12)</f>
        <v>273396</v>
      </c>
      <c r="C12" s="24">
        <v>10894</v>
      </c>
      <c r="D12" s="24">
        <v>47938</v>
      </c>
      <c r="E12" s="25">
        <v>0</v>
      </c>
      <c r="F12" s="26">
        <v>206832</v>
      </c>
      <c r="G12" s="26">
        <v>2983</v>
      </c>
      <c r="H12" s="26">
        <v>4749</v>
      </c>
    </row>
    <row r="13" spans="1:8" ht="15.75">
      <c r="A13" s="21" t="s">
        <v>23</v>
      </c>
      <c r="B13" s="21">
        <f>SUM(C13:H13)</f>
        <v>415727</v>
      </c>
      <c r="C13" s="24">
        <v>81413</v>
      </c>
      <c r="D13" s="24">
        <v>82380</v>
      </c>
      <c r="E13" s="25">
        <v>0</v>
      </c>
      <c r="F13" s="26">
        <v>231662</v>
      </c>
      <c r="G13" s="26">
        <v>6891</v>
      </c>
      <c r="H13" s="26">
        <v>13381</v>
      </c>
    </row>
    <row r="14" spans="1:8" ht="15.75">
      <c r="A14" s="21" t="s">
        <v>7</v>
      </c>
      <c r="B14" s="21">
        <f aca="true" t="shared" si="1" ref="B14:B35">SUM(C14:H14)</f>
        <v>537004</v>
      </c>
      <c r="C14" s="24">
        <v>39642</v>
      </c>
      <c r="D14" s="24">
        <v>72396</v>
      </c>
      <c r="E14" s="26">
        <v>684</v>
      </c>
      <c r="F14" s="26">
        <v>377602</v>
      </c>
      <c r="G14" s="26">
        <v>7948</v>
      </c>
      <c r="H14" s="26">
        <v>38732</v>
      </c>
    </row>
    <row r="15" spans="1:8" ht="15.75">
      <c r="A15" s="21" t="s">
        <v>8</v>
      </c>
      <c r="B15" s="21">
        <f t="shared" si="1"/>
        <v>9942296</v>
      </c>
      <c r="C15" s="24">
        <v>2274342</v>
      </c>
      <c r="D15" s="24">
        <v>2609289</v>
      </c>
      <c r="E15" s="25">
        <v>0</v>
      </c>
      <c r="F15" s="26">
        <v>4259441</v>
      </c>
      <c r="G15" s="26">
        <v>95586</v>
      </c>
      <c r="H15" s="26">
        <v>703638</v>
      </c>
    </row>
    <row r="16" spans="1:8" ht="15.75">
      <c r="A16" s="21" t="s">
        <v>24</v>
      </c>
      <c r="B16" s="21">
        <f t="shared" si="1"/>
        <v>212874</v>
      </c>
      <c r="C16" s="24">
        <v>5739</v>
      </c>
      <c r="D16" s="24">
        <v>46451</v>
      </c>
      <c r="E16" s="25">
        <v>0</v>
      </c>
      <c r="F16" s="26">
        <v>150036</v>
      </c>
      <c r="G16" s="26">
        <v>3318</v>
      </c>
      <c r="H16" s="26">
        <v>7330</v>
      </c>
    </row>
    <row r="17" spans="1:8" ht="15.75">
      <c r="A17" s="21" t="s">
        <v>9</v>
      </c>
      <c r="B17" s="21">
        <f t="shared" si="1"/>
        <v>549903</v>
      </c>
      <c r="C17" s="24">
        <v>116134</v>
      </c>
      <c r="D17" s="24">
        <v>116517</v>
      </c>
      <c r="E17" s="25">
        <v>0</v>
      </c>
      <c r="F17" s="26">
        <v>306480</v>
      </c>
      <c r="G17" s="26">
        <v>1200</v>
      </c>
      <c r="H17" s="26">
        <v>9572</v>
      </c>
    </row>
    <row r="18" spans="1:8" ht="15.75">
      <c r="A18" s="21" t="s">
        <v>10</v>
      </c>
      <c r="B18" s="21">
        <f t="shared" si="1"/>
        <v>390977</v>
      </c>
      <c r="C18" s="24">
        <v>48322</v>
      </c>
      <c r="D18" s="24">
        <v>117712</v>
      </c>
      <c r="E18" s="25">
        <v>1341</v>
      </c>
      <c r="F18" s="26">
        <v>194632</v>
      </c>
      <c r="G18" s="26">
        <v>945</v>
      </c>
      <c r="H18" s="26">
        <v>28025</v>
      </c>
    </row>
    <row r="19" spans="1:8" ht="15.75">
      <c r="A19" s="21" t="s">
        <v>11</v>
      </c>
      <c r="B19" s="21">
        <f t="shared" si="1"/>
        <v>41313279</v>
      </c>
      <c r="C19" s="24">
        <v>1754484</v>
      </c>
      <c r="D19" s="24">
        <v>4045664</v>
      </c>
      <c r="E19" s="26">
        <v>555835</v>
      </c>
      <c r="F19" s="26">
        <v>30111391</v>
      </c>
      <c r="G19" s="26">
        <v>237752</v>
      </c>
      <c r="H19" s="26">
        <v>4608153</v>
      </c>
    </row>
    <row r="20" spans="1:8" ht="15.75">
      <c r="A20" s="21" t="s">
        <v>25</v>
      </c>
      <c r="B20" s="21">
        <f t="shared" si="1"/>
        <v>431829</v>
      </c>
      <c r="C20" s="24">
        <v>35354</v>
      </c>
      <c r="D20" s="24">
        <v>12116</v>
      </c>
      <c r="E20" s="25">
        <v>0</v>
      </c>
      <c r="F20" s="26">
        <v>336092</v>
      </c>
      <c r="G20" s="26">
        <v>12898</v>
      </c>
      <c r="H20" s="26">
        <v>35369</v>
      </c>
    </row>
    <row r="21" spans="1:8" ht="15.75">
      <c r="A21" s="21" t="s">
        <v>53</v>
      </c>
      <c r="B21" s="21">
        <f t="shared" si="1"/>
        <v>477383</v>
      </c>
      <c r="C21" s="24">
        <v>10468</v>
      </c>
      <c r="D21" s="24">
        <v>107690</v>
      </c>
      <c r="E21" s="25">
        <v>0</v>
      </c>
      <c r="F21" s="26">
        <v>329257</v>
      </c>
      <c r="G21" s="26">
        <v>10109</v>
      </c>
      <c r="H21" s="26">
        <v>19859</v>
      </c>
    </row>
    <row r="22" spans="1:8" ht="15.75">
      <c r="A22" s="21" t="s">
        <v>12</v>
      </c>
      <c r="B22" s="21">
        <f t="shared" si="1"/>
        <v>756099</v>
      </c>
      <c r="C22" s="24">
        <v>78745</v>
      </c>
      <c r="D22" s="24">
        <v>58983</v>
      </c>
      <c r="E22" s="25">
        <v>1435</v>
      </c>
      <c r="F22" s="26">
        <v>560703</v>
      </c>
      <c r="G22" s="26">
        <v>13459</v>
      </c>
      <c r="H22" s="26">
        <v>42774</v>
      </c>
    </row>
    <row r="23" spans="1:8" ht="15.75">
      <c r="A23" s="21" t="s">
        <v>54</v>
      </c>
      <c r="B23" s="21">
        <f t="shared" si="1"/>
        <v>961351</v>
      </c>
      <c r="C23" s="24">
        <v>152502</v>
      </c>
      <c r="D23" s="24">
        <v>328138</v>
      </c>
      <c r="E23" s="26">
        <v>5113</v>
      </c>
      <c r="F23" s="26">
        <v>448701</v>
      </c>
      <c r="G23" s="26">
        <v>4181</v>
      </c>
      <c r="H23" s="26">
        <v>22716</v>
      </c>
    </row>
    <row r="24" spans="1:8" ht="15.75">
      <c r="A24" s="21" t="s">
        <v>27</v>
      </c>
      <c r="B24" s="21">
        <f t="shared" si="1"/>
        <v>606121</v>
      </c>
      <c r="C24" s="24">
        <v>12475</v>
      </c>
      <c r="D24" s="24">
        <v>96740</v>
      </c>
      <c r="E24" s="25">
        <v>0</v>
      </c>
      <c r="F24" s="26">
        <v>425710</v>
      </c>
      <c r="G24" s="26">
        <v>20052</v>
      </c>
      <c r="H24" s="26">
        <v>51144</v>
      </c>
    </row>
    <row r="25" spans="1:8" ht="15.75">
      <c r="A25" s="21" t="s">
        <v>13</v>
      </c>
      <c r="B25" s="21">
        <f t="shared" si="1"/>
        <v>4917818</v>
      </c>
      <c r="C25" s="24">
        <v>105262</v>
      </c>
      <c r="D25" s="24">
        <v>2219948</v>
      </c>
      <c r="E25" s="25">
        <v>0</v>
      </c>
      <c r="F25" s="26">
        <v>2305303</v>
      </c>
      <c r="G25" s="26">
        <v>15678</v>
      </c>
      <c r="H25" s="26">
        <v>271627</v>
      </c>
    </row>
    <row r="26" spans="1:8" ht="15.75">
      <c r="A26" s="21" t="s">
        <v>56</v>
      </c>
      <c r="B26" s="21">
        <f t="shared" si="1"/>
        <v>247169</v>
      </c>
      <c r="C26" s="24">
        <v>14531</v>
      </c>
      <c r="D26" s="24">
        <v>35829</v>
      </c>
      <c r="E26" s="25">
        <v>0</v>
      </c>
      <c r="F26" s="26">
        <v>183166</v>
      </c>
      <c r="G26" s="26">
        <v>4718</v>
      </c>
      <c r="H26" s="26">
        <v>8925</v>
      </c>
    </row>
    <row r="27" spans="1:8" ht="15.75">
      <c r="A27" s="21" t="s">
        <v>14</v>
      </c>
      <c r="B27" s="21">
        <f t="shared" si="1"/>
        <v>187776</v>
      </c>
      <c r="C27" s="24">
        <v>3956</v>
      </c>
      <c r="D27" s="25">
        <v>71695</v>
      </c>
      <c r="E27" s="25">
        <v>0</v>
      </c>
      <c r="F27" s="25">
        <v>104613</v>
      </c>
      <c r="G27" s="25">
        <v>857</v>
      </c>
      <c r="H27" s="26">
        <v>6655</v>
      </c>
    </row>
    <row r="28" spans="1:8" ht="15.75">
      <c r="A28" s="21" t="s">
        <v>26</v>
      </c>
      <c r="B28" s="21">
        <f t="shared" si="1"/>
        <v>3892842</v>
      </c>
      <c r="C28" s="24">
        <v>79076</v>
      </c>
      <c r="D28" s="25">
        <v>84177</v>
      </c>
      <c r="E28" s="25">
        <v>0</v>
      </c>
      <c r="F28" s="25">
        <v>3485818</v>
      </c>
      <c r="G28" s="25">
        <v>30518</v>
      </c>
      <c r="H28" s="26">
        <v>213253</v>
      </c>
    </row>
    <row r="29" spans="1:8" ht="15.75">
      <c r="A29" s="21" t="s">
        <v>15</v>
      </c>
      <c r="B29" s="21">
        <f t="shared" si="1"/>
        <v>231358</v>
      </c>
      <c r="C29" s="24">
        <v>18293</v>
      </c>
      <c r="D29" s="24">
        <v>7907</v>
      </c>
      <c r="E29" s="25">
        <v>0</v>
      </c>
      <c r="F29" s="26">
        <v>187936</v>
      </c>
      <c r="G29" s="26">
        <v>5938</v>
      </c>
      <c r="H29" s="26">
        <v>11284</v>
      </c>
    </row>
    <row r="30" spans="1:8" ht="15.75">
      <c r="A30" s="21" t="s">
        <v>55</v>
      </c>
      <c r="B30" s="21">
        <f t="shared" si="1"/>
        <v>681296</v>
      </c>
      <c r="C30" s="24">
        <v>16340</v>
      </c>
      <c r="D30" s="24">
        <v>257446</v>
      </c>
      <c r="E30" s="25">
        <v>3322</v>
      </c>
      <c r="F30" s="26">
        <v>311764</v>
      </c>
      <c r="G30" s="26">
        <v>20617</v>
      </c>
      <c r="H30" s="26">
        <v>71807</v>
      </c>
    </row>
    <row r="31" spans="1:8" ht="15.75">
      <c r="A31" s="21" t="s">
        <v>16</v>
      </c>
      <c r="B31" s="21">
        <f t="shared" si="1"/>
        <v>723745</v>
      </c>
      <c r="C31" s="24">
        <v>33810</v>
      </c>
      <c r="D31" s="24">
        <v>70795</v>
      </c>
      <c r="E31" s="25">
        <v>0</v>
      </c>
      <c r="F31" s="26">
        <v>549089</v>
      </c>
      <c r="G31" s="26">
        <v>11699</v>
      </c>
      <c r="H31" s="26">
        <v>58352</v>
      </c>
    </row>
    <row r="32" spans="1:8" ht="15.75">
      <c r="A32" s="21" t="s">
        <v>17</v>
      </c>
      <c r="B32" s="21">
        <f t="shared" si="1"/>
        <v>514786</v>
      </c>
      <c r="C32" s="24">
        <v>54658</v>
      </c>
      <c r="D32" s="24">
        <v>128370</v>
      </c>
      <c r="E32" s="25">
        <v>0</v>
      </c>
      <c r="F32" s="25">
        <v>277328</v>
      </c>
      <c r="G32" s="26">
        <v>17130</v>
      </c>
      <c r="H32" s="26">
        <v>37300</v>
      </c>
    </row>
    <row r="33" spans="1:8" ht="15.75">
      <c r="A33" s="21"/>
      <c r="B33" s="21"/>
      <c r="C33" s="24"/>
      <c r="D33" s="24"/>
      <c r="E33" s="25"/>
      <c r="F33" s="25"/>
      <c r="G33" s="25"/>
      <c r="H33" s="26"/>
    </row>
    <row r="34" spans="1:8" ht="15.75">
      <c r="A34" s="21" t="s">
        <v>18</v>
      </c>
      <c r="B34" s="21"/>
      <c r="C34" s="24"/>
      <c r="D34" s="24"/>
      <c r="E34" s="25"/>
      <c r="F34" s="25"/>
      <c r="G34" s="25"/>
      <c r="H34" s="26"/>
    </row>
    <row r="35" spans="1:8" ht="15.75">
      <c r="A35" s="21" t="s">
        <v>19</v>
      </c>
      <c r="B35" s="21">
        <f t="shared" si="1"/>
        <v>44499</v>
      </c>
      <c r="C35" s="24">
        <v>2131</v>
      </c>
      <c r="D35" s="24">
        <v>94</v>
      </c>
      <c r="E35" s="25">
        <v>1386</v>
      </c>
      <c r="F35" s="25">
        <v>22935</v>
      </c>
      <c r="G35" s="25">
        <v>873</v>
      </c>
      <c r="H35" s="26">
        <v>17080</v>
      </c>
    </row>
    <row r="36" spans="1:8" ht="15.75">
      <c r="A36" s="21"/>
      <c r="B36" s="21"/>
      <c r="C36" s="24"/>
      <c r="D36" s="25"/>
      <c r="E36" s="25"/>
      <c r="F36" s="25"/>
      <c r="G36" s="25"/>
      <c r="H36" s="26"/>
    </row>
    <row r="37" spans="1:8" ht="15.75">
      <c r="A37" s="4"/>
      <c r="B37" s="52" t="s">
        <v>2</v>
      </c>
      <c r="C37" s="52"/>
      <c r="D37" s="52"/>
      <c r="E37" s="52"/>
      <c r="F37" s="52"/>
      <c r="G37" s="52"/>
      <c r="H37" s="52"/>
    </row>
    <row r="38" spans="1:8" ht="15.75">
      <c r="A38" s="3"/>
      <c r="B38" s="21"/>
      <c r="C38" s="52" t="s">
        <v>3</v>
      </c>
      <c r="D38" s="52"/>
      <c r="E38" s="52"/>
      <c r="F38" s="52"/>
      <c r="G38" s="52"/>
      <c r="H38" s="21"/>
    </row>
    <row r="39" spans="1:8" ht="45.75">
      <c r="A39" s="5" t="s">
        <v>29</v>
      </c>
      <c r="B39" s="31" t="s">
        <v>43</v>
      </c>
      <c r="C39" s="29" t="s">
        <v>44</v>
      </c>
      <c r="D39" s="28" t="s">
        <v>45</v>
      </c>
      <c r="E39" s="32" t="s">
        <v>46</v>
      </c>
      <c r="F39" s="31" t="s">
        <v>47</v>
      </c>
      <c r="G39" s="33" t="s">
        <v>48</v>
      </c>
      <c r="H39" s="34" t="s">
        <v>49</v>
      </c>
    </row>
    <row r="40" spans="1:8" ht="15.75">
      <c r="A40" s="3"/>
      <c r="B40" s="27"/>
      <c r="C40" s="27"/>
      <c r="D40" s="27"/>
      <c r="E40" s="27"/>
      <c r="F40" s="27"/>
      <c r="G40" s="27"/>
      <c r="H40" s="27"/>
    </row>
    <row r="41" spans="1:8" ht="15.75">
      <c r="A41" s="27"/>
      <c r="B41" s="27"/>
      <c r="C41" s="37"/>
      <c r="D41" s="37"/>
      <c r="E41" s="37"/>
      <c r="F41" s="37"/>
      <c r="G41" s="26"/>
      <c r="H41" s="26"/>
    </row>
    <row r="42" spans="1:8" ht="15.75">
      <c r="A42" s="30" t="s">
        <v>0</v>
      </c>
      <c r="B42" s="20">
        <f aca="true" t="shared" si="2" ref="B42:H42">SUM(B45:B69)</f>
        <v>78093255</v>
      </c>
      <c r="C42" s="20">
        <f t="shared" si="2"/>
        <v>68638574</v>
      </c>
      <c r="D42" s="20">
        <f t="shared" si="2"/>
        <v>53237133</v>
      </c>
      <c r="E42" s="20">
        <f t="shared" si="2"/>
        <v>4733437</v>
      </c>
      <c r="F42" s="20">
        <f t="shared" si="2"/>
        <v>10032099</v>
      </c>
      <c r="G42" s="20">
        <f t="shared" si="2"/>
        <v>635905</v>
      </c>
      <c r="H42" s="20">
        <f t="shared" si="2"/>
        <v>9454681</v>
      </c>
    </row>
    <row r="43" ht="15.75">
      <c r="A43" s="21"/>
    </row>
    <row r="44" spans="1:8" ht="15.75">
      <c r="A44" s="21" t="s">
        <v>5</v>
      </c>
      <c r="B44" s="21"/>
      <c r="C44" s="21"/>
      <c r="D44" s="21"/>
      <c r="E44" s="21"/>
      <c r="F44" s="21"/>
      <c r="G44" s="21"/>
      <c r="H44" s="21"/>
    </row>
    <row r="45" spans="1:8" ht="15.75">
      <c r="A45" s="21" t="s">
        <v>6</v>
      </c>
      <c r="B45" s="21">
        <f>+C45+H45</f>
        <v>9783727</v>
      </c>
      <c r="C45" s="21">
        <f>SUM(D45:G45)</f>
        <v>9009400</v>
      </c>
      <c r="D45" s="30">
        <v>8395343</v>
      </c>
      <c r="E45" s="25">
        <v>396450</v>
      </c>
      <c r="F45" s="30">
        <v>43200</v>
      </c>
      <c r="G45" s="21">
        <v>174407</v>
      </c>
      <c r="H45" s="21">
        <v>774327</v>
      </c>
    </row>
    <row r="46" spans="1:8" ht="15.75">
      <c r="A46" s="21" t="s">
        <v>52</v>
      </c>
      <c r="B46" s="21">
        <f>+C46+H46</f>
        <v>273396</v>
      </c>
      <c r="C46" s="21">
        <f>SUM(D46:G46)</f>
        <v>253613</v>
      </c>
      <c r="D46" s="30">
        <v>220061</v>
      </c>
      <c r="E46" s="25">
        <v>0</v>
      </c>
      <c r="F46" s="30">
        <v>32496</v>
      </c>
      <c r="G46" s="21">
        <v>1056</v>
      </c>
      <c r="H46" s="21">
        <v>19783</v>
      </c>
    </row>
    <row r="47" spans="1:8" ht="15.75">
      <c r="A47" s="21" t="s">
        <v>23</v>
      </c>
      <c r="B47" s="21">
        <f>+C47+H47</f>
        <v>415727</v>
      </c>
      <c r="C47" s="21">
        <f>SUM(D47:G47)</f>
        <v>377507</v>
      </c>
      <c r="D47" s="30">
        <v>374214</v>
      </c>
      <c r="E47" s="25">
        <v>0</v>
      </c>
      <c r="F47" s="25">
        <v>0</v>
      </c>
      <c r="G47" s="21">
        <v>3293</v>
      </c>
      <c r="H47" s="21">
        <v>38220</v>
      </c>
    </row>
    <row r="48" spans="1:8" ht="15.75">
      <c r="A48" s="21" t="s">
        <v>7</v>
      </c>
      <c r="B48" s="21">
        <f aca="true" t="shared" si="3" ref="B48:B66">+C48+H48</f>
        <v>537004</v>
      </c>
      <c r="C48" s="21">
        <f aca="true" t="shared" si="4" ref="C48:C66">SUM(D48:G48)</f>
        <v>470095</v>
      </c>
      <c r="D48" s="21">
        <v>410420</v>
      </c>
      <c r="E48" s="21">
        <v>26000</v>
      </c>
      <c r="F48" s="21">
        <v>28000</v>
      </c>
      <c r="G48" s="21">
        <v>5675</v>
      </c>
      <c r="H48" s="21">
        <v>66909</v>
      </c>
    </row>
    <row r="49" spans="1:8" ht="15.75">
      <c r="A49" s="21" t="s">
        <v>8</v>
      </c>
      <c r="B49" s="21">
        <f t="shared" si="3"/>
        <v>9942296</v>
      </c>
      <c r="C49" s="21">
        <f t="shared" si="4"/>
        <v>8590577</v>
      </c>
      <c r="D49" s="21">
        <v>8429559</v>
      </c>
      <c r="E49" s="21">
        <v>78500</v>
      </c>
      <c r="F49" s="21">
        <v>212</v>
      </c>
      <c r="G49" s="21">
        <v>82306</v>
      </c>
      <c r="H49" s="21">
        <v>1351719</v>
      </c>
    </row>
    <row r="50" spans="1:8" ht="15.75">
      <c r="A50" s="21" t="s">
        <v>24</v>
      </c>
      <c r="B50" s="21">
        <f t="shared" si="3"/>
        <v>212874</v>
      </c>
      <c r="C50" s="21">
        <f t="shared" si="4"/>
        <v>195703</v>
      </c>
      <c r="D50" s="21">
        <v>163667</v>
      </c>
      <c r="E50" s="25">
        <v>0</v>
      </c>
      <c r="F50" s="21">
        <v>30290</v>
      </c>
      <c r="G50" s="21">
        <v>1746</v>
      </c>
      <c r="H50" s="21">
        <v>17171</v>
      </c>
    </row>
    <row r="51" spans="1:8" ht="15.75">
      <c r="A51" s="21" t="s">
        <v>9</v>
      </c>
      <c r="B51" s="21">
        <f t="shared" si="3"/>
        <v>549903</v>
      </c>
      <c r="C51" s="21">
        <f t="shared" si="4"/>
        <v>523904</v>
      </c>
      <c r="D51" s="21">
        <v>512078</v>
      </c>
      <c r="E51" s="25">
        <v>0</v>
      </c>
      <c r="F51" s="21">
        <v>10000</v>
      </c>
      <c r="G51" s="21">
        <v>1826</v>
      </c>
      <c r="H51" s="21">
        <v>25999</v>
      </c>
    </row>
    <row r="52" spans="1:8" ht="15.75">
      <c r="A52" s="21" t="s">
        <v>10</v>
      </c>
      <c r="B52" s="21">
        <f t="shared" si="3"/>
        <v>390977</v>
      </c>
      <c r="C52" s="21">
        <f t="shared" si="4"/>
        <v>308692</v>
      </c>
      <c r="D52" s="21">
        <v>241025</v>
      </c>
      <c r="E52" s="25">
        <v>0</v>
      </c>
      <c r="F52" s="21">
        <v>58000</v>
      </c>
      <c r="G52" s="21">
        <v>9667</v>
      </c>
      <c r="H52" s="21">
        <v>82285</v>
      </c>
    </row>
    <row r="53" spans="1:8" ht="15.75">
      <c r="A53" s="21" t="s">
        <v>11</v>
      </c>
      <c r="B53" s="21">
        <f t="shared" si="3"/>
        <v>41313279</v>
      </c>
      <c r="C53" s="21">
        <f t="shared" si="4"/>
        <v>35993734</v>
      </c>
      <c r="D53" s="21">
        <v>22942596</v>
      </c>
      <c r="E53" s="21">
        <v>4225000</v>
      </c>
      <c r="F53" s="21">
        <v>8670684</v>
      </c>
      <c r="G53" s="21">
        <v>155454</v>
      </c>
      <c r="H53" s="21">
        <v>5319545</v>
      </c>
    </row>
    <row r="54" spans="1:8" ht="15.75">
      <c r="A54" s="21" t="s">
        <v>25</v>
      </c>
      <c r="B54" s="21">
        <f>+C54+H54</f>
        <v>431829</v>
      </c>
      <c r="C54" s="21">
        <f>SUM(D54:G54)</f>
        <v>344459</v>
      </c>
      <c r="D54" s="21">
        <v>321736</v>
      </c>
      <c r="E54" s="25">
        <v>0</v>
      </c>
      <c r="F54" s="21">
        <v>19031</v>
      </c>
      <c r="G54" s="21">
        <v>3692</v>
      </c>
      <c r="H54" s="21">
        <v>87370</v>
      </c>
    </row>
    <row r="55" spans="1:8" ht="15.75">
      <c r="A55" s="21" t="s">
        <v>53</v>
      </c>
      <c r="B55" s="21">
        <f t="shared" si="3"/>
        <v>477383</v>
      </c>
      <c r="C55" s="21">
        <f t="shared" si="4"/>
        <v>433177</v>
      </c>
      <c r="D55" s="21">
        <v>393814</v>
      </c>
      <c r="E55" s="21">
        <v>5000</v>
      </c>
      <c r="F55" s="21">
        <v>29964</v>
      </c>
      <c r="G55" s="21">
        <v>4399</v>
      </c>
      <c r="H55" s="21">
        <v>44206</v>
      </c>
    </row>
    <row r="56" spans="1:8" ht="15.75">
      <c r="A56" s="21" t="s">
        <v>12</v>
      </c>
      <c r="B56" s="21">
        <f t="shared" si="3"/>
        <v>756099</v>
      </c>
      <c r="C56" s="21">
        <f t="shared" si="4"/>
        <v>675312</v>
      </c>
      <c r="D56" s="21">
        <v>659556</v>
      </c>
      <c r="E56" s="21">
        <v>2487</v>
      </c>
      <c r="F56" s="21">
        <v>2911</v>
      </c>
      <c r="G56" s="21">
        <v>10358</v>
      </c>
      <c r="H56" s="21">
        <v>80787</v>
      </c>
    </row>
    <row r="57" spans="1:8" ht="15.75">
      <c r="A57" s="21" t="s">
        <v>54</v>
      </c>
      <c r="B57" s="21">
        <f t="shared" si="3"/>
        <v>961351</v>
      </c>
      <c r="C57" s="21">
        <f t="shared" si="4"/>
        <v>853266</v>
      </c>
      <c r="D57" s="21">
        <v>845824</v>
      </c>
      <c r="E57" s="25">
        <v>0</v>
      </c>
      <c r="F57" s="25">
        <v>0</v>
      </c>
      <c r="G57" s="21">
        <v>7442</v>
      </c>
      <c r="H57" s="21">
        <v>108085</v>
      </c>
    </row>
    <row r="58" spans="1:8" ht="15.75">
      <c r="A58" s="21" t="s">
        <v>27</v>
      </c>
      <c r="B58" s="21">
        <f t="shared" si="3"/>
        <v>606121</v>
      </c>
      <c r="C58" s="21">
        <f t="shared" si="4"/>
        <v>553278</v>
      </c>
      <c r="D58" s="21">
        <v>517351</v>
      </c>
      <c r="E58" s="25">
        <v>0</v>
      </c>
      <c r="F58" s="21">
        <v>26700</v>
      </c>
      <c r="G58" s="21">
        <v>9227</v>
      </c>
      <c r="H58" s="21">
        <v>52843</v>
      </c>
    </row>
    <row r="59" spans="1:8" ht="15.75">
      <c r="A59" s="21" t="s">
        <v>13</v>
      </c>
      <c r="B59" s="21">
        <f t="shared" si="3"/>
        <v>4917818</v>
      </c>
      <c r="C59" s="21">
        <f t="shared" si="4"/>
        <v>4296556</v>
      </c>
      <c r="D59" s="21">
        <v>4010766</v>
      </c>
      <c r="E59" s="25">
        <v>0</v>
      </c>
      <c r="F59" s="21">
        <v>185000</v>
      </c>
      <c r="G59" s="21">
        <v>100790</v>
      </c>
      <c r="H59" s="21">
        <v>621262</v>
      </c>
    </row>
    <row r="60" spans="1:8" ht="15.75">
      <c r="A60" s="21" t="s">
        <v>56</v>
      </c>
      <c r="B60" s="21">
        <f t="shared" si="3"/>
        <v>247169</v>
      </c>
      <c r="C60" s="21">
        <f t="shared" si="4"/>
        <v>216698</v>
      </c>
      <c r="D60" s="21">
        <v>210463</v>
      </c>
      <c r="E60" s="25">
        <v>0</v>
      </c>
      <c r="F60" s="21">
        <v>3545</v>
      </c>
      <c r="G60" s="21">
        <v>2690</v>
      </c>
      <c r="H60" s="21">
        <v>30471</v>
      </c>
    </row>
    <row r="61" spans="1:8" ht="15.75">
      <c r="A61" s="21" t="s">
        <v>14</v>
      </c>
      <c r="B61" s="21">
        <f t="shared" si="3"/>
        <v>187776</v>
      </c>
      <c r="C61" s="21">
        <f t="shared" si="4"/>
        <v>166238</v>
      </c>
      <c r="D61" s="21">
        <v>138642</v>
      </c>
      <c r="E61" s="25">
        <v>0</v>
      </c>
      <c r="F61" s="21">
        <v>25000</v>
      </c>
      <c r="G61" s="21">
        <v>2596</v>
      </c>
      <c r="H61" s="21">
        <v>21538</v>
      </c>
    </row>
    <row r="62" spans="1:8" ht="15.75">
      <c r="A62" s="21" t="s">
        <v>26</v>
      </c>
      <c r="B62" s="21">
        <f>+C62+H62</f>
        <v>3892842</v>
      </c>
      <c r="C62" s="21">
        <f>SUM(D62:G62)</f>
        <v>3463950</v>
      </c>
      <c r="D62" s="21">
        <v>2580231</v>
      </c>
      <c r="E62" s="25">
        <v>0</v>
      </c>
      <c r="F62" s="21">
        <v>846067</v>
      </c>
      <c r="G62" s="21">
        <v>37652</v>
      </c>
      <c r="H62" s="21">
        <v>428892</v>
      </c>
    </row>
    <row r="63" spans="1:8" ht="15.75">
      <c r="A63" s="21" t="s">
        <v>15</v>
      </c>
      <c r="B63" s="21">
        <f t="shared" si="3"/>
        <v>231358</v>
      </c>
      <c r="C63" s="21">
        <f t="shared" si="4"/>
        <v>201572</v>
      </c>
      <c r="D63" s="21">
        <v>186766</v>
      </c>
      <c r="E63" s="25">
        <v>0</v>
      </c>
      <c r="F63" s="21">
        <v>13999</v>
      </c>
      <c r="G63" s="21">
        <v>807</v>
      </c>
      <c r="H63" s="21">
        <v>29786</v>
      </c>
    </row>
    <row r="64" spans="1:8" ht="15.75">
      <c r="A64" s="21" t="s">
        <v>55</v>
      </c>
      <c r="B64" s="21">
        <f>+C64+H64</f>
        <v>681296</v>
      </c>
      <c r="C64" s="21">
        <f>SUM(D64:G64)</f>
        <v>593569</v>
      </c>
      <c r="D64" s="21">
        <v>574985</v>
      </c>
      <c r="E64" s="25">
        <v>0</v>
      </c>
      <c r="F64" s="21">
        <v>7000</v>
      </c>
      <c r="G64" s="21">
        <v>11584</v>
      </c>
      <c r="H64" s="21">
        <v>87727</v>
      </c>
    </row>
    <row r="65" spans="1:8" ht="15.75">
      <c r="A65" s="21" t="s">
        <v>16</v>
      </c>
      <c r="B65" s="21">
        <f t="shared" si="3"/>
        <v>723745</v>
      </c>
      <c r="C65" s="21">
        <f t="shared" si="4"/>
        <v>630624</v>
      </c>
      <c r="D65" s="21">
        <v>625314</v>
      </c>
      <c r="E65" s="25">
        <v>0</v>
      </c>
      <c r="F65" s="25">
        <v>0</v>
      </c>
      <c r="G65" s="21">
        <v>5310</v>
      </c>
      <c r="H65" s="21">
        <v>93121</v>
      </c>
    </row>
    <row r="66" spans="1:8" ht="15.75">
      <c r="A66" s="21" t="s">
        <v>17</v>
      </c>
      <c r="B66" s="21">
        <f t="shared" si="3"/>
        <v>514786</v>
      </c>
      <c r="C66" s="21">
        <f t="shared" si="4"/>
        <v>445825</v>
      </c>
      <c r="D66" s="21">
        <v>443079</v>
      </c>
      <c r="E66" s="25">
        <v>0</v>
      </c>
      <c r="F66" s="25">
        <v>0</v>
      </c>
      <c r="G66" s="21">
        <v>2746</v>
      </c>
      <c r="H66" s="21">
        <v>68961</v>
      </c>
    </row>
    <row r="67" spans="1:8" ht="15.75">
      <c r="A67" s="21"/>
      <c r="B67" s="21"/>
      <c r="C67" s="21"/>
      <c r="D67" s="21"/>
      <c r="E67" s="21"/>
      <c r="F67" s="21"/>
      <c r="G67" s="21"/>
      <c r="H67" s="21"/>
    </row>
    <row r="68" spans="1:8" ht="15.75">
      <c r="A68" s="21" t="s">
        <v>18</v>
      </c>
      <c r="B68" s="21"/>
      <c r="C68" s="21"/>
      <c r="D68" s="21"/>
      <c r="E68" s="21"/>
      <c r="F68" s="21"/>
      <c r="G68" s="21"/>
      <c r="H68" s="21"/>
    </row>
    <row r="69" spans="1:8" ht="15.75">
      <c r="A69" s="21" t="s">
        <v>19</v>
      </c>
      <c r="B69" s="21">
        <f>+C69+H69</f>
        <v>44499</v>
      </c>
      <c r="C69" s="21">
        <f>SUM(D69:G69)</f>
        <v>40825</v>
      </c>
      <c r="D69" s="21">
        <v>39643</v>
      </c>
      <c r="E69" s="25">
        <v>0</v>
      </c>
      <c r="F69" s="25">
        <v>0</v>
      </c>
      <c r="G69" s="21">
        <v>1182</v>
      </c>
      <c r="H69" s="21">
        <v>3674</v>
      </c>
    </row>
    <row r="70" spans="1:8" ht="15.75">
      <c r="A70" s="38"/>
      <c r="B70" s="36"/>
      <c r="C70" s="36"/>
      <c r="D70" s="36"/>
      <c r="E70" s="36"/>
      <c r="F70" s="36"/>
      <c r="G70" s="36"/>
      <c r="H70" s="36"/>
    </row>
    <row r="71" spans="1:8" ht="15.75">
      <c r="A71" s="27" t="s">
        <v>20</v>
      </c>
      <c r="B71" s="21"/>
      <c r="C71" s="21"/>
      <c r="D71" s="21"/>
      <c r="E71" s="21"/>
      <c r="F71" s="21"/>
      <c r="G71" s="21"/>
      <c r="H71" s="21"/>
    </row>
    <row r="72" spans="1:8" ht="15.75">
      <c r="A72" s="27" t="s">
        <v>21</v>
      </c>
      <c r="B72" s="21"/>
      <c r="C72" s="21"/>
      <c r="D72" s="21"/>
      <c r="E72" s="21"/>
      <c r="F72" s="21"/>
      <c r="G72" s="21"/>
      <c r="H72" s="21"/>
    </row>
    <row r="73" spans="1:8" ht="15.75">
      <c r="A73" s="27" t="s">
        <v>28</v>
      </c>
      <c r="B73" s="21"/>
      <c r="C73" s="21"/>
      <c r="D73" s="21"/>
      <c r="E73" s="21"/>
      <c r="F73" s="21"/>
      <c r="G73" s="21"/>
      <c r="H73" s="21"/>
    </row>
    <row r="74" spans="1:8" ht="15.75">
      <c r="A74" s="21"/>
      <c r="B74" s="21"/>
      <c r="C74" s="21"/>
      <c r="D74" s="21"/>
      <c r="E74" s="21"/>
      <c r="F74" s="21"/>
      <c r="G74" s="21"/>
      <c r="H74" s="21"/>
    </row>
    <row r="75" spans="1:8" ht="39.75" customHeight="1">
      <c r="A75" s="53" t="s">
        <v>110</v>
      </c>
      <c r="B75" s="53"/>
      <c r="C75" s="53"/>
      <c r="D75" s="53"/>
      <c r="E75" s="53"/>
      <c r="F75" s="53"/>
      <c r="G75" s="53"/>
      <c r="H75" s="53"/>
    </row>
    <row r="76" spans="1:8" ht="15.75">
      <c r="A76" s="21"/>
      <c r="B76" s="21"/>
      <c r="C76" s="21"/>
      <c r="D76" s="21"/>
      <c r="E76" s="21"/>
      <c r="F76" s="21"/>
      <c r="G76" s="21"/>
      <c r="H76" s="21"/>
    </row>
    <row r="77" spans="1:8" ht="15.75">
      <c r="A77" s="21"/>
      <c r="B77" s="21"/>
      <c r="C77" s="21"/>
      <c r="D77" s="21"/>
      <c r="E77" s="21"/>
      <c r="F77" s="21"/>
      <c r="G77" s="21"/>
      <c r="H77" s="21"/>
    </row>
    <row r="78" spans="1:8" ht="15.75">
      <c r="A78" s="21"/>
      <c r="B78" s="21"/>
      <c r="C78" s="21"/>
      <c r="D78" s="21"/>
      <c r="E78" s="21"/>
      <c r="F78" s="21"/>
      <c r="G78" s="21"/>
      <c r="H78" s="21"/>
    </row>
    <row r="79" spans="1:8" ht="15.75">
      <c r="A79" s="21"/>
      <c r="B79" s="21"/>
      <c r="C79" s="21"/>
      <c r="D79" s="21"/>
      <c r="E79" s="21"/>
      <c r="F79" s="21"/>
      <c r="G79" s="21"/>
      <c r="H79" s="21"/>
    </row>
    <row r="80" spans="1:8" ht="15.75">
      <c r="A80" s="21"/>
      <c r="B80" s="21"/>
      <c r="C80" s="21"/>
      <c r="D80" s="21"/>
      <c r="E80" s="21"/>
      <c r="F80" s="21"/>
      <c r="G80" s="21"/>
      <c r="H80" s="21"/>
    </row>
    <row r="81" spans="1:8" ht="15.75">
      <c r="A81" s="21"/>
      <c r="B81" s="21"/>
      <c r="C81" s="21"/>
      <c r="D81" s="21"/>
      <c r="E81" s="21"/>
      <c r="F81" s="21"/>
      <c r="G81" s="21"/>
      <c r="H81" s="21"/>
    </row>
    <row r="82" spans="1:8" ht="15.75">
      <c r="A82" s="21"/>
      <c r="B82" s="21"/>
      <c r="C82" s="21"/>
      <c r="D82" s="21"/>
      <c r="E82" s="21"/>
      <c r="F82" s="21"/>
      <c r="G82" s="21"/>
      <c r="H82" s="21"/>
    </row>
    <row r="83" spans="1:8" ht="15.75">
      <c r="A83" s="21"/>
      <c r="B83" s="21"/>
      <c r="C83" s="21"/>
      <c r="D83" s="21"/>
      <c r="E83" s="21"/>
      <c r="F83" s="21"/>
      <c r="G83" s="21"/>
      <c r="H83" s="21"/>
    </row>
    <row r="84" spans="1:8" ht="15.75">
      <c r="A84" s="21"/>
      <c r="B84" s="21"/>
      <c r="C84" s="21"/>
      <c r="D84" s="21"/>
      <c r="E84" s="21"/>
      <c r="F84" s="21"/>
      <c r="G84" s="21"/>
      <c r="H84" s="21"/>
    </row>
    <row r="85" spans="1:8" ht="15.75">
      <c r="A85" s="21"/>
      <c r="B85" s="21"/>
      <c r="C85" s="21"/>
      <c r="D85" s="21"/>
      <c r="E85" s="21"/>
      <c r="F85" s="21"/>
      <c r="G85" s="21"/>
      <c r="H85" s="21"/>
    </row>
    <row r="86" spans="1:8" ht="15.75">
      <c r="A86" s="21"/>
      <c r="B86" s="21"/>
      <c r="C86" s="21"/>
      <c r="D86" s="21"/>
      <c r="E86" s="21"/>
      <c r="F86" s="21"/>
      <c r="G86" s="21"/>
      <c r="H86" s="21"/>
    </row>
    <row r="87" spans="1:8" ht="15.75">
      <c r="A87" s="21"/>
      <c r="B87" s="21"/>
      <c r="C87" s="21"/>
      <c r="D87" s="21"/>
      <c r="E87" s="21"/>
      <c r="F87" s="21"/>
      <c r="G87" s="21"/>
      <c r="H87" s="21"/>
    </row>
    <row r="88" spans="1:8" ht="15.75">
      <c r="A88" s="21"/>
      <c r="B88" s="21"/>
      <c r="C88" s="21"/>
      <c r="D88" s="21"/>
      <c r="E88" s="21"/>
      <c r="F88" s="21"/>
      <c r="G88" s="21"/>
      <c r="H88" s="21"/>
    </row>
    <row r="89" spans="1:8" ht="15.75">
      <c r="A89" s="21"/>
      <c r="B89" s="21"/>
      <c r="C89" s="21"/>
      <c r="D89" s="21"/>
      <c r="E89" s="21"/>
      <c r="F89" s="21"/>
      <c r="G89" s="21"/>
      <c r="H89" s="21"/>
    </row>
    <row r="90" spans="1:8" ht="15.75">
      <c r="A90" s="21"/>
      <c r="B90" s="21"/>
      <c r="C90" s="21"/>
      <c r="D90" s="21"/>
      <c r="E90" s="21"/>
      <c r="F90" s="21"/>
      <c r="G90" s="21"/>
      <c r="H90" s="21"/>
    </row>
    <row r="91" spans="1:8" ht="15.75">
      <c r="A91" s="21"/>
      <c r="B91" s="21"/>
      <c r="C91" s="21"/>
      <c r="D91" s="21"/>
      <c r="E91" s="21"/>
      <c r="F91" s="21"/>
      <c r="G91" s="21"/>
      <c r="H91" s="21"/>
    </row>
    <row r="92" spans="1:8" ht="15.75">
      <c r="A92" s="21"/>
      <c r="B92" s="21"/>
      <c r="C92" s="21"/>
      <c r="D92" s="21"/>
      <c r="E92" s="21"/>
      <c r="F92" s="21"/>
      <c r="G92" s="21"/>
      <c r="H92" s="21"/>
    </row>
    <row r="93" spans="1:8" ht="15.75">
      <c r="A93" s="21"/>
      <c r="B93" s="21"/>
      <c r="C93" s="21"/>
      <c r="D93" s="21"/>
      <c r="E93" s="21"/>
      <c r="F93" s="21"/>
      <c r="G93" s="21"/>
      <c r="H93" s="21"/>
    </row>
    <row r="94" spans="1:8" ht="15.75">
      <c r="A94" s="21"/>
      <c r="B94" s="21"/>
      <c r="C94" s="21"/>
      <c r="D94" s="21"/>
      <c r="E94" s="21"/>
      <c r="F94" s="21"/>
      <c r="G94" s="21"/>
      <c r="H94" s="21"/>
    </row>
    <row r="95" spans="1:8" ht="15.75">
      <c r="A95" s="21"/>
      <c r="B95" s="21"/>
      <c r="C95" s="21"/>
      <c r="D95" s="21"/>
      <c r="E95" s="21"/>
      <c r="F95" s="21"/>
      <c r="G95" s="21"/>
      <c r="H95" s="21"/>
    </row>
    <row r="96" spans="1:8" ht="15.75">
      <c r="A96" s="21"/>
      <c r="B96" s="21"/>
      <c r="C96" s="21"/>
      <c r="D96" s="21"/>
      <c r="E96" s="21"/>
      <c r="F96" s="21"/>
      <c r="G96" s="21"/>
      <c r="H96" s="21"/>
    </row>
    <row r="97" spans="1:8" ht="15.75">
      <c r="A97" s="21"/>
      <c r="B97" s="21"/>
      <c r="C97" s="21"/>
      <c r="D97" s="21"/>
      <c r="E97" s="21"/>
      <c r="F97" s="21"/>
      <c r="G97" s="21"/>
      <c r="H97" s="21"/>
    </row>
    <row r="98" spans="1:8" ht="15.75">
      <c r="A98" s="21"/>
      <c r="B98" s="21"/>
      <c r="C98" s="21"/>
      <c r="D98" s="21"/>
      <c r="E98" s="21"/>
      <c r="F98" s="21"/>
      <c r="G98" s="21"/>
      <c r="H98" s="21"/>
    </row>
    <row r="99" spans="1:8" ht="15.75">
      <c r="A99" s="21"/>
      <c r="B99" s="21"/>
      <c r="C99" s="21"/>
      <c r="D99" s="21"/>
      <c r="E99" s="21"/>
      <c r="F99" s="21"/>
      <c r="G99" s="21"/>
      <c r="H99" s="21"/>
    </row>
  </sheetData>
  <sheetProtection/>
  <mergeCells count="4">
    <mergeCell ref="B5:H5"/>
    <mergeCell ref="B37:H37"/>
    <mergeCell ref="C38:G38"/>
    <mergeCell ref="A75:H75"/>
  </mergeCells>
  <hyperlinks>
    <hyperlink ref="A75:H75" r:id="rId1" display="SOURCE: New York State Department of Financial Services, 2012 Department of Financial Services Annual Report; https://www.dfs.ny.gov/reports_and_publications/dfs_annual_reports (last viewed May 22, 2014)."/>
  </hyperlinks>
  <printOptions/>
  <pageMargins left="0.7" right="0.7" top="0.75" bottom="0.75" header="0.3" footer="0.3"/>
  <pageSetup fitToHeight="2" fitToWidth="1" horizontalDpi="1200" verticalDpi="1200" orientation="landscape" scale="8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41.77734375" style="0" customWidth="1"/>
  </cols>
  <sheetData>
    <row r="1" spans="1:8" ht="20.25">
      <c r="A1" s="15" t="s">
        <v>4</v>
      </c>
      <c r="B1" s="13"/>
      <c r="C1" s="1"/>
      <c r="D1" s="14"/>
      <c r="E1" s="1"/>
      <c r="F1" s="1"/>
      <c r="G1" s="2"/>
      <c r="H1" s="21">
        <v>1</v>
      </c>
    </row>
    <row r="2" spans="1:8" ht="20.25">
      <c r="A2" s="15" t="s">
        <v>58</v>
      </c>
      <c r="B2" s="13"/>
      <c r="C2" s="1"/>
      <c r="D2" s="1"/>
      <c r="E2" s="1"/>
      <c r="F2" s="1"/>
      <c r="G2" s="2"/>
      <c r="H2" s="2"/>
    </row>
    <row r="3" spans="1:8" ht="20.25">
      <c r="A3" s="15" t="s">
        <v>22</v>
      </c>
      <c r="B3" s="13"/>
      <c r="C3" s="1"/>
      <c r="D3" s="1"/>
      <c r="E3" s="1"/>
      <c r="F3" s="1"/>
      <c r="G3" s="2"/>
      <c r="H3" s="2"/>
    </row>
    <row r="4" spans="1:8" ht="15.75">
      <c r="A4" s="3"/>
      <c r="B4" s="3"/>
      <c r="C4" s="3"/>
      <c r="D4" s="3"/>
      <c r="E4" s="3"/>
      <c r="F4" s="3"/>
      <c r="G4" s="2"/>
      <c r="H4" s="2"/>
    </row>
    <row r="5" spans="1:8" ht="15.75">
      <c r="A5" s="4"/>
      <c r="B5" s="51" t="s">
        <v>1</v>
      </c>
      <c r="C5" s="51"/>
      <c r="D5" s="51"/>
      <c r="E5" s="51"/>
      <c r="F5" s="51"/>
      <c r="G5" s="51"/>
      <c r="H5" s="51"/>
    </row>
    <row r="6" spans="1:8" ht="45.75">
      <c r="A6" s="5" t="s">
        <v>29</v>
      </c>
      <c r="B6" s="6" t="s">
        <v>36</v>
      </c>
      <c r="C6" s="16" t="s">
        <v>37</v>
      </c>
      <c r="D6" s="16" t="s">
        <v>38</v>
      </c>
      <c r="E6" s="17" t="s">
        <v>39</v>
      </c>
      <c r="F6" s="18" t="s">
        <v>40</v>
      </c>
      <c r="G6" s="19" t="s">
        <v>41</v>
      </c>
      <c r="H6" s="19" t="s">
        <v>42</v>
      </c>
    </row>
    <row r="7" spans="1:8" ht="15.75">
      <c r="A7" s="2"/>
      <c r="B7" s="7"/>
      <c r="C7" s="7"/>
      <c r="D7" s="7"/>
      <c r="E7" s="7"/>
      <c r="F7" s="7"/>
      <c r="G7" s="7"/>
      <c r="H7" s="7"/>
    </row>
    <row r="8" spans="1:8" ht="15.75">
      <c r="A8" s="30" t="s">
        <v>0</v>
      </c>
      <c r="B8" s="21">
        <f aca="true" t="shared" si="0" ref="B8:H8">SUM(B11:B34)</f>
        <v>70237981</v>
      </c>
      <c r="C8" s="21">
        <f t="shared" si="0"/>
        <v>3126334</v>
      </c>
      <c r="D8" s="21">
        <f t="shared" si="0"/>
        <v>14412346</v>
      </c>
      <c r="E8" s="21">
        <f t="shared" si="0"/>
        <v>1489506</v>
      </c>
      <c r="F8" s="21">
        <f t="shared" si="0"/>
        <v>44308091</v>
      </c>
      <c r="G8" s="21">
        <f t="shared" si="0"/>
        <v>485059</v>
      </c>
      <c r="H8" s="21">
        <f t="shared" si="0"/>
        <v>6416645</v>
      </c>
    </row>
    <row r="9" ht="15.75">
      <c r="A9" s="21"/>
    </row>
    <row r="10" spans="1:8" ht="15.75">
      <c r="A10" s="21" t="s">
        <v>5</v>
      </c>
      <c r="B10" s="21"/>
      <c r="C10" s="22"/>
      <c r="D10" s="23"/>
      <c r="E10" s="23"/>
      <c r="F10" s="23"/>
      <c r="G10" s="21"/>
      <c r="H10" s="21"/>
    </row>
    <row r="11" spans="1:8" ht="15.75">
      <c r="A11" s="21" t="s">
        <v>6</v>
      </c>
      <c r="B11" s="21">
        <f>SUM(C11:H11)</f>
        <v>7582245</v>
      </c>
      <c r="C11" s="24">
        <v>454309</v>
      </c>
      <c r="D11" s="24">
        <v>2480622</v>
      </c>
      <c r="E11" s="25">
        <v>0</v>
      </c>
      <c r="F11" s="26">
        <v>4392401</v>
      </c>
      <c r="G11" s="26">
        <v>25898</v>
      </c>
      <c r="H11" s="26">
        <v>229015</v>
      </c>
    </row>
    <row r="12" spans="1:8" ht="15.75">
      <c r="A12" s="21" t="s">
        <v>7</v>
      </c>
      <c r="B12" s="21">
        <f aca="true" t="shared" si="1" ref="B12:B34">SUM(C12:H12)</f>
        <v>523397</v>
      </c>
      <c r="C12" s="24">
        <v>47456</v>
      </c>
      <c r="D12" s="24">
        <v>91157</v>
      </c>
      <c r="E12" s="26">
        <v>740</v>
      </c>
      <c r="F12" s="26">
        <v>345564</v>
      </c>
      <c r="G12" s="26">
        <v>5392</v>
      </c>
      <c r="H12" s="26">
        <v>33088</v>
      </c>
    </row>
    <row r="13" spans="1:8" ht="15.75">
      <c r="A13" s="21" t="s">
        <v>8</v>
      </c>
      <c r="B13" s="21">
        <f t="shared" si="1"/>
        <v>7965593</v>
      </c>
      <c r="C13" s="24">
        <v>715288</v>
      </c>
      <c r="D13" s="24">
        <v>2577557</v>
      </c>
      <c r="E13" s="26">
        <v>227526</v>
      </c>
      <c r="F13" s="26">
        <v>3577151</v>
      </c>
      <c r="G13" s="26">
        <v>85445</v>
      </c>
      <c r="H13" s="26">
        <v>782626</v>
      </c>
    </row>
    <row r="14" spans="1:8" ht="15.75">
      <c r="A14" s="21" t="s">
        <v>59</v>
      </c>
      <c r="B14" s="21">
        <f t="shared" si="1"/>
        <v>793126</v>
      </c>
      <c r="C14" s="24">
        <v>17704</v>
      </c>
      <c r="D14" s="24">
        <v>395199</v>
      </c>
      <c r="E14" s="25">
        <v>100000</v>
      </c>
      <c r="F14" s="26">
        <v>270522</v>
      </c>
      <c r="G14" s="26">
        <v>1400</v>
      </c>
      <c r="H14" s="26">
        <v>8301</v>
      </c>
    </row>
    <row r="15" spans="1:8" ht="15.75">
      <c r="A15" s="21" t="s">
        <v>60</v>
      </c>
      <c r="B15" s="21">
        <f t="shared" si="1"/>
        <v>549946</v>
      </c>
      <c r="C15" s="24">
        <v>14868</v>
      </c>
      <c r="D15" s="24">
        <v>190363</v>
      </c>
      <c r="E15" s="25">
        <v>115000</v>
      </c>
      <c r="F15" s="26">
        <v>222580</v>
      </c>
      <c r="G15" s="26">
        <v>2250</v>
      </c>
      <c r="H15" s="26">
        <v>4885</v>
      </c>
    </row>
    <row r="16" spans="1:8" ht="15.75">
      <c r="A16" s="21" t="s">
        <v>61</v>
      </c>
      <c r="B16" s="21">
        <f t="shared" si="1"/>
        <v>1245276</v>
      </c>
      <c r="C16" s="24">
        <v>31851</v>
      </c>
      <c r="D16" s="24">
        <v>675124</v>
      </c>
      <c r="E16" s="26">
        <v>180000</v>
      </c>
      <c r="F16" s="26">
        <v>344930</v>
      </c>
      <c r="G16" s="26">
        <v>2361</v>
      </c>
      <c r="H16" s="26">
        <v>11010</v>
      </c>
    </row>
    <row r="17" spans="1:8" ht="15.75">
      <c r="A17" s="21" t="s">
        <v>62</v>
      </c>
      <c r="B17" s="21">
        <f t="shared" si="1"/>
        <v>1039035</v>
      </c>
      <c r="C17" s="24">
        <v>28915</v>
      </c>
      <c r="D17" s="24">
        <v>513944</v>
      </c>
      <c r="E17" s="25">
        <v>190000</v>
      </c>
      <c r="F17" s="26">
        <v>285896</v>
      </c>
      <c r="G17" s="26">
        <v>8135</v>
      </c>
      <c r="H17" s="26">
        <v>12145</v>
      </c>
    </row>
    <row r="18" spans="1:8" ht="15.75">
      <c r="A18" s="21" t="s">
        <v>9</v>
      </c>
      <c r="B18" s="21">
        <f t="shared" si="1"/>
        <v>605800</v>
      </c>
      <c r="C18" s="24">
        <v>130905</v>
      </c>
      <c r="D18" s="24">
        <v>39134</v>
      </c>
      <c r="E18" s="25">
        <v>0</v>
      </c>
      <c r="F18" s="26">
        <v>417206</v>
      </c>
      <c r="G18" s="26">
        <v>1324</v>
      </c>
      <c r="H18" s="26">
        <v>17231</v>
      </c>
    </row>
    <row r="19" spans="1:8" ht="15.75">
      <c r="A19" s="21" t="s">
        <v>10</v>
      </c>
      <c r="B19" s="21">
        <f t="shared" si="1"/>
        <v>397223</v>
      </c>
      <c r="C19" s="24">
        <v>21156</v>
      </c>
      <c r="D19" s="24">
        <v>124934</v>
      </c>
      <c r="E19" s="25">
        <v>0</v>
      </c>
      <c r="F19" s="26">
        <v>230151</v>
      </c>
      <c r="G19" s="26">
        <v>1160</v>
      </c>
      <c r="H19" s="26">
        <v>19822</v>
      </c>
    </row>
    <row r="20" spans="1:8" ht="15.75">
      <c r="A20" s="21" t="s">
        <v>11</v>
      </c>
      <c r="B20" s="21">
        <f t="shared" si="1"/>
        <v>39468720</v>
      </c>
      <c r="C20" s="24">
        <v>1178194</v>
      </c>
      <c r="D20" s="24">
        <v>4103759</v>
      </c>
      <c r="E20" s="26">
        <v>649904</v>
      </c>
      <c r="F20" s="26">
        <v>28577778</v>
      </c>
      <c r="G20" s="26">
        <v>224919</v>
      </c>
      <c r="H20" s="26">
        <v>4734166</v>
      </c>
    </row>
    <row r="21" spans="1:8" ht="15.75">
      <c r="A21" s="21" t="s">
        <v>63</v>
      </c>
      <c r="B21" s="21">
        <f t="shared" si="1"/>
        <v>664055</v>
      </c>
      <c r="C21" s="24">
        <v>22668</v>
      </c>
      <c r="D21" s="24">
        <v>251515</v>
      </c>
      <c r="E21" s="26">
        <v>17661</v>
      </c>
      <c r="F21" s="25">
        <v>286083</v>
      </c>
      <c r="G21" s="25">
        <v>21327</v>
      </c>
      <c r="H21" s="26">
        <v>64801</v>
      </c>
    </row>
    <row r="22" spans="1:8" ht="15.75">
      <c r="A22" s="21" t="s">
        <v>53</v>
      </c>
      <c r="B22" s="21">
        <f t="shared" si="1"/>
        <v>442654</v>
      </c>
      <c r="C22" s="24">
        <v>12021</v>
      </c>
      <c r="D22" s="24">
        <v>99670</v>
      </c>
      <c r="E22" s="25">
        <v>0</v>
      </c>
      <c r="F22" s="26">
        <v>300790</v>
      </c>
      <c r="G22" s="26">
        <v>10697</v>
      </c>
      <c r="H22" s="26">
        <v>19476</v>
      </c>
    </row>
    <row r="23" spans="1:8" ht="15.75">
      <c r="A23" s="21" t="s">
        <v>12</v>
      </c>
      <c r="B23" s="21">
        <f t="shared" si="1"/>
        <v>767813</v>
      </c>
      <c r="C23" s="24">
        <v>100202</v>
      </c>
      <c r="D23" s="24">
        <v>72070</v>
      </c>
      <c r="E23" s="25">
        <v>2070</v>
      </c>
      <c r="F23" s="26">
        <v>539502</v>
      </c>
      <c r="G23" s="26">
        <v>11903</v>
      </c>
      <c r="H23" s="26">
        <v>42066</v>
      </c>
    </row>
    <row r="24" spans="1:8" ht="15.75">
      <c r="A24" s="21" t="s">
        <v>54</v>
      </c>
      <c r="B24" s="21">
        <f t="shared" si="1"/>
        <v>956415</v>
      </c>
      <c r="C24" s="24">
        <v>126564</v>
      </c>
      <c r="D24" s="24">
        <v>334317</v>
      </c>
      <c r="E24" s="26">
        <v>6080</v>
      </c>
      <c r="F24" s="26">
        <v>473284</v>
      </c>
      <c r="G24" s="26">
        <v>3970</v>
      </c>
      <c r="H24" s="26">
        <v>12200</v>
      </c>
    </row>
    <row r="25" spans="1:8" ht="15.75">
      <c r="A25" s="21" t="s">
        <v>64</v>
      </c>
      <c r="B25" s="21">
        <f t="shared" si="1"/>
        <v>567066</v>
      </c>
      <c r="C25" s="24">
        <v>13936</v>
      </c>
      <c r="D25" s="24">
        <v>118369</v>
      </c>
      <c r="E25" s="25">
        <v>0</v>
      </c>
      <c r="F25" s="26">
        <v>383412</v>
      </c>
      <c r="G25" s="26">
        <v>19200</v>
      </c>
      <c r="H25" s="26">
        <v>32149</v>
      </c>
    </row>
    <row r="26" spans="1:8" ht="15.75">
      <c r="A26" s="21" t="s">
        <v>13</v>
      </c>
      <c r="B26" s="21">
        <f t="shared" si="1"/>
        <v>4804014</v>
      </c>
      <c r="C26" s="24">
        <v>85990</v>
      </c>
      <c r="D26" s="24">
        <v>2085344</v>
      </c>
      <c r="E26" s="25">
        <v>0</v>
      </c>
      <c r="F26" s="26">
        <v>2339742</v>
      </c>
      <c r="G26" s="26">
        <v>17142</v>
      </c>
      <c r="H26" s="26">
        <v>275796</v>
      </c>
    </row>
    <row r="27" spans="1:8" ht="15.75">
      <c r="A27" s="21" t="s">
        <v>56</v>
      </c>
      <c r="B27" s="21">
        <f t="shared" si="1"/>
        <v>235399</v>
      </c>
      <c r="C27" s="24">
        <v>16321</v>
      </c>
      <c r="D27" s="24">
        <v>41102</v>
      </c>
      <c r="E27" s="25">
        <v>0</v>
      </c>
      <c r="F27" s="26">
        <v>163892</v>
      </c>
      <c r="G27" s="26">
        <v>4659</v>
      </c>
      <c r="H27" s="26">
        <v>9425</v>
      </c>
    </row>
    <row r="28" spans="1:8" ht="15.75">
      <c r="A28" s="21" t="s">
        <v>14</v>
      </c>
      <c r="B28" s="21">
        <f t="shared" si="1"/>
        <v>188515</v>
      </c>
      <c r="C28" s="24">
        <v>5486</v>
      </c>
      <c r="D28" s="25">
        <v>61113</v>
      </c>
      <c r="E28" s="25">
        <v>0</v>
      </c>
      <c r="F28" s="25">
        <v>115807</v>
      </c>
      <c r="G28" s="25">
        <v>926</v>
      </c>
      <c r="H28" s="26">
        <v>5183</v>
      </c>
    </row>
    <row r="29" spans="1:8" ht="15.75">
      <c r="A29" s="21" t="s">
        <v>15</v>
      </c>
      <c r="B29" s="21">
        <f t="shared" si="1"/>
        <v>232402</v>
      </c>
      <c r="C29" s="24">
        <v>15909</v>
      </c>
      <c r="D29" s="24">
        <v>5467</v>
      </c>
      <c r="E29" s="25">
        <v>0</v>
      </c>
      <c r="F29" s="26">
        <v>193678</v>
      </c>
      <c r="G29" s="26">
        <v>6289</v>
      </c>
      <c r="H29" s="26">
        <v>11059</v>
      </c>
    </row>
    <row r="30" spans="1:8" ht="15.75">
      <c r="A30" s="21" t="s">
        <v>16</v>
      </c>
      <c r="B30" s="21">
        <f t="shared" si="1"/>
        <v>714591</v>
      </c>
      <c r="C30" s="24">
        <v>28958</v>
      </c>
      <c r="D30" s="24">
        <v>47912</v>
      </c>
      <c r="E30" s="25">
        <v>0</v>
      </c>
      <c r="F30" s="26">
        <v>570660</v>
      </c>
      <c r="G30" s="26">
        <v>12245</v>
      </c>
      <c r="H30" s="26">
        <v>54816</v>
      </c>
    </row>
    <row r="31" spans="1:8" ht="15.75">
      <c r="A31" s="21" t="s">
        <v>17</v>
      </c>
      <c r="B31" s="21">
        <f t="shared" si="1"/>
        <v>453902</v>
      </c>
      <c r="C31" s="24">
        <v>42240</v>
      </c>
      <c r="D31" s="24">
        <v>103545</v>
      </c>
      <c r="E31" s="25">
        <v>0</v>
      </c>
      <c r="F31" s="25">
        <v>254250</v>
      </c>
      <c r="G31" s="26">
        <v>17505</v>
      </c>
      <c r="H31" s="26">
        <v>36362</v>
      </c>
    </row>
    <row r="32" spans="1:8" ht="15.75">
      <c r="A32" s="21"/>
      <c r="B32" s="21"/>
      <c r="C32" s="24"/>
      <c r="D32" s="24"/>
      <c r="E32" s="25"/>
      <c r="F32" s="25"/>
      <c r="G32" s="25"/>
      <c r="H32" s="26"/>
    </row>
    <row r="33" spans="1:8" ht="15.75">
      <c r="A33" s="21" t="s">
        <v>18</v>
      </c>
      <c r="B33" s="21"/>
      <c r="C33" s="24"/>
      <c r="D33" s="24"/>
      <c r="E33" s="25"/>
      <c r="F33" s="25"/>
      <c r="G33" s="25"/>
      <c r="H33" s="26"/>
    </row>
    <row r="34" spans="1:8" ht="15.75">
      <c r="A34" s="21" t="s">
        <v>19</v>
      </c>
      <c r="B34" s="21">
        <f t="shared" si="1"/>
        <v>40794</v>
      </c>
      <c r="C34" s="24">
        <v>15393</v>
      </c>
      <c r="D34" s="24">
        <v>129</v>
      </c>
      <c r="E34" s="25">
        <v>525</v>
      </c>
      <c r="F34" s="25">
        <v>22812</v>
      </c>
      <c r="G34" s="25">
        <v>912</v>
      </c>
      <c r="H34" s="26">
        <v>1023</v>
      </c>
    </row>
    <row r="35" spans="1:8" ht="15.75">
      <c r="A35" s="21"/>
      <c r="B35" s="21"/>
      <c r="C35" s="24"/>
      <c r="D35" s="25"/>
      <c r="E35" s="25"/>
      <c r="F35" s="25"/>
      <c r="G35" s="25"/>
      <c r="H35" s="26"/>
    </row>
    <row r="36" spans="1:8" ht="15.75">
      <c r="A36" s="4"/>
      <c r="B36" s="52" t="s">
        <v>2</v>
      </c>
      <c r="C36" s="52"/>
      <c r="D36" s="52"/>
      <c r="E36" s="52"/>
      <c r="F36" s="52"/>
      <c r="G36" s="52"/>
      <c r="H36" s="52"/>
    </row>
    <row r="37" spans="1:8" ht="15.75">
      <c r="A37" s="3"/>
      <c r="B37" s="21"/>
      <c r="C37" s="52" t="s">
        <v>3</v>
      </c>
      <c r="D37" s="52"/>
      <c r="E37" s="52"/>
      <c r="F37" s="52"/>
      <c r="G37" s="52"/>
      <c r="H37" s="21"/>
    </row>
    <row r="38" spans="1:8" ht="45.75">
      <c r="A38" s="5" t="s">
        <v>29</v>
      </c>
      <c r="B38" s="31" t="s">
        <v>43</v>
      </c>
      <c r="C38" s="29" t="s">
        <v>44</v>
      </c>
      <c r="D38" s="28" t="s">
        <v>45</v>
      </c>
      <c r="E38" s="32" t="s">
        <v>46</v>
      </c>
      <c r="F38" s="31" t="s">
        <v>47</v>
      </c>
      <c r="G38" s="33" t="s">
        <v>48</v>
      </c>
      <c r="H38" s="34" t="s">
        <v>49</v>
      </c>
    </row>
    <row r="39" spans="1:8" ht="15.75">
      <c r="A39" s="3"/>
      <c r="B39" s="27"/>
      <c r="C39" s="27"/>
      <c r="D39" s="27"/>
      <c r="E39" s="27"/>
      <c r="F39" s="27"/>
      <c r="G39" s="27"/>
      <c r="H39" s="27"/>
    </row>
    <row r="40" spans="1:8" ht="15.75">
      <c r="A40" s="27"/>
      <c r="B40" s="27"/>
      <c r="C40" s="37"/>
      <c r="D40" s="37"/>
      <c r="E40" s="37"/>
      <c r="F40" s="37"/>
      <c r="G40" s="26"/>
      <c r="H40" s="26"/>
    </row>
    <row r="41" spans="1:8" ht="15.75">
      <c r="A41" s="30" t="s">
        <v>0</v>
      </c>
      <c r="B41" s="20">
        <f aca="true" t="shared" si="2" ref="B41:H41">SUM(B44:B67)</f>
        <v>70237981</v>
      </c>
      <c r="C41" s="20">
        <f t="shared" si="2"/>
        <v>61558266</v>
      </c>
      <c r="D41" s="20">
        <f t="shared" si="2"/>
        <v>46259802</v>
      </c>
      <c r="E41" s="20">
        <f t="shared" si="2"/>
        <v>4750592</v>
      </c>
      <c r="F41" s="20">
        <f t="shared" si="2"/>
        <v>9949903</v>
      </c>
      <c r="G41" s="20">
        <f t="shared" si="2"/>
        <v>597969</v>
      </c>
      <c r="H41" s="20">
        <f t="shared" si="2"/>
        <v>8679715</v>
      </c>
    </row>
    <row r="42" ht="15.75">
      <c r="A42" s="21"/>
    </row>
    <row r="43" spans="1:8" ht="15.75">
      <c r="A43" s="21" t="s">
        <v>5</v>
      </c>
      <c r="B43" s="21"/>
      <c r="C43" s="21"/>
      <c r="D43" s="21"/>
      <c r="E43" s="21"/>
      <c r="F43" s="21"/>
      <c r="G43" s="21"/>
      <c r="H43" s="21"/>
    </row>
    <row r="44" spans="1:8" ht="15.75">
      <c r="A44" s="21" t="s">
        <v>6</v>
      </c>
      <c r="B44" s="21">
        <f>+C44+H44</f>
        <v>7582245</v>
      </c>
      <c r="C44" s="21">
        <f>SUM(D44:G44)</f>
        <v>6871884</v>
      </c>
      <c r="D44" s="30">
        <v>6688271</v>
      </c>
      <c r="E44" s="25">
        <v>0</v>
      </c>
      <c r="F44" s="30">
        <v>43756</v>
      </c>
      <c r="G44" s="21">
        <v>139857</v>
      </c>
      <c r="H44" s="21">
        <v>710361</v>
      </c>
    </row>
    <row r="45" spans="1:8" ht="15.75">
      <c r="A45" s="21" t="s">
        <v>7</v>
      </c>
      <c r="B45" s="21">
        <f aca="true" t="shared" si="3" ref="B45:B64">+C45+H45</f>
        <v>523397</v>
      </c>
      <c r="C45" s="21">
        <f aca="true" t="shared" si="4" ref="C45:C64">SUM(D45:G45)</f>
        <v>458782</v>
      </c>
      <c r="D45" s="21">
        <v>382041</v>
      </c>
      <c r="E45" s="21">
        <v>28000</v>
      </c>
      <c r="F45" s="21">
        <v>42019</v>
      </c>
      <c r="G45" s="21">
        <v>6722</v>
      </c>
      <c r="H45" s="21">
        <v>64615</v>
      </c>
    </row>
    <row r="46" spans="1:8" ht="15.75">
      <c r="A46" s="21" t="s">
        <v>8</v>
      </c>
      <c r="B46" s="21">
        <f t="shared" si="3"/>
        <v>7965593</v>
      </c>
      <c r="C46" s="21">
        <f t="shared" si="4"/>
        <v>6922493</v>
      </c>
      <c r="D46" s="21">
        <v>6007714</v>
      </c>
      <c r="E46" s="21">
        <v>588500</v>
      </c>
      <c r="F46" s="21">
        <v>275953</v>
      </c>
      <c r="G46" s="21">
        <v>50326</v>
      </c>
      <c r="H46" s="21">
        <v>1043100</v>
      </c>
    </row>
    <row r="47" spans="1:8" ht="15.75">
      <c r="A47" s="21" t="s">
        <v>59</v>
      </c>
      <c r="B47" s="21">
        <f t="shared" si="3"/>
        <v>793126</v>
      </c>
      <c r="C47" s="21">
        <f t="shared" si="4"/>
        <v>733519</v>
      </c>
      <c r="D47" s="21">
        <v>709688</v>
      </c>
      <c r="E47" s="25">
        <v>0</v>
      </c>
      <c r="F47" s="21">
        <v>1260</v>
      </c>
      <c r="G47" s="21">
        <v>22571</v>
      </c>
      <c r="H47" s="21">
        <v>59607</v>
      </c>
    </row>
    <row r="48" spans="1:8" ht="15.75">
      <c r="A48" s="21" t="s">
        <v>60</v>
      </c>
      <c r="B48" s="21">
        <f t="shared" si="3"/>
        <v>549946</v>
      </c>
      <c r="C48" s="21">
        <f t="shared" si="4"/>
        <v>511335</v>
      </c>
      <c r="D48" s="21">
        <v>490284</v>
      </c>
      <c r="E48" s="25">
        <v>0</v>
      </c>
      <c r="F48" s="21">
        <v>850</v>
      </c>
      <c r="G48" s="21">
        <v>20201</v>
      </c>
      <c r="H48" s="21">
        <v>38611</v>
      </c>
    </row>
    <row r="49" spans="1:8" ht="15.75">
      <c r="A49" s="21" t="s">
        <v>61</v>
      </c>
      <c r="B49" s="21">
        <f t="shared" si="3"/>
        <v>1245276</v>
      </c>
      <c r="C49" s="21">
        <f t="shared" si="4"/>
        <v>1145198</v>
      </c>
      <c r="D49" s="21">
        <v>1100675</v>
      </c>
      <c r="E49" s="25">
        <v>0</v>
      </c>
      <c r="F49" s="21">
        <v>8150</v>
      </c>
      <c r="G49" s="21">
        <v>36373</v>
      </c>
      <c r="H49" s="21">
        <v>100078</v>
      </c>
    </row>
    <row r="50" spans="1:8" ht="15.75">
      <c r="A50" s="21" t="s">
        <v>62</v>
      </c>
      <c r="B50" s="21">
        <f t="shared" si="3"/>
        <v>1039035</v>
      </c>
      <c r="C50" s="21">
        <f t="shared" si="4"/>
        <v>963429</v>
      </c>
      <c r="D50" s="21">
        <v>940053</v>
      </c>
      <c r="E50" s="25">
        <v>0</v>
      </c>
      <c r="F50" s="25">
        <v>0</v>
      </c>
      <c r="G50" s="21">
        <v>23376</v>
      </c>
      <c r="H50" s="21">
        <v>75606</v>
      </c>
    </row>
    <row r="51" spans="1:8" ht="15.75">
      <c r="A51" s="21" t="s">
        <v>9</v>
      </c>
      <c r="B51" s="21">
        <f t="shared" si="3"/>
        <v>605800</v>
      </c>
      <c r="C51" s="21">
        <f t="shared" si="4"/>
        <v>571354</v>
      </c>
      <c r="D51" s="21">
        <v>559006</v>
      </c>
      <c r="E51" s="25">
        <v>0</v>
      </c>
      <c r="F51" s="21">
        <v>10000</v>
      </c>
      <c r="G51" s="21">
        <v>2348</v>
      </c>
      <c r="H51" s="21">
        <v>34446</v>
      </c>
    </row>
    <row r="52" spans="1:8" ht="15.75">
      <c r="A52" s="21" t="s">
        <v>10</v>
      </c>
      <c r="B52" s="21">
        <f t="shared" si="3"/>
        <v>397223</v>
      </c>
      <c r="C52" s="21">
        <f t="shared" si="4"/>
        <v>321019</v>
      </c>
      <c r="D52" s="21">
        <v>235128</v>
      </c>
      <c r="E52" s="25">
        <v>0</v>
      </c>
      <c r="F52" s="21">
        <v>78170</v>
      </c>
      <c r="G52" s="21">
        <v>7721</v>
      </c>
      <c r="H52" s="21">
        <v>76204</v>
      </c>
    </row>
    <row r="53" spans="1:8" ht="15.75">
      <c r="A53" s="21" t="s">
        <v>11</v>
      </c>
      <c r="B53" s="21">
        <f t="shared" si="3"/>
        <v>39468720</v>
      </c>
      <c r="C53" s="21">
        <f t="shared" si="4"/>
        <v>34180767</v>
      </c>
      <c r="D53" s="21">
        <v>20709829</v>
      </c>
      <c r="E53" s="21">
        <v>4125000</v>
      </c>
      <c r="F53" s="21">
        <v>9198205</v>
      </c>
      <c r="G53" s="21">
        <v>147733</v>
      </c>
      <c r="H53" s="21">
        <v>5287953</v>
      </c>
    </row>
    <row r="54" spans="1:8" ht="15.75">
      <c r="A54" s="21" t="s">
        <v>63</v>
      </c>
      <c r="B54" s="21">
        <f t="shared" si="3"/>
        <v>664055</v>
      </c>
      <c r="C54" s="21">
        <f t="shared" si="4"/>
        <v>580993</v>
      </c>
      <c r="D54" s="21">
        <v>556479</v>
      </c>
      <c r="E54" s="25">
        <v>0</v>
      </c>
      <c r="F54" s="21">
        <v>11199</v>
      </c>
      <c r="G54" s="21">
        <v>13315</v>
      </c>
      <c r="H54" s="21">
        <v>83062</v>
      </c>
    </row>
    <row r="55" spans="1:8" ht="15.75">
      <c r="A55" s="21" t="s">
        <v>53</v>
      </c>
      <c r="B55" s="21">
        <f t="shared" si="3"/>
        <v>442654</v>
      </c>
      <c r="C55" s="21">
        <f t="shared" si="4"/>
        <v>401442</v>
      </c>
      <c r="D55" s="21">
        <v>368663</v>
      </c>
      <c r="E55" s="21">
        <v>5000</v>
      </c>
      <c r="F55" s="21">
        <v>21074</v>
      </c>
      <c r="G55" s="21">
        <v>6705</v>
      </c>
      <c r="H55" s="21">
        <v>41212</v>
      </c>
    </row>
    <row r="56" spans="1:8" ht="15.75">
      <c r="A56" s="21" t="s">
        <v>12</v>
      </c>
      <c r="B56" s="21">
        <f t="shared" si="3"/>
        <v>767813</v>
      </c>
      <c r="C56" s="21">
        <f t="shared" si="4"/>
        <v>686606</v>
      </c>
      <c r="D56" s="21">
        <v>665760</v>
      </c>
      <c r="E56" s="21">
        <v>4092</v>
      </c>
      <c r="F56" s="21">
        <v>8991</v>
      </c>
      <c r="G56" s="21">
        <v>7763</v>
      </c>
      <c r="H56" s="21">
        <v>81207</v>
      </c>
    </row>
    <row r="57" spans="1:8" ht="15.75">
      <c r="A57" s="21" t="s">
        <v>54</v>
      </c>
      <c r="B57" s="21">
        <f t="shared" si="3"/>
        <v>956415</v>
      </c>
      <c r="C57" s="21">
        <f t="shared" si="4"/>
        <v>849282</v>
      </c>
      <c r="D57" s="21">
        <v>842868</v>
      </c>
      <c r="E57" s="25">
        <v>0</v>
      </c>
      <c r="F57" s="25">
        <v>0</v>
      </c>
      <c r="G57" s="21">
        <v>6414</v>
      </c>
      <c r="H57" s="21">
        <v>107133</v>
      </c>
    </row>
    <row r="58" spans="1:8" ht="15.75">
      <c r="A58" s="21" t="s">
        <v>64</v>
      </c>
      <c r="B58" s="21">
        <f t="shared" si="3"/>
        <v>567066</v>
      </c>
      <c r="C58" s="21">
        <f t="shared" si="4"/>
        <v>516989</v>
      </c>
      <c r="D58" s="21">
        <v>476796</v>
      </c>
      <c r="E58" s="25">
        <v>0</v>
      </c>
      <c r="F58" s="21">
        <v>27500</v>
      </c>
      <c r="G58" s="21">
        <v>12693</v>
      </c>
      <c r="H58" s="21">
        <v>50077</v>
      </c>
    </row>
    <row r="59" spans="1:8" ht="15.75">
      <c r="A59" s="21" t="s">
        <v>13</v>
      </c>
      <c r="B59" s="21">
        <f t="shared" si="3"/>
        <v>4804014</v>
      </c>
      <c r="C59" s="21">
        <f t="shared" si="4"/>
        <v>4205968</v>
      </c>
      <c r="D59" s="21">
        <v>3951909</v>
      </c>
      <c r="E59" s="25">
        <v>0</v>
      </c>
      <c r="F59" s="21">
        <v>175000</v>
      </c>
      <c r="G59" s="21">
        <v>79059</v>
      </c>
      <c r="H59" s="21">
        <v>598046</v>
      </c>
    </row>
    <row r="60" spans="1:8" ht="15.75">
      <c r="A60" s="21" t="s">
        <v>56</v>
      </c>
      <c r="B60" s="21">
        <f t="shared" si="3"/>
        <v>235399</v>
      </c>
      <c r="C60" s="21">
        <f t="shared" si="4"/>
        <v>207072</v>
      </c>
      <c r="D60" s="21">
        <v>199383</v>
      </c>
      <c r="E60" s="25">
        <v>0</v>
      </c>
      <c r="F60" s="21">
        <v>4411</v>
      </c>
      <c r="G60" s="21">
        <v>3278</v>
      </c>
      <c r="H60" s="21">
        <v>28327</v>
      </c>
    </row>
    <row r="61" spans="1:8" ht="15.75">
      <c r="A61" s="21" t="s">
        <v>14</v>
      </c>
      <c r="B61" s="21">
        <f t="shared" si="3"/>
        <v>188515</v>
      </c>
      <c r="C61" s="21">
        <f t="shared" si="4"/>
        <v>169011</v>
      </c>
      <c r="D61" s="21">
        <v>139004</v>
      </c>
      <c r="E61" s="25">
        <v>0</v>
      </c>
      <c r="F61" s="21">
        <v>27500</v>
      </c>
      <c r="G61" s="21">
        <v>2507</v>
      </c>
      <c r="H61" s="21">
        <v>19504</v>
      </c>
    </row>
    <row r="62" spans="1:8" ht="15.75">
      <c r="A62" s="21" t="s">
        <v>15</v>
      </c>
      <c r="B62" s="21">
        <f t="shared" si="3"/>
        <v>232402</v>
      </c>
      <c r="C62" s="21">
        <f t="shared" si="4"/>
        <v>202451</v>
      </c>
      <c r="D62" s="21">
        <v>187106</v>
      </c>
      <c r="E62" s="25">
        <v>0</v>
      </c>
      <c r="F62" s="21">
        <v>14865</v>
      </c>
      <c r="G62" s="21">
        <v>480</v>
      </c>
      <c r="H62" s="21">
        <v>29951</v>
      </c>
    </row>
    <row r="63" spans="1:8" ht="15.75">
      <c r="A63" s="21" t="s">
        <v>16</v>
      </c>
      <c r="B63" s="21">
        <f t="shared" si="3"/>
        <v>714591</v>
      </c>
      <c r="C63" s="21">
        <f t="shared" si="4"/>
        <v>628660</v>
      </c>
      <c r="D63" s="21">
        <v>624519</v>
      </c>
      <c r="E63" s="25">
        <v>0</v>
      </c>
      <c r="F63" s="25">
        <v>0</v>
      </c>
      <c r="G63" s="21">
        <v>4141</v>
      </c>
      <c r="H63" s="21">
        <v>85931</v>
      </c>
    </row>
    <row r="64" spans="1:8" ht="15.75">
      <c r="A64" s="21" t="s">
        <v>17</v>
      </c>
      <c r="B64" s="21">
        <f t="shared" si="3"/>
        <v>453902</v>
      </c>
      <c r="C64" s="21">
        <f t="shared" si="4"/>
        <v>392875</v>
      </c>
      <c r="D64" s="21">
        <v>389675</v>
      </c>
      <c r="E64" s="25">
        <v>0</v>
      </c>
      <c r="F64" s="25">
        <v>0</v>
      </c>
      <c r="G64" s="21">
        <v>3200</v>
      </c>
      <c r="H64" s="21">
        <v>61027</v>
      </c>
    </row>
    <row r="65" spans="1:8" ht="15.75">
      <c r="A65" s="21"/>
      <c r="B65" s="21"/>
      <c r="C65" s="21"/>
      <c r="D65" s="21"/>
      <c r="E65" s="21"/>
      <c r="F65" s="21"/>
      <c r="G65" s="21"/>
      <c r="H65" s="21"/>
    </row>
    <row r="66" spans="1:8" ht="15.75">
      <c r="A66" s="21" t="s">
        <v>18</v>
      </c>
      <c r="B66" s="21"/>
      <c r="C66" s="21"/>
      <c r="D66" s="21"/>
      <c r="E66" s="21"/>
      <c r="F66" s="21"/>
      <c r="G66" s="21"/>
      <c r="H66" s="21"/>
    </row>
    <row r="67" spans="1:8" ht="15.75">
      <c r="A67" s="21" t="s">
        <v>19</v>
      </c>
      <c r="B67" s="21">
        <f>+C67+H67</f>
        <v>40794</v>
      </c>
      <c r="C67" s="21">
        <f>SUM(D67:G67)</f>
        <v>37137</v>
      </c>
      <c r="D67" s="21">
        <v>34951</v>
      </c>
      <c r="E67" s="25">
        <v>0</v>
      </c>
      <c r="F67" s="21">
        <v>1000</v>
      </c>
      <c r="G67" s="21">
        <v>1186</v>
      </c>
      <c r="H67" s="21">
        <v>3657</v>
      </c>
    </row>
    <row r="68" spans="1:8" ht="15.75">
      <c r="A68" s="38"/>
      <c r="B68" s="36"/>
      <c r="C68" s="36"/>
      <c r="D68" s="36"/>
      <c r="E68" s="36"/>
      <c r="F68" s="36"/>
      <c r="G68" s="36"/>
      <c r="H68" s="36"/>
    </row>
    <row r="69" spans="1:8" ht="15.75">
      <c r="A69" s="27" t="s">
        <v>20</v>
      </c>
      <c r="B69" s="21"/>
      <c r="C69" s="21"/>
      <c r="D69" s="21"/>
      <c r="E69" s="21"/>
      <c r="F69" s="21"/>
      <c r="G69" s="21"/>
      <c r="H69" s="21"/>
    </row>
    <row r="70" spans="1:8" ht="15.75">
      <c r="A70" s="27" t="s">
        <v>21</v>
      </c>
      <c r="B70" s="21"/>
      <c r="C70" s="21"/>
      <c r="D70" s="21"/>
      <c r="E70" s="21"/>
      <c r="F70" s="21"/>
      <c r="G70" s="21"/>
      <c r="H70" s="21"/>
    </row>
    <row r="71" spans="1:8" ht="15.75">
      <c r="A71" s="21"/>
      <c r="B71" s="21"/>
      <c r="C71" s="21"/>
      <c r="D71" s="21"/>
      <c r="E71" s="21"/>
      <c r="F71" s="21"/>
      <c r="G71" s="21"/>
      <c r="H71" s="21"/>
    </row>
    <row r="72" spans="1:8" ht="42" customHeight="1">
      <c r="A72" s="53" t="s">
        <v>111</v>
      </c>
      <c r="B72" s="53"/>
      <c r="C72" s="53"/>
      <c r="D72" s="53"/>
      <c r="E72" s="53"/>
      <c r="F72" s="53"/>
      <c r="G72" s="53"/>
      <c r="H72" s="53"/>
    </row>
    <row r="73" spans="1:8" ht="15.75">
      <c r="A73" s="21"/>
      <c r="B73" s="21"/>
      <c r="C73" s="21"/>
      <c r="D73" s="21"/>
      <c r="E73" s="21"/>
      <c r="F73" s="21"/>
      <c r="G73" s="21"/>
      <c r="H73" s="21"/>
    </row>
    <row r="74" spans="1:8" ht="15.75">
      <c r="A74" s="21"/>
      <c r="B74" s="21"/>
      <c r="C74" s="21"/>
      <c r="D74" s="21"/>
      <c r="E74" s="21"/>
      <c r="F74" s="21"/>
      <c r="G74" s="21"/>
      <c r="H74" s="21"/>
    </row>
    <row r="75" spans="1:8" ht="15.75">
      <c r="A75" s="21"/>
      <c r="B75" s="21"/>
      <c r="C75" s="21"/>
      <c r="D75" s="21"/>
      <c r="E75" s="21"/>
      <c r="F75" s="21"/>
      <c r="G75" s="21"/>
      <c r="H75" s="21"/>
    </row>
    <row r="76" spans="1:8" ht="15.75">
      <c r="A76" s="21"/>
      <c r="B76" s="21"/>
      <c r="C76" s="21"/>
      <c r="D76" s="21"/>
      <c r="E76" s="21"/>
      <c r="F76" s="21"/>
      <c r="G76" s="21"/>
      <c r="H76" s="21"/>
    </row>
    <row r="77" spans="1:8" ht="15.75">
      <c r="A77" s="21"/>
      <c r="B77" s="21"/>
      <c r="C77" s="21"/>
      <c r="D77" s="21"/>
      <c r="E77" s="21"/>
      <c r="F77" s="21"/>
      <c r="G77" s="21"/>
      <c r="H77" s="21"/>
    </row>
    <row r="78" spans="1:8" ht="15.75">
      <c r="A78" s="21"/>
      <c r="B78" s="21"/>
      <c r="C78" s="21"/>
      <c r="D78" s="21"/>
      <c r="E78" s="21"/>
      <c r="F78" s="21"/>
      <c r="G78" s="21"/>
      <c r="H78" s="21"/>
    </row>
    <row r="79" spans="1:8" ht="15.75">
      <c r="A79" s="21"/>
      <c r="B79" s="21"/>
      <c r="C79" s="21"/>
      <c r="D79" s="21"/>
      <c r="E79" s="21"/>
      <c r="F79" s="21"/>
      <c r="G79" s="21"/>
      <c r="H79" s="21"/>
    </row>
    <row r="80" spans="1:8" ht="15.75">
      <c r="A80" s="21"/>
      <c r="B80" s="21"/>
      <c r="C80" s="21"/>
      <c r="D80" s="21"/>
      <c r="E80" s="21"/>
      <c r="F80" s="21"/>
      <c r="G80" s="21"/>
      <c r="H80" s="21"/>
    </row>
    <row r="81" spans="1:8" ht="15.75">
      <c r="A81" s="21"/>
      <c r="B81" s="21"/>
      <c r="C81" s="21"/>
      <c r="D81" s="21"/>
      <c r="E81" s="21"/>
      <c r="F81" s="21"/>
      <c r="G81" s="21"/>
      <c r="H81" s="21"/>
    </row>
  </sheetData>
  <sheetProtection/>
  <mergeCells count="4">
    <mergeCell ref="B5:H5"/>
    <mergeCell ref="B36:H36"/>
    <mergeCell ref="C37:G37"/>
    <mergeCell ref="A72:H72"/>
  </mergeCells>
  <hyperlinks>
    <hyperlink ref="A72:H72" r:id="rId1" display="SOURCE: New York State Department of Financial Services, 2015 Department of Financial Services Annual Report; https://www.dfs.ny.gov/reports_and_publications/dfs_annual_reports (last viewed January 23, 2013)."/>
  </hyperlinks>
  <printOptions/>
  <pageMargins left="0.7" right="0.7" top="0.75" bottom="0.75" header="0.3" footer="0.3"/>
  <pageSetup fitToHeight="2" fitToWidth="1" horizontalDpi="1200" verticalDpi="12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2020-09-11T16:40:04Z</cp:lastPrinted>
  <dcterms:created xsi:type="dcterms:W3CDTF">1999-08-13T14:35:53Z</dcterms:created>
  <dcterms:modified xsi:type="dcterms:W3CDTF">2022-02-28T19:31:06Z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