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61" activeTab="0"/>
  </bookViews>
  <sheets>
    <sheet name="2020" sheetId="1" r:id="rId1"/>
    <sheet name="2019" sheetId="2" r:id="rId2"/>
    <sheet name="2018" sheetId="3" r:id="rId3"/>
    <sheet name="2017" sheetId="4" r:id="rId4"/>
    <sheet name="2016" sheetId="5" r:id="rId5"/>
    <sheet name="2015" sheetId="6" r:id="rId6"/>
    <sheet name="2014" sheetId="7" r:id="rId7"/>
    <sheet name="2013" sheetId="8" r:id="rId8"/>
    <sheet name="2012" sheetId="9" r:id="rId9"/>
    <sheet name="2011" sheetId="10" r:id="rId10"/>
    <sheet name="2010" sheetId="11" r:id="rId11"/>
    <sheet name="2009" sheetId="12" r:id="rId12"/>
    <sheet name="2008" sheetId="13" r:id="rId13"/>
    <sheet name="2007" sheetId="14" r:id="rId14"/>
    <sheet name="2006" sheetId="15" r:id="rId15"/>
    <sheet name="2005" sheetId="16" r:id="rId16"/>
    <sheet name="2004" sheetId="17" r:id="rId17"/>
    <sheet name="2003" sheetId="18" r:id="rId18"/>
    <sheet name="2002" sheetId="19" r:id="rId19"/>
    <sheet name="2001" sheetId="20" r:id="rId20"/>
    <sheet name="2000" sheetId="21" r:id="rId21"/>
    <sheet name="1999" sheetId="22" r:id="rId22"/>
    <sheet name="1998" sheetId="23" r:id="rId23"/>
    <sheet name="1997" sheetId="24" r:id="rId24"/>
  </sheets>
  <definedNames>
    <definedName name="_xlnm.Print_Area" localSheetId="23">'1997'!$A$1:$J$76</definedName>
    <definedName name="_xlnm.Print_Area" localSheetId="22">'1998'!$A$1:$J$76</definedName>
    <definedName name="_xlnm.Print_Area" localSheetId="21">'1999'!$A$1:$K$76</definedName>
    <definedName name="_xlnm.Print_Area" localSheetId="20">'2000'!$A$1:$K$76</definedName>
    <definedName name="_xlnm.Print_Area" localSheetId="16">'2004'!$A$1:$N$76</definedName>
    <definedName name="_xlnm.Print_Area" localSheetId="3">'2017'!$A$1:$H$73</definedName>
    <definedName name="_xlnm.Print_Area" localSheetId="2">'2018'!$A$1:$L$76</definedName>
    <definedName name="_xlnm.Print_Area" localSheetId="1">'2019'!$A$1:$L$76</definedName>
    <definedName name="TOTAL">'2017'!$B$3:$B$73</definedName>
  </definedNames>
  <calcPr fullCalcOnLoad="1"/>
</workbook>
</file>

<file path=xl/sharedStrings.xml><?xml version="1.0" encoding="utf-8"?>
<sst xmlns="http://schemas.openxmlformats.org/spreadsheetml/2006/main" count="1964" uniqueCount="142">
  <si>
    <t>Political Party Enrollment</t>
  </si>
  <si>
    <t>Counties</t>
  </si>
  <si>
    <t xml:space="preserve">        Republican</t>
  </si>
  <si>
    <t xml:space="preserve">    Conservative</t>
  </si>
  <si>
    <t>New York State</t>
  </si>
  <si>
    <t xml:space="preserve">  New York City</t>
  </si>
  <si>
    <t xml:space="preserve">    Bronx</t>
  </si>
  <si>
    <t xml:space="preserve">    Kings</t>
  </si>
  <si>
    <t xml:space="preserve">    Queens</t>
  </si>
  <si>
    <t xml:space="preserve">    Richmond</t>
  </si>
  <si>
    <t xml:space="preserve">  Rest of State</t>
  </si>
  <si>
    <t xml:space="preserve">    Albany</t>
  </si>
  <si>
    <t xml:space="preserve">    Allegany</t>
  </si>
  <si>
    <t xml:space="preserve">    Broome</t>
  </si>
  <si>
    <t xml:space="preserve">    Cattaraugus</t>
  </si>
  <si>
    <t xml:space="preserve">    Cayuga</t>
  </si>
  <si>
    <t xml:space="preserve">    Chautauqua</t>
  </si>
  <si>
    <t xml:space="preserve">    Chemung</t>
  </si>
  <si>
    <t xml:space="preserve">    Chenango</t>
  </si>
  <si>
    <t xml:space="preserve">    Clinton</t>
  </si>
  <si>
    <t xml:space="preserve">    Columbia</t>
  </si>
  <si>
    <t xml:space="preserve">    Cortland</t>
  </si>
  <si>
    <t xml:space="preserve">    Delaware</t>
  </si>
  <si>
    <t xml:space="preserve">    Dutchess</t>
  </si>
  <si>
    <t xml:space="preserve">    Erie</t>
  </si>
  <si>
    <t xml:space="preserve">    Essex</t>
  </si>
  <si>
    <t xml:space="preserve">    Franklin</t>
  </si>
  <si>
    <t xml:space="preserve">    Fulton</t>
  </si>
  <si>
    <t xml:space="preserve">    Genesee</t>
  </si>
  <si>
    <t xml:space="preserve">    Greene</t>
  </si>
  <si>
    <t xml:space="preserve">    Hamilton</t>
  </si>
  <si>
    <t xml:space="preserve">    Herkimer</t>
  </si>
  <si>
    <t xml:space="preserve">    Jefferson</t>
  </si>
  <si>
    <t xml:space="preserve">    Lewis</t>
  </si>
  <si>
    <t xml:space="preserve">    Livingston</t>
  </si>
  <si>
    <t xml:space="preserve">    Madison</t>
  </si>
  <si>
    <t xml:space="preserve">    Monroe</t>
  </si>
  <si>
    <t xml:space="preserve">    Montgomery</t>
  </si>
  <si>
    <t xml:space="preserve">    Nassau</t>
  </si>
  <si>
    <t xml:space="preserve">    Niagara</t>
  </si>
  <si>
    <t xml:space="preserve">    Oneida</t>
  </si>
  <si>
    <t xml:space="preserve">    Onondaga</t>
  </si>
  <si>
    <t xml:space="preserve">    Ontario</t>
  </si>
  <si>
    <t xml:space="preserve">    Orange</t>
  </si>
  <si>
    <t xml:space="preserve">    Orleans</t>
  </si>
  <si>
    <t xml:space="preserve">    Oswego</t>
  </si>
  <si>
    <t xml:space="preserve">    Otsego</t>
  </si>
  <si>
    <t xml:space="preserve">    Putnam</t>
  </si>
  <si>
    <t xml:space="preserve">    Rensselaer</t>
  </si>
  <si>
    <t xml:space="preserve">    Rockland</t>
  </si>
  <si>
    <t xml:space="preserve">    St. Lawrence</t>
  </si>
  <si>
    <t xml:space="preserve">    Saratoga</t>
  </si>
  <si>
    <t xml:space="preserve">    Schenectady</t>
  </si>
  <si>
    <t xml:space="preserve">    Schoharie</t>
  </si>
  <si>
    <t xml:space="preserve">    Schuyler</t>
  </si>
  <si>
    <t xml:space="preserve">    Seneca</t>
  </si>
  <si>
    <t xml:space="preserve">    Steuben</t>
  </si>
  <si>
    <t xml:space="preserve">    Suffolk</t>
  </si>
  <si>
    <t xml:space="preserve">    Sullivan</t>
  </si>
  <si>
    <t xml:space="preserve">    Tioga</t>
  </si>
  <si>
    <t xml:space="preserve">    Tompkins</t>
  </si>
  <si>
    <t xml:space="preserve">    Ulster</t>
  </si>
  <si>
    <t xml:space="preserve">    Warren</t>
  </si>
  <si>
    <t xml:space="preserve">    Washington</t>
  </si>
  <si>
    <t xml:space="preserve">    Wayne</t>
  </si>
  <si>
    <t xml:space="preserve">    Westchester</t>
  </si>
  <si>
    <t xml:space="preserve"> </t>
  </si>
  <si>
    <t xml:space="preserve">    Wyoming</t>
  </si>
  <si>
    <t xml:space="preserve">    Yates</t>
  </si>
  <si>
    <t>Green</t>
  </si>
  <si>
    <t xml:space="preserve">                Democratic</t>
  </si>
  <si>
    <t xml:space="preserve">    New York</t>
  </si>
  <si>
    <t>Other</t>
  </si>
  <si>
    <t>Independence</t>
  </si>
  <si>
    <t>Reform</t>
  </si>
  <si>
    <r>
      <t xml:space="preserve">                    Total</t>
    </r>
    <r>
      <rPr>
        <vertAlign val="superscript"/>
        <sz val="11"/>
        <rFont val="Arial"/>
        <family val="2"/>
      </rPr>
      <t>1</t>
    </r>
  </si>
  <si>
    <t>Working Families</t>
  </si>
  <si>
    <t>Women's Equality</t>
  </si>
  <si>
    <t>Blank, Void, and Scattering</t>
  </si>
  <si>
    <t>1  Political party enrollment is not required of registered voters. Enrollment data are now collected both in November and March. Essentially, both sets of data reflect registered voters broken down by party.</t>
  </si>
  <si>
    <t xml:space="preserve"> Independence</t>
  </si>
  <si>
    <t>SOURCE:  New York State Board of Elections; www.elections.ny.gov.</t>
  </si>
  <si>
    <t>Libertarian</t>
  </si>
  <si>
    <t>Workers Party</t>
  </si>
  <si>
    <t>Rent Is Too 
Damn High Party</t>
  </si>
  <si>
    <t>Socialist
Workers Party</t>
  </si>
  <si>
    <t>Blank, Void, 
and Scattering</t>
  </si>
  <si>
    <t xml:space="preserve">    Manhattan</t>
  </si>
  <si>
    <t>Socialist 
Workers Party</t>
  </si>
  <si>
    <t>Rent Is Too
Damn High Party</t>
  </si>
  <si>
    <t>Rent is 
Too High</t>
  </si>
  <si>
    <t>Blank, Void,
and Scattering</t>
  </si>
  <si>
    <t>1  Political party enrollment is not required of registered voters. Enrollment data are now collected both in November and April. Essentially, both sets of data reflect registered voters broken down by party.</t>
  </si>
  <si>
    <t xml:space="preserve">             Liberal</t>
  </si>
  <si>
    <t>Right to Life</t>
  </si>
  <si>
    <t>Marijuana 
Reform</t>
  </si>
  <si>
    <t>Blank, Void,
and Missing</t>
  </si>
  <si>
    <t>SOURCE:  New York State Board of Elections.</t>
  </si>
  <si>
    <t>Marijuana Reform</t>
  </si>
  <si>
    <t>Blank, Void, 
and Missing</t>
  </si>
  <si>
    <t>Working 
Families</t>
  </si>
  <si>
    <t xml:space="preserve"> Independent</t>
  </si>
  <si>
    <t>Working
Families</t>
  </si>
  <si>
    <t>1  Political party enrollment is not required of registered voters. Enrollment data are now collected both in November and April. Essentially, both sets of data reflect registered voters broken by party.</t>
  </si>
  <si>
    <t xml:space="preserve">                Democrat</t>
  </si>
  <si>
    <t>Freedom Party</t>
  </si>
  <si>
    <t>New York State by County—November 1, 2018</t>
  </si>
  <si>
    <t>New York State by County—November 1, 2017</t>
  </si>
  <si>
    <t>SOURCE:  New York State Board of Elections; www.elections.ny.gov (last viewed November 1, 2020).</t>
  </si>
  <si>
    <t>SOURCE: New York State Board of Elections; www.elections.ny.gov (last viewed November 1, 2020).</t>
  </si>
  <si>
    <t>New York State by County—November 1, 2016</t>
  </si>
  <si>
    <t>New York State by County—November 1, 2015</t>
  </si>
  <si>
    <t>New York State by County—November 1, 2014</t>
  </si>
  <si>
    <t>SOURCE: New York State Board of Elections; www.elections.ny.gov (last viewed December 12, 2016).</t>
  </si>
  <si>
    <t>SOURCE:  New York State Board of Elections; www.elections.ny.gov (last viewed November 2, 2020).</t>
  </si>
  <si>
    <t>New York State by County—November 1, 2013</t>
  </si>
  <si>
    <t>New York State by County—November 1, 2012</t>
  </si>
  <si>
    <t>New York State by County—November 1, 2011</t>
  </si>
  <si>
    <t>New York State by County—November 1, 2010</t>
  </si>
  <si>
    <t>SOURCE: New York State Board of Elections; www.elections.ny.gov (last viewed November 2, 2020).</t>
  </si>
  <si>
    <t>New York State by County—November 1, 2009</t>
  </si>
  <si>
    <t>SOURCE: New York State Board of Elections; www.elections.state.ny.us (last viewed November 2, 2020).</t>
  </si>
  <si>
    <t>New York State by County—November 1, 2008</t>
  </si>
  <si>
    <t>New York State by County—November 1, 2007</t>
  </si>
  <si>
    <t>SOURCE:  New York State Board of Elections; https://www.elections.ny.gov/EnrollmentCounty.html (last viewed November 6, 2020).</t>
  </si>
  <si>
    <t>New York State by County—November 1, 2006</t>
  </si>
  <si>
    <t>SOURCE: New York State Board of Elections; https://www.elections.ny.gov/EnrollmentCounty.html (last viewed November 6, 2020).</t>
  </si>
  <si>
    <t>New York State by County—November 1, 2005</t>
  </si>
  <si>
    <t>New York State by County—November 1, 2004</t>
  </si>
  <si>
    <t>New York State by County—November 1, 2003</t>
  </si>
  <si>
    <t>New York State by County—November 1, 2002</t>
  </si>
  <si>
    <t>New York State by County—November 1, 2001</t>
  </si>
  <si>
    <t>New York State by County—November 1, 2000</t>
  </si>
  <si>
    <t>New York State by County—November 1, 1999</t>
  </si>
  <si>
    <t>New York State by County—November 1, 1998</t>
  </si>
  <si>
    <t>New York State by County—November 1, 1997</t>
  </si>
  <si>
    <t>SOURCE:  New York State Board of Elections https://www.elections.ny.gov/EnrollmentCounty.html (last viewed November 6, 2020).</t>
  </si>
  <si>
    <t>New York State by County—November 1, 2019</t>
  </si>
  <si>
    <t>Serve America Movement</t>
  </si>
  <si>
    <t>SOURCE: New York State Board of Elections; www.elections.ny.gov (last viewed November 6, 2020).</t>
  </si>
  <si>
    <t>New York State by County—November 1, 2020</t>
  </si>
  <si>
    <t>SOURCE: New York State Board of Elections; www.elections.ny.gov (last viewed November 9, 2020).</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</si>
</sst>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9">
    <font>
      <sz val="12"/>
      <name val="Rockwell"/>
      <family val="0"/>
    </font>
    <font>
      <b/>
      <sz val="18"/>
      <color indexed="8"/>
      <name val="Rockwell"/>
      <family val="0"/>
    </font>
    <font>
      <sz val="12"/>
      <color indexed="8"/>
      <name val="Rockwell"/>
      <family val="0"/>
    </font>
    <font>
      <sz val="10"/>
      <name val="Arial"/>
      <family val="0"/>
    </font>
    <font>
      <sz val="12"/>
      <name val="Times New Roman"/>
      <family val="1"/>
    </font>
    <font>
      <sz val="11"/>
      <name val="Arial"/>
      <family val="2"/>
    </font>
    <font>
      <vertAlign val="superscript"/>
      <sz val="11"/>
      <name val="Arial"/>
      <family val="2"/>
    </font>
    <font>
      <sz val="11"/>
      <color indexed="8"/>
      <name val="Arial"/>
      <family val="2"/>
    </font>
    <font>
      <i/>
      <sz val="11"/>
      <name val="Arial"/>
      <family val="2"/>
    </font>
    <font>
      <b/>
      <sz val="16"/>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2"/>
      <color indexed="12"/>
      <name val="Rockwell"/>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Rockwell"/>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Arial"/>
      <family val="2"/>
    </font>
    <font>
      <b/>
      <sz val="16"/>
      <color rgb="FF000000"/>
      <name val="Arial"/>
      <family val="2"/>
    </font>
    <font>
      <sz val="11"/>
      <color theme="1"/>
      <name val="Arial"/>
      <family val="2"/>
    </font>
  </fonts>
  <fills count="35">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bottom>
        <color indexed="63"/>
      </bottom>
    </border>
    <border>
      <left>
        <color indexed="63"/>
      </left>
      <right>
        <color indexed="63"/>
      </right>
      <top style="thin"/>
      <bottom style="thin">
        <color indexed="8"/>
      </bottom>
    </border>
    <border>
      <left>
        <color rgb="FF000000"/>
      </left>
      <right>
        <color rgb="FF000000"/>
      </right>
      <top style="thin"/>
      <bottom style="thin">
        <color rgb="FF000000"/>
      </bottom>
    </border>
  </borders>
  <cellStyleXfs count="57">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0" fillId="27" borderId="0" applyNumberFormat="0" applyBorder="0" applyAlignment="0" applyProtection="0"/>
    <xf numFmtId="0" fontId="31" fillId="28" borderId="1" applyNumberFormat="0" applyAlignment="0" applyProtection="0"/>
    <xf numFmtId="0" fontId="32" fillId="29" borderId="2"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2" borderId="0" applyNumberFormat="0" applyFill="0" applyBorder="0" applyAlignment="0" applyProtection="0"/>
    <xf numFmtId="0" fontId="39" fillId="31" borderId="1" applyNumberFormat="0" applyAlignment="0" applyProtection="0"/>
    <xf numFmtId="0" fontId="40" fillId="0" borderId="6" applyNumberFormat="0" applyFill="0" applyAlignment="0" applyProtection="0"/>
    <xf numFmtId="0" fontId="41" fillId="32" borderId="0" applyNumberFormat="0" applyBorder="0" applyAlignment="0" applyProtection="0"/>
    <xf numFmtId="0" fontId="0" fillId="33" borderId="7" applyNumberFormat="0" applyFont="0" applyAlignment="0" applyProtection="0"/>
    <xf numFmtId="0" fontId="42" fillId="28" borderId="8" applyNumberFormat="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1">
    <xf numFmtId="0" fontId="0" fillId="2" borderId="0" xfId="0" applyNumberFormat="1" applyAlignment="1">
      <alignment/>
    </xf>
    <xf numFmtId="0" fontId="4" fillId="2" borderId="0" xfId="0" applyNumberFormat="1" applyFont="1" applyAlignment="1">
      <alignment/>
    </xf>
    <xf numFmtId="0" fontId="5" fillId="2" borderId="0" xfId="0" applyNumberFormat="1" applyFont="1" applyAlignment="1">
      <alignment/>
    </xf>
    <xf numFmtId="0" fontId="5" fillId="2" borderId="10" xfId="0" applyNumberFormat="1" applyFont="1" applyBorder="1" applyAlignment="1">
      <alignment/>
    </xf>
    <xf numFmtId="3" fontId="5" fillId="2" borderId="0" xfId="0" applyNumberFormat="1" applyFont="1" applyAlignment="1">
      <alignment/>
    </xf>
    <xf numFmtId="3" fontId="7" fillId="2" borderId="0" xfId="0" applyNumberFormat="1" applyFont="1" applyAlignment="1">
      <alignment/>
    </xf>
    <xf numFmtId="3" fontId="5" fillId="2" borderId="10" xfId="0" applyNumberFormat="1" applyFont="1" applyBorder="1" applyAlignment="1">
      <alignment/>
    </xf>
    <xf numFmtId="0" fontId="9" fillId="2" borderId="0" xfId="0" applyNumberFormat="1" applyFont="1" applyAlignment="1">
      <alignment horizontal="left"/>
    </xf>
    <xf numFmtId="3" fontId="5" fillId="2" borderId="0" xfId="0" applyNumberFormat="1" applyFont="1" applyAlignment="1">
      <alignment horizontal="right"/>
    </xf>
    <xf numFmtId="3" fontId="7" fillId="2" borderId="0" xfId="0" applyNumberFormat="1" applyFont="1" applyAlignment="1">
      <alignment horizontal="right"/>
    </xf>
    <xf numFmtId="3" fontId="8" fillId="2" borderId="10" xfId="0" applyNumberFormat="1" applyFont="1" applyBorder="1" applyAlignment="1" quotePrefix="1">
      <alignment/>
    </xf>
    <xf numFmtId="3" fontId="5" fillId="2" borderId="11" xfId="0" applyNumberFormat="1" applyFont="1" applyBorder="1" applyAlignment="1">
      <alignment/>
    </xf>
    <xf numFmtId="0" fontId="5" fillId="2" borderId="11" xfId="0" applyNumberFormat="1" applyFont="1" applyBorder="1" applyAlignment="1">
      <alignment horizontal="right"/>
    </xf>
    <xf numFmtId="0" fontId="4" fillId="2" borderId="11" xfId="0" applyNumberFormat="1" applyFont="1" applyBorder="1" applyAlignment="1">
      <alignment/>
    </xf>
    <xf numFmtId="0" fontId="5" fillId="2" borderId="12" xfId="0" applyNumberFormat="1" applyFont="1" applyBorder="1" applyAlignment="1">
      <alignment/>
    </xf>
    <xf numFmtId="0" fontId="5" fillId="2" borderId="12" xfId="0" applyNumberFormat="1" applyFont="1" applyBorder="1" applyAlignment="1">
      <alignment horizontal="right"/>
    </xf>
    <xf numFmtId="0" fontId="5" fillId="2" borderId="12" xfId="0" applyNumberFormat="1" applyFont="1" applyBorder="1" applyAlignment="1">
      <alignment horizontal="right" wrapText="1"/>
    </xf>
    <xf numFmtId="0" fontId="5" fillId="34" borderId="0" xfId="0" applyNumberFormat="1" applyFont="1" applyFill="1" applyBorder="1" applyAlignment="1">
      <alignment/>
    </xf>
    <xf numFmtId="3" fontId="5" fillId="34" borderId="0" xfId="0" applyNumberFormat="1" applyFont="1" applyFill="1" applyBorder="1" applyAlignment="1">
      <alignment/>
    </xf>
    <xf numFmtId="3" fontId="5" fillId="34" borderId="0" xfId="0" applyNumberFormat="1" applyFont="1" applyFill="1" applyBorder="1" applyAlignment="1">
      <alignment horizontal="right"/>
    </xf>
    <xf numFmtId="3" fontId="46" fillId="34" borderId="0" xfId="0" applyNumberFormat="1" applyFont="1" applyFill="1" applyBorder="1" applyAlignment="1">
      <alignment/>
    </xf>
    <xf numFmtId="3" fontId="46" fillId="34" borderId="0" xfId="0" applyNumberFormat="1" applyFont="1" applyFill="1" applyBorder="1" applyAlignment="1">
      <alignment horizontal="right"/>
    </xf>
    <xf numFmtId="0" fontId="47" fillId="34" borderId="0" xfId="0" applyNumberFormat="1" applyFont="1" applyFill="1" applyBorder="1" applyAlignment="1">
      <alignment horizontal="left"/>
    </xf>
    <xf numFmtId="0" fontId="5" fillId="34" borderId="13" xfId="0" applyNumberFormat="1" applyFont="1" applyFill="1" applyBorder="1" applyAlignment="1">
      <alignment horizontal="right"/>
    </xf>
    <xf numFmtId="0" fontId="5" fillId="34" borderId="13" xfId="0" applyNumberFormat="1" applyFont="1" applyFill="1" applyBorder="1" applyAlignment="1">
      <alignment horizontal="right" wrapText="1"/>
    </xf>
    <xf numFmtId="0" fontId="5" fillId="34" borderId="13" xfId="0" applyNumberFormat="1" applyFont="1" applyFill="1" applyBorder="1" applyAlignment="1">
      <alignment/>
    </xf>
    <xf numFmtId="0" fontId="5" fillId="2" borderId="11" xfId="0" applyNumberFormat="1" applyFont="1" applyBorder="1" applyAlignment="1">
      <alignment/>
    </xf>
    <xf numFmtId="37" fontId="5" fillId="2" borderId="0" xfId="0" applyNumberFormat="1" applyFont="1" applyAlignment="1">
      <alignment/>
    </xf>
    <xf numFmtId="3" fontId="46" fillId="0" borderId="0" xfId="0" applyNumberFormat="1" applyFont="1" applyFill="1" applyBorder="1" applyAlignment="1">
      <alignment vertical="top" shrinkToFit="1"/>
    </xf>
    <xf numFmtId="1" fontId="46" fillId="0" borderId="0" xfId="0" applyNumberFormat="1" applyFont="1" applyFill="1" applyBorder="1" applyAlignment="1">
      <alignment vertical="top" shrinkToFit="1"/>
    </xf>
    <xf numFmtId="3" fontId="46" fillId="0" borderId="0" xfId="0" applyNumberFormat="1" applyFont="1" applyFill="1" applyBorder="1" applyAlignment="1">
      <alignment shrinkToFit="1"/>
    </xf>
    <xf numFmtId="1" fontId="46" fillId="0" borderId="0" xfId="0" applyNumberFormat="1" applyFont="1" applyFill="1" applyBorder="1" applyAlignment="1">
      <alignment shrinkToFit="1"/>
    </xf>
    <xf numFmtId="0" fontId="0" fillId="2" borderId="11" xfId="0" applyNumberFormat="1" applyBorder="1" applyAlignment="1">
      <alignment/>
    </xf>
    <xf numFmtId="3" fontId="46" fillId="0" borderId="0" xfId="0" applyNumberFormat="1" applyFont="1" applyFill="1" applyBorder="1" applyAlignment="1">
      <alignment horizontal="right" vertical="top" shrinkToFit="1"/>
    </xf>
    <xf numFmtId="1" fontId="46" fillId="0" borderId="0" xfId="0" applyNumberFormat="1" applyFont="1" applyFill="1" applyBorder="1" applyAlignment="1">
      <alignment horizontal="right" vertical="top" shrinkToFit="1"/>
    </xf>
    <xf numFmtId="3" fontId="46" fillId="0" borderId="0" xfId="0" applyNumberFormat="1" applyFont="1" applyFill="1" applyBorder="1" applyAlignment="1">
      <alignment/>
    </xf>
    <xf numFmtId="0" fontId="46" fillId="0" borderId="0" xfId="0" applyFont="1" applyFill="1" applyBorder="1" applyAlignment="1">
      <alignment/>
    </xf>
    <xf numFmtId="3" fontId="46" fillId="0" borderId="0" xfId="0" applyNumberFormat="1" applyFont="1" applyFill="1" applyBorder="1" applyAlignment="1">
      <alignment wrapText="1"/>
    </xf>
    <xf numFmtId="3" fontId="48" fillId="0" borderId="0" xfId="0" applyNumberFormat="1" applyFont="1" applyFill="1" applyAlignment="1">
      <alignment/>
    </xf>
    <xf numFmtId="3" fontId="46" fillId="0" borderId="0" xfId="0" applyNumberFormat="1" applyFont="1" applyFill="1" applyAlignment="1" applyProtection="1">
      <alignment/>
      <protection/>
    </xf>
    <xf numFmtId="0" fontId="38" fillId="2" borderId="0" xfId="48" applyNumberFormat="1" applyAlignment="1">
      <alignment/>
    </xf>
  </cellXfs>
  <cellStyles count="4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Input" xfId="49"/>
    <cellStyle name="Linked Cell" xfId="50"/>
    <cellStyle name="Neutral" xfId="51"/>
    <cellStyle name="Note" xfId="52"/>
    <cellStyle name="Output" xfId="53"/>
    <cellStyle name="Title" xfId="54"/>
    <cellStyle name="Total" xfId="55"/>
    <cellStyle name="Warning Text" xfId="56"/>
  </cellStyles>
  <dxfs count="2">
    <dxf>
      <fill>
        <patternFill>
          <fgColor indexed="64"/>
          <bgColor theme="0" tint="-0.14993000030517578"/>
        </patternFill>
      </fill>
    </dxf>
    <dxf>
      <fill>
        <patternFill>
          <fgColor indexed="64"/>
          <bgColor theme="0" tint="-0.1499300003051757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lections.ny.gov/EnrollmentCounty.html" TargetMode="External" /></Relationships>
</file>

<file path=xl/worksheets/_rels/sheet10.xml.rels><?xml version="1.0" encoding="utf-8" standalone="yes"?><Relationships xmlns="http://schemas.openxmlformats.org/package/2006/relationships"><Relationship Id="rId1" Type="http://schemas.openxmlformats.org/officeDocument/2006/relationships/hyperlink" Target="https://www.elections.ny.gov/EnrollmentCounty.html"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www.elections.ny.gov/EnrollmentCounty.html"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www.elections.ny.gov/EnrollmentCounty.html"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www.elections.ny.gov/EnrollmentCounty.html"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www.elections.ny.gov/EnrollmentCounty.html"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www.elections.ny.gov/EnrollmentCounty.html"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www.elections.ny.gov/EnrollmentCounty.html"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www.elections.ny.gov/EnrollmentCounty.html" TargetMode="External" /><Relationship Id="rId2" Type="http://schemas.openxmlformats.org/officeDocument/2006/relationships/printerSettings" Target="../printerSettings/printerSettings4.bin" /></Relationships>
</file>

<file path=xl/worksheets/_rels/sheet18.xml.rels><?xml version="1.0" encoding="utf-8" standalone="yes"?><Relationships xmlns="http://schemas.openxmlformats.org/package/2006/relationships"><Relationship Id="rId1" Type="http://schemas.openxmlformats.org/officeDocument/2006/relationships/hyperlink" Target="https://www.elections.ny.gov/EnrollmentCounty.html"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www.elections.ny.gov/EnrollmentCounty.html"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www.elections.ny.gov/EnrollmentCounty.html" TargetMode="Externa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hyperlink" Target="https://www.elections.ny.gov/EnrollmentCounty.html"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www.elections.ny.gov/EnrollmentCounty.html" TargetMode="External" /><Relationship Id="rId2" Type="http://schemas.openxmlformats.org/officeDocument/2006/relationships/printerSettings" Target="../printerSettings/printerSettings5.bin" /></Relationships>
</file>

<file path=xl/worksheets/_rels/sheet22.xml.rels><?xml version="1.0" encoding="utf-8" standalone="yes"?><Relationships xmlns="http://schemas.openxmlformats.org/package/2006/relationships"><Relationship Id="rId1" Type="http://schemas.openxmlformats.org/officeDocument/2006/relationships/hyperlink" Target="https://www.elections.ny.gov/EnrollmentCounty.html" TargetMode="External" /><Relationship Id="rId2" Type="http://schemas.openxmlformats.org/officeDocument/2006/relationships/printerSettings" Target="../printerSettings/printerSettings6.bin" /></Relationships>
</file>

<file path=xl/worksheets/_rels/sheet23.xml.rels><?xml version="1.0" encoding="utf-8" standalone="yes"?><Relationships xmlns="http://schemas.openxmlformats.org/package/2006/relationships"><Relationship Id="rId1" Type="http://schemas.openxmlformats.org/officeDocument/2006/relationships/hyperlink" Target="https://www.elections.ny.gov/EnrollmentCounty.html" TargetMode="External" /><Relationship Id="rId2" Type="http://schemas.openxmlformats.org/officeDocument/2006/relationships/printerSettings" Target="../printerSettings/printerSettings7.bin" /></Relationships>
</file>

<file path=xl/worksheets/_rels/sheet24.xml.rels><?xml version="1.0" encoding="utf-8" standalone="yes"?><Relationships xmlns="http://schemas.openxmlformats.org/package/2006/relationships"><Relationship Id="rId1" Type="http://schemas.openxmlformats.org/officeDocument/2006/relationships/hyperlink" Target="https://www.elections.ny.gov/EnrollmentCounty.html" TargetMode="External" /><Relationship Id="rId2"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elections.ny.gov/EnrollmentCounty.html"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elections.ny.gov/EnrollmentCounty.html"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elections.ny.gov/EnrollmentCounty.html"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www.elections.ny.gov/EnrollmentCounty.html"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www.elections.ny.gov/EnrollmentCounty.html"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www.elections.ny.gov/EnrollmentCounty.html"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www.elections.ny.gov/EnrollmentCounty.html" TargetMode="External" /></Relationships>
</file>

<file path=xl/worksheets/sheet1.xml><?xml version="1.0" encoding="utf-8"?>
<worksheet xmlns="http://schemas.openxmlformats.org/spreadsheetml/2006/main" xmlns:r="http://schemas.openxmlformats.org/officeDocument/2006/relationships">
  <dimension ref="A1:L76"/>
  <sheetViews>
    <sheetView tabSelected="1" zoomScalePageLayoutView="0" workbookViewId="0" topLeftCell="A1">
      <selection activeCell="A1" sqref="A1"/>
    </sheetView>
  </sheetViews>
  <sheetFormatPr defaultColWidth="15.77734375" defaultRowHeight="15.75"/>
  <cols>
    <col min="1" max="1" width="25.77734375" style="0" customWidth="1"/>
  </cols>
  <sheetData>
    <row r="1" spans="1:12" ht="20.25">
      <c r="A1" s="7" t="s">
        <v>0</v>
      </c>
      <c r="B1" s="2"/>
      <c r="C1" s="2"/>
      <c r="D1" s="2"/>
      <c r="E1" s="2"/>
      <c r="F1" s="2"/>
      <c r="G1" s="2"/>
      <c r="H1" s="2"/>
      <c r="I1" s="2"/>
      <c r="J1" s="2"/>
      <c r="K1" s="2"/>
      <c r="L1" s="2"/>
    </row>
    <row r="2" spans="1:12" ht="20.25">
      <c r="A2" s="7" t="s">
        <v>140</v>
      </c>
      <c r="B2" s="2"/>
      <c r="C2" s="2"/>
      <c r="D2" s="2"/>
      <c r="E2" s="2"/>
      <c r="F2" s="2"/>
      <c r="G2" s="2"/>
      <c r="H2" s="2"/>
      <c r="I2" s="2"/>
      <c r="J2" s="2"/>
      <c r="K2" s="2"/>
      <c r="L2" s="2"/>
    </row>
    <row r="3" spans="1:12" ht="15.75">
      <c r="A3" s="2"/>
      <c r="B3" s="2"/>
      <c r="C3" s="2"/>
      <c r="D3" s="2"/>
      <c r="E3" s="2"/>
      <c r="F3" s="2"/>
      <c r="G3" s="2"/>
      <c r="H3" s="2"/>
      <c r="I3" s="2"/>
      <c r="J3" s="2"/>
      <c r="K3" s="2"/>
      <c r="L3" s="2"/>
    </row>
    <row r="4" spans="1:12" ht="29.25">
      <c r="A4" s="14" t="s">
        <v>1</v>
      </c>
      <c r="B4" s="15" t="s">
        <v>75</v>
      </c>
      <c r="C4" s="15" t="s">
        <v>70</v>
      </c>
      <c r="D4" s="15" t="s">
        <v>2</v>
      </c>
      <c r="E4" s="15" t="s">
        <v>3</v>
      </c>
      <c r="F4" s="15" t="s">
        <v>69</v>
      </c>
      <c r="G4" s="15" t="s">
        <v>76</v>
      </c>
      <c r="H4" s="15" t="s">
        <v>73</v>
      </c>
      <c r="I4" s="15" t="s">
        <v>82</v>
      </c>
      <c r="J4" s="16" t="s">
        <v>138</v>
      </c>
      <c r="K4" s="15" t="s">
        <v>72</v>
      </c>
      <c r="L4" s="16" t="s">
        <v>78</v>
      </c>
    </row>
    <row r="5" spans="1:12" ht="15.75">
      <c r="A5" s="2"/>
      <c r="B5" s="2"/>
      <c r="C5" s="2"/>
      <c r="D5" s="2"/>
      <c r="E5" s="2"/>
      <c r="F5" s="2"/>
      <c r="G5" s="2"/>
      <c r="H5" s="2"/>
      <c r="I5" s="2"/>
      <c r="J5" s="2"/>
      <c r="K5" s="2"/>
      <c r="L5" s="2"/>
    </row>
    <row r="6" spans="1:12" ht="15.75">
      <c r="A6" s="2" t="s">
        <v>4</v>
      </c>
      <c r="B6" s="4">
        <f>+B8+B15</f>
        <v>13555547</v>
      </c>
      <c r="C6" s="4">
        <f aca="true" t="shared" si="0" ref="C6:J6">+C8+C15</f>
        <v>6811659</v>
      </c>
      <c r="D6" s="4">
        <f t="shared" si="0"/>
        <v>2965451</v>
      </c>
      <c r="E6" s="4">
        <f t="shared" si="0"/>
        <v>162097</v>
      </c>
      <c r="F6" s="4">
        <f t="shared" si="0"/>
        <v>28501</v>
      </c>
      <c r="G6" s="4">
        <f t="shared" si="0"/>
        <v>45610</v>
      </c>
      <c r="H6" s="4">
        <f t="shared" si="0"/>
        <v>481530</v>
      </c>
      <c r="I6" s="4">
        <f t="shared" si="0"/>
        <v>21551</v>
      </c>
      <c r="J6" s="4">
        <f t="shared" si="0"/>
        <v>649</v>
      </c>
      <c r="K6" s="8">
        <f>+K15+K8</f>
        <v>7585</v>
      </c>
      <c r="L6" s="4">
        <f>+L8+L15</f>
        <v>3030914</v>
      </c>
    </row>
    <row r="7" spans="1:12" ht="15.75">
      <c r="A7" s="2"/>
      <c r="B7" s="4"/>
      <c r="C7" s="4"/>
      <c r="D7" s="4"/>
      <c r="E7" s="4"/>
      <c r="F7" s="4"/>
      <c r="G7" s="4"/>
      <c r="H7" s="4"/>
      <c r="I7" s="4"/>
      <c r="J7" s="4"/>
      <c r="K7" s="4"/>
      <c r="L7" s="4"/>
    </row>
    <row r="8" spans="1:12" ht="15.75">
      <c r="A8" s="2" t="s">
        <v>5</v>
      </c>
      <c r="B8" s="4">
        <f>SUM(B9:B13)</f>
        <v>5565015</v>
      </c>
      <c r="C8" s="4">
        <f aca="true" t="shared" si="1" ref="C8:L8">SUM(C9:C13)</f>
        <v>3748026</v>
      </c>
      <c r="D8" s="4">
        <f t="shared" si="1"/>
        <v>568732</v>
      </c>
      <c r="E8" s="4">
        <f t="shared" si="1"/>
        <v>21815</v>
      </c>
      <c r="F8" s="4">
        <f t="shared" si="1"/>
        <v>8886</v>
      </c>
      <c r="G8" s="4">
        <f t="shared" si="1"/>
        <v>15751</v>
      </c>
      <c r="H8" s="4">
        <f t="shared" si="1"/>
        <v>118101</v>
      </c>
      <c r="I8" s="4">
        <f t="shared" si="1"/>
        <v>4831</v>
      </c>
      <c r="J8" s="4">
        <f t="shared" si="1"/>
        <v>177</v>
      </c>
      <c r="K8" s="4">
        <f t="shared" si="1"/>
        <v>3507</v>
      </c>
      <c r="L8" s="4">
        <f t="shared" si="1"/>
        <v>1075189</v>
      </c>
    </row>
    <row r="9" spans="1:12" ht="15.75">
      <c r="A9" s="2" t="s">
        <v>6</v>
      </c>
      <c r="B9" s="4">
        <f>SUM(C9:L9)</f>
        <v>867716</v>
      </c>
      <c r="C9" s="39">
        <v>651614</v>
      </c>
      <c r="D9" s="39">
        <v>50376</v>
      </c>
      <c r="E9" s="39">
        <v>3471</v>
      </c>
      <c r="F9" s="39">
        <v>1083</v>
      </c>
      <c r="G9" s="39">
        <v>3346</v>
      </c>
      <c r="H9" s="39">
        <v>15839</v>
      </c>
      <c r="I9" s="39">
        <v>472</v>
      </c>
      <c r="J9" s="39">
        <v>14</v>
      </c>
      <c r="K9" s="39">
        <v>779</v>
      </c>
      <c r="L9" s="39">
        <v>140722</v>
      </c>
    </row>
    <row r="10" spans="1:12" ht="15.75">
      <c r="A10" s="2" t="s">
        <v>7</v>
      </c>
      <c r="B10" s="4">
        <f>SUM(C10:L10)</f>
        <v>1735372</v>
      </c>
      <c r="C10" s="39">
        <v>1223840</v>
      </c>
      <c r="D10" s="39">
        <v>149512</v>
      </c>
      <c r="E10" s="39">
        <v>5093</v>
      </c>
      <c r="F10" s="39">
        <v>3102</v>
      </c>
      <c r="G10" s="39">
        <v>5464</v>
      </c>
      <c r="H10" s="39">
        <v>31625</v>
      </c>
      <c r="I10" s="39">
        <v>1352</v>
      </c>
      <c r="J10" s="39">
        <v>52</v>
      </c>
      <c r="K10" s="39">
        <v>943</v>
      </c>
      <c r="L10" s="39">
        <v>314389</v>
      </c>
    </row>
    <row r="11" spans="1:12" ht="15.75">
      <c r="A11" s="2" t="s">
        <v>71</v>
      </c>
      <c r="B11" s="4">
        <f>SUM(C11:L11)</f>
        <v>1250793</v>
      </c>
      <c r="C11" s="39">
        <v>860163</v>
      </c>
      <c r="D11" s="39">
        <v>109950</v>
      </c>
      <c r="E11" s="39">
        <v>2261</v>
      </c>
      <c r="F11" s="39">
        <v>2179</v>
      </c>
      <c r="G11" s="39">
        <v>2136</v>
      </c>
      <c r="H11" s="39">
        <v>30846</v>
      </c>
      <c r="I11" s="39">
        <v>1436</v>
      </c>
      <c r="J11" s="39">
        <v>28</v>
      </c>
      <c r="K11" s="39">
        <v>556</v>
      </c>
      <c r="L11" s="39">
        <v>241238</v>
      </c>
    </row>
    <row r="12" spans="1:12" ht="15.75">
      <c r="A12" s="2" t="s">
        <v>8</v>
      </c>
      <c r="B12" s="4">
        <f>SUM(C12:L12)</f>
        <v>1366759</v>
      </c>
      <c r="C12" s="39">
        <v>869928</v>
      </c>
      <c r="D12" s="39">
        <v>151590</v>
      </c>
      <c r="E12" s="39">
        <v>5993</v>
      </c>
      <c r="F12" s="39">
        <v>2056</v>
      </c>
      <c r="G12" s="39">
        <v>3632</v>
      </c>
      <c r="H12" s="39">
        <v>29194</v>
      </c>
      <c r="I12" s="39">
        <v>1162</v>
      </c>
      <c r="J12" s="39">
        <v>41</v>
      </c>
      <c r="K12" s="39">
        <v>1050</v>
      </c>
      <c r="L12" s="39">
        <v>302113</v>
      </c>
    </row>
    <row r="13" spans="1:12" ht="15.75">
      <c r="A13" s="2" t="s">
        <v>9</v>
      </c>
      <c r="B13" s="4">
        <f>SUM(C13:L13)</f>
        <v>344375</v>
      </c>
      <c r="C13" s="39">
        <v>142481</v>
      </c>
      <c r="D13" s="39">
        <v>107304</v>
      </c>
      <c r="E13" s="39">
        <v>4997</v>
      </c>
      <c r="F13" s="39">
        <v>466</v>
      </c>
      <c r="G13" s="39">
        <v>1173</v>
      </c>
      <c r="H13" s="39">
        <v>10597</v>
      </c>
      <c r="I13" s="39">
        <v>409</v>
      </c>
      <c r="J13" s="39">
        <v>42</v>
      </c>
      <c r="K13" s="39">
        <v>179</v>
      </c>
      <c r="L13" s="39">
        <v>76727</v>
      </c>
    </row>
    <row r="14" spans="1:2" ht="15.75">
      <c r="A14" s="2"/>
      <c r="B14" s="4"/>
    </row>
    <row r="15" spans="1:12" ht="15.75">
      <c r="A15" s="2" t="s">
        <v>10</v>
      </c>
      <c r="B15" s="4">
        <f aca="true" t="shared" si="2" ref="B15:L15">SUM(B16:B72)</f>
        <v>7990532</v>
      </c>
      <c r="C15" s="4">
        <f t="shared" si="2"/>
        <v>3063633</v>
      </c>
      <c r="D15" s="4">
        <f t="shared" si="2"/>
        <v>2396719</v>
      </c>
      <c r="E15" s="4">
        <f t="shared" si="2"/>
        <v>140282</v>
      </c>
      <c r="F15" s="4">
        <f t="shared" si="2"/>
        <v>19615</v>
      </c>
      <c r="G15" s="4">
        <f t="shared" si="2"/>
        <v>29859</v>
      </c>
      <c r="H15" s="4">
        <f t="shared" si="2"/>
        <v>363429</v>
      </c>
      <c r="I15" s="4">
        <f t="shared" si="2"/>
        <v>16720</v>
      </c>
      <c r="J15" s="4">
        <f t="shared" si="2"/>
        <v>472</v>
      </c>
      <c r="K15" s="4">
        <f t="shared" si="2"/>
        <v>4078</v>
      </c>
      <c r="L15" s="4">
        <f t="shared" si="2"/>
        <v>1955725</v>
      </c>
    </row>
    <row r="16" spans="1:12" ht="15.75">
      <c r="A16" s="2" t="s">
        <v>11</v>
      </c>
      <c r="B16" s="4">
        <f aca="true" t="shared" si="3" ref="B16:B72">SUM(C16:L16)</f>
        <v>217145</v>
      </c>
      <c r="C16" s="39">
        <v>110075</v>
      </c>
      <c r="D16" s="39">
        <v>38900</v>
      </c>
      <c r="E16" s="39">
        <v>3396</v>
      </c>
      <c r="F16" s="39">
        <v>622</v>
      </c>
      <c r="G16" s="39">
        <v>725</v>
      </c>
      <c r="H16" s="39">
        <v>10480</v>
      </c>
      <c r="I16" s="39">
        <v>466</v>
      </c>
      <c r="J16" s="39">
        <v>13</v>
      </c>
      <c r="K16" s="39">
        <v>163</v>
      </c>
      <c r="L16" s="39">
        <v>52305</v>
      </c>
    </row>
    <row r="17" spans="1:12" ht="15.75">
      <c r="A17" s="2" t="s">
        <v>12</v>
      </c>
      <c r="B17" s="4">
        <f t="shared" si="3"/>
        <v>27563</v>
      </c>
      <c r="C17" s="39">
        <v>6014</v>
      </c>
      <c r="D17" s="39">
        <v>13755</v>
      </c>
      <c r="E17" s="39">
        <v>472</v>
      </c>
      <c r="F17" s="39">
        <v>96</v>
      </c>
      <c r="G17" s="39">
        <v>135</v>
      </c>
      <c r="H17" s="39">
        <v>1319</v>
      </c>
      <c r="I17" s="39">
        <v>78</v>
      </c>
      <c r="J17" s="39">
        <v>1</v>
      </c>
      <c r="K17" s="39">
        <v>14</v>
      </c>
      <c r="L17" s="39">
        <v>5679</v>
      </c>
    </row>
    <row r="18" spans="1:12" ht="15.75">
      <c r="A18" s="2" t="s">
        <v>13</v>
      </c>
      <c r="B18" s="4">
        <f t="shared" si="3"/>
        <v>138660</v>
      </c>
      <c r="C18" s="39">
        <v>51636</v>
      </c>
      <c r="D18" s="39">
        <v>46750</v>
      </c>
      <c r="E18" s="39">
        <v>1813</v>
      </c>
      <c r="F18" s="39">
        <v>423</v>
      </c>
      <c r="G18" s="39">
        <v>746</v>
      </c>
      <c r="H18" s="39">
        <v>6988</v>
      </c>
      <c r="I18" s="39">
        <v>419</v>
      </c>
      <c r="J18" s="39">
        <v>8</v>
      </c>
      <c r="K18" s="39">
        <v>110</v>
      </c>
      <c r="L18" s="39">
        <v>29767</v>
      </c>
    </row>
    <row r="19" spans="1:12" ht="15.75">
      <c r="A19" s="2" t="s">
        <v>14</v>
      </c>
      <c r="B19" s="4">
        <f t="shared" si="3"/>
        <v>49662</v>
      </c>
      <c r="C19" s="39">
        <v>14634</v>
      </c>
      <c r="D19" s="39">
        <v>19905</v>
      </c>
      <c r="E19" s="39">
        <v>1187</v>
      </c>
      <c r="F19" s="39">
        <v>136</v>
      </c>
      <c r="G19" s="39">
        <v>249</v>
      </c>
      <c r="H19" s="39">
        <v>2470</v>
      </c>
      <c r="I19" s="39">
        <v>139</v>
      </c>
      <c r="J19" s="39">
        <v>3</v>
      </c>
      <c r="K19" s="39">
        <v>32</v>
      </c>
      <c r="L19" s="39">
        <v>10907</v>
      </c>
    </row>
    <row r="20" spans="1:12" ht="15.75">
      <c r="A20" s="2" t="s">
        <v>15</v>
      </c>
      <c r="B20" s="4">
        <f t="shared" si="3"/>
        <v>50620</v>
      </c>
      <c r="C20" s="39">
        <v>15976</v>
      </c>
      <c r="D20" s="39">
        <v>18220</v>
      </c>
      <c r="E20" s="39">
        <v>1329</v>
      </c>
      <c r="F20" s="39">
        <v>178</v>
      </c>
      <c r="G20" s="39">
        <v>230</v>
      </c>
      <c r="H20" s="39">
        <v>2705</v>
      </c>
      <c r="I20" s="39">
        <v>127</v>
      </c>
      <c r="J20" s="39">
        <v>3</v>
      </c>
      <c r="K20" s="39">
        <v>26</v>
      </c>
      <c r="L20" s="39">
        <v>11826</v>
      </c>
    </row>
    <row r="21" spans="1:12" ht="15.75">
      <c r="A21" s="2" t="s">
        <v>16</v>
      </c>
      <c r="B21" s="4">
        <f t="shared" si="3"/>
        <v>84999</v>
      </c>
      <c r="C21" s="39">
        <v>26690</v>
      </c>
      <c r="D21" s="39">
        <v>29025</v>
      </c>
      <c r="E21" s="39">
        <v>2073</v>
      </c>
      <c r="F21" s="39">
        <v>187</v>
      </c>
      <c r="G21" s="39">
        <v>474</v>
      </c>
      <c r="H21" s="39">
        <v>4947</v>
      </c>
      <c r="I21" s="39">
        <v>272</v>
      </c>
      <c r="J21" s="39">
        <v>1</v>
      </c>
      <c r="K21" s="39">
        <v>71</v>
      </c>
      <c r="L21" s="39">
        <v>21259</v>
      </c>
    </row>
    <row r="22" spans="1:12" ht="15.75">
      <c r="A22" s="2" t="s">
        <v>17</v>
      </c>
      <c r="B22" s="4">
        <f t="shared" si="3"/>
        <v>56265</v>
      </c>
      <c r="C22" s="39">
        <v>16841</v>
      </c>
      <c r="D22" s="39">
        <v>22434</v>
      </c>
      <c r="E22" s="39">
        <v>876</v>
      </c>
      <c r="F22" s="39">
        <v>133</v>
      </c>
      <c r="G22" s="39">
        <v>257</v>
      </c>
      <c r="H22" s="39">
        <v>3260</v>
      </c>
      <c r="I22" s="39">
        <v>205</v>
      </c>
      <c r="J22" s="39">
        <v>3</v>
      </c>
      <c r="K22" s="39">
        <v>38</v>
      </c>
      <c r="L22" s="39">
        <v>12218</v>
      </c>
    </row>
    <row r="23" spans="1:12" ht="15.75">
      <c r="A23" s="2" t="s">
        <v>18</v>
      </c>
      <c r="B23" s="4">
        <f t="shared" si="3"/>
        <v>31531</v>
      </c>
      <c r="C23" s="39">
        <v>7722</v>
      </c>
      <c r="D23" s="39">
        <v>13787</v>
      </c>
      <c r="E23" s="39">
        <v>542</v>
      </c>
      <c r="F23" s="39">
        <v>110</v>
      </c>
      <c r="G23" s="39">
        <v>169</v>
      </c>
      <c r="H23" s="39">
        <v>1722</v>
      </c>
      <c r="I23" s="39">
        <v>119</v>
      </c>
      <c r="J23" s="39">
        <v>1</v>
      </c>
      <c r="K23" s="39">
        <v>14</v>
      </c>
      <c r="L23" s="39">
        <v>7345</v>
      </c>
    </row>
    <row r="24" spans="1:12" ht="15.75">
      <c r="A24" s="2" t="s">
        <v>19</v>
      </c>
      <c r="B24" s="4">
        <f t="shared" si="3"/>
        <v>51555</v>
      </c>
      <c r="C24" s="39">
        <v>18746</v>
      </c>
      <c r="D24" s="39">
        <v>15714</v>
      </c>
      <c r="E24" s="39">
        <v>555</v>
      </c>
      <c r="F24" s="39">
        <v>115</v>
      </c>
      <c r="G24" s="39">
        <v>250</v>
      </c>
      <c r="H24" s="39">
        <v>3483</v>
      </c>
      <c r="I24" s="39">
        <v>65</v>
      </c>
      <c r="J24" s="39">
        <v>4</v>
      </c>
      <c r="K24" s="39">
        <v>24</v>
      </c>
      <c r="L24" s="39">
        <v>12599</v>
      </c>
    </row>
    <row r="25" spans="1:12" ht="15.75">
      <c r="A25" s="2" t="s">
        <v>20</v>
      </c>
      <c r="B25" s="4">
        <f t="shared" si="3"/>
        <v>49609</v>
      </c>
      <c r="C25" s="39">
        <v>19364</v>
      </c>
      <c r="D25" s="39">
        <v>13055</v>
      </c>
      <c r="E25" s="39">
        <v>1126</v>
      </c>
      <c r="F25" s="39">
        <v>174</v>
      </c>
      <c r="G25" s="39">
        <v>238</v>
      </c>
      <c r="H25" s="39">
        <v>2959</v>
      </c>
      <c r="I25" s="39">
        <v>100</v>
      </c>
      <c r="J25" s="39">
        <v>1</v>
      </c>
      <c r="K25" s="39">
        <v>29</v>
      </c>
      <c r="L25" s="39">
        <v>12563</v>
      </c>
    </row>
    <row r="26" spans="1:12" ht="15.75">
      <c r="A26" s="2" t="s">
        <v>21</v>
      </c>
      <c r="B26" s="4">
        <f t="shared" si="3"/>
        <v>30899</v>
      </c>
      <c r="C26" s="39">
        <v>9791</v>
      </c>
      <c r="D26" s="39">
        <v>10951</v>
      </c>
      <c r="E26" s="39">
        <v>498</v>
      </c>
      <c r="F26" s="39">
        <v>103</v>
      </c>
      <c r="G26" s="39">
        <v>129</v>
      </c>
      <c r="H26" s="39">
        <v>1666</v>
      </c>
      <c r="I26" s="39">
        <v>104</v>
      </c>
      <c r="J26" s="39">
        <v>0</v>
      </c>
      <c r="K26" s="39">
        <v>15</v>
      </c>
      <c r="L26" s="39">
        <v>7642</v>
      </c>
    </row>
    <row r="27" spans="1:12" ht="15.75">
      <c r="A27" s="2" t="s">
        <v>22</v>
      </c>
      <c r="B27" s="4">
        <f t="shared" si="3"/>
        <v>31732</v>
      </c>
      <c r="C27" s="39">
        <v>9045</v>
      </c>
      <c r="D27" s="39">
        <v>13250</v>
      </c>
      <c r="E27" s="39">
        <v>533</v>
      </c>
      <c r="F27" s="39">
        <v>115</v>
      </c>
      <c r="G27" s="39">
        <v>126</v>
      </c>
      <c r="H27" s="39">
        <v>1749</v>
      </c>
      <c r="I27" s="39">
        <v>80</v>
      </c>
      <c r="J27" s="39">
        <v>1</v>
      </c>
      <c r="K27" s="39">
        <v>8</v>
      </c>
      <c r="L27" s="39">
        <v>6825</v>
      </c>
    </row>
    <row r="28" spans="1:12" ht="15.75">
      <c r="A28" s="2" t="s">
        <v>23</v>
      </c>
      <c r="B28" s="4">
        <f t="shared" si="3"/>
        <v>210340</v>
      </c>
      <c r="C28" s="39">
        <v>78532</v>
      </c>
      <c r="D28" s="39">
        <v>58093</v>
      </c>
      <c r="E28" s="39">
        <v>3984</v>
      </c>
      <c r="F28" s="39">
        <v>525</v>
      </c>
      <c r="G28" s="39">
        <v>803</v>
      </c>
      <c r="H28" s="39">
        <v>11136</v>
      </c>
      <c r="I28" s="39">
        <v>429</v>
      </c>
      <c r="J28" s="39">
        <v>10</v>
      </c>
      <c r="K28" s="39">
        <v>127</v>
      </c>
      <c r="L28" s="39">
        <v>56701</v>
      </c>
    </row>
    <row r="29" spans="1:12" ht="15.75">
      <c r="A29" s="2" t="s">
        <v>24</v>
      </c>
      <c r="B29" s="4">
        <f t="shared" si="3"/>
        <v>660431</v>
      </c>
      <c r="C29" s="39">
        <v>310904</v>
      </c>
      <c r="D29" s="39">
        <v>164047</v>
      </c>
      <c r="E29" s="39">
        <v>14181</v>
      </c>
      <c r="F29" s="39">
        <v>1822</v>
      </c>
      <c r="G29" s="39">
        <v>2941</v>
      </c>
      <c r="H29" s="39">
        <v>30129</v>
      </c>
      <c r="I29" s="39">
        <v>1546</v>
      </c>
      <c r="J29" s="39">
        <v>44</v>
      </c>
      <c r="K29" s="39">
        <v>369</v>
      </c>
      <c r="L29" s="39">
        <v>134448</v>
      </c>
    </row>
    <row r="30" spans="1:12" ht="15.75">
      <c r="A30" s="2" t="s">
        <v>25</v>
      </c>
      <c r="B30" s="4">
        <f t="shared" si="3"/>
        <v>27649</v>
      </c>
      <c r="C30" s="39">
        <v>8259</v>
      </c>
      <c r="D30" s="39">
        <v>11416</v>
      </c>
      <c r="E30" s="39">
        <v>264</v>
      </c>
      <c r="F30" s="39">
        <v>93</v>
      </c>
      <c r="G30" s="39">
        <v>65</v>
      </c>
      <c r="H30" s="39">
        <v>1921</v>
      </c>
      <c r="I30" s="39">
        <v>57</v>
      </c>
      <c r="J30" s="39">
        <v>0</v>
      </c>
      <c r="K30" s="39">
        <v>8</v>
      </c>
      <c r="L30" s="39">
        <v>5566</v>
      </c>
    </row>
    <row r="31" spans="1:12" ht="15.75">
      <c r="A31" s="2" t="s">
        <v>26</v>
      </c>
      <c r="B31" s="4">
        <f t="shared" si="3"/>
        <v>29062</v>
      </c>
      <c r="C31" s="39">
        <v>10876</v>
      </c>
      <c r="D31" s="39">
        <v>9584</v>
      </c>
      <c r="E31" s="39">
        <v>366</v>
      </c>
      <c r="F31" s="39">
        <v>95</v>
      </c>
      <c r="G31" s="39">
        <v>110</v>
      </c>
      <c r="H31" s="39">
        <v>1772</v>
      </c>
      <c r="I31" s="39">
        <v>54</v>
      </c>
      <c r="J31" s="39">
        <v>1</v>
      </c>
      <c r="K31" s="39">
        <v>6</v>
      </c>
      <c r="L31" s="39">
        <v>6198</v>
      </c>
    </row>
    <row r="32" spans="1:12" ht="15.75">
      <c r="A32" s="2" t="s">
        <v>27</v>
      </c>
      <c r="B32" s="4">
        <f t="shared" si="3"/>
        <v>35509</v>
      </c>
      <c r="C32" s="39">
        <v>8211</v>
      </c>
      <c r="D32" s="39">
        <v>16974</v>
      </c>
      <c r="E32" s="39">
        <v>668</v>
      </c>
      <c r="F32" s="39">
        <v>89</v>
      </c>
      <c r="G32" s="39">
        <v>170</v>
      </c>
      <c r="H32" s="39">
        <v>1898</v>
      </c>
      <c r="I32" s="39">
        <v>104</v>
      </c>
      <c r="J32" s="39">
        <v>1</v>
      </c>
      <c r="K32" s="39">
        <v>18</v>
      </c>
      <c r="L32" s="39">
        <v>7376</v>
      </c>
    </row>
    <row r="33" spans="1:12" ht="15.75">
      <c r="A33" s="2" t="s">
        <v>28</v>
      </c>
      <c r="B33" s="4">
        <f t="shared" si="3"/>
        <v>40569</v>
      </c>
      <c r="C33" s="39">
        <v>9591</v>
      </c>
      <c r="D33" s="39">
        <v>17752</v>
      </c>
      <c r="E33" s="39">
        <v>1050</v>
      </c>
      <c r="F33" s="39">
        <v>119</v>
      </c>
      <c r="G33" s="39">
        <v>179</v>
      </c>
      <c r="H33" s="39">
        <v>2023</v>
      </c>
      <c r="I33" s="39">
        <v>199</v>
      </c>
      <c r="J33" s="39">
        <v>1</v>
      </c>
      <c r="K33" s="39">
        <v>25</v>
      </c>
      <c r="L33" s="39">
        <v>9630</v>
      </c>
    </row>
    <row r="34" spans="1:12" ht="15.75">
      <c r="A34" s="2" t="s">
        <v>29</v>
      </c>
      <c r="B34" s="4">
        <f t="shared" si="3"/>
        <v>35908</v>
      </c>
      <c r="C34" s="39">
        <v>9757</v>
      </c>
      <c r="D34" s="39">
        <v>13387</v>
      </c>
      <c r="E34" s="39">
        <v>902</v>
      </c>
      <c r="F34" s="39">
        <v>183</v>
      </c>
      <c r="G34" s="39">
        <v>150</v>
      </c>
      <c r="H34" s="39">
        <v>2089</v>
      </c>
      <c r="I34" s="39">
        <v>78</v>
      </c>
      <c r="J34" s="39">
        <v>1</v>
      </c>
      <c r="K34" s="39">
        <v>13</v>
      </c>
      <c r="L34" s="39">
        <v>9348</v>
      </c>
    </row>
    <row r="35" spans="1:12" ht="15.75">
      <c r="A35" s="2" t="s">
        <v>30</v>
      </c>
      <c r="B35" s="4">
        <f t="shared" si="3"/>
        <v>4678</v>
      </c>
      <c r="C35" s="39">
        <v>977</v>
      </c>
      <c r="D35" s="39">
        <v>2687</v>
      </c>
      <c r="E35" s="39">
        <v>77</v>
      </c>
      <c r="F35" s="39">
        <v>7</v>
      </c>
      <c r="G35" s="39">
        <v>4</v>
      </c>
      <c r="H35" s="39">
        <v>241</v>
      </c>
      <c r="I35" s="39">
        <v>9</v>
      </c>
      <c r="J35" s="39">
        <v>0</v>
      </c>
      <c r="K35" s="39">
        <v>0</v>
      </c>
      <c r="L35" s="39">
        <v>676</v>
      </c>
    </row>
    <row r="36" spans="1:12" ht="15.75">
      <c r="A36" s="2" t="s">
        <v>31</v>
      </c>
      <c r="B36" s="4">
        <f t="shared" si="3"/>
        <v>42775</v>
      </c>
      <c r="C36" s="39">
        <v>10699</v>
      </c>
      <c r="D36" s="39">
        <v>20047</v>
      </c>
      <c r="E36" s="39">
        <v>771</v>
      </c>
      <c r="F36" s="39">
        <v>119</v>
      </c>
      <c r="G36" s="39">
        <v>134</v>
      </c>
      <c r="H36" s="39">
        <v>2762</v>
      </c>
      <c r="I36" s="39">
        <v>90</v>
      </c>
      <c r="J36" s="39">
        <v>2</v>
      </c>
      <c r="K36" s="39">
        <v>32</v>
      </c>
      <c r="L36" s="39">
        <v>8119</v>
      </c>
    </row>
    <row r="37" spans="1:12" ht="15.75">
      <c r="A37" s="2" t="s">
        <v>32</v>
      </c>
      <c r="B37" s="4">
        <f t="shared" si="3"/>
        <v>68431</v>
      </c>
      <c r="C37" s="39">
        <v>18673</v>
      </c>
      <c r="D37" s="39">
        <v>27247</v>
      </c>
      <c r="E37" s="39">
        <v>1032</v>
      </c>
      <c r="F37" s="39">
        <v>170</v>
      </c>
      <c r="G37" s="39">
        <v>238</v>
      </c>
      <c r="H37" s="39">
        <v>3662</v>
      </c>
      <c r="I37" s="39">
        <v>198</v>
      </c>
      <c r="J37" s="39">
        <v>10</v>
      </c>
      <c r="K37" s="39">
        <v>39</v>
      </c>
      <c r="L37" s="39">
        <v>17162</v>
      </c>
    </row>
    <row r="38" spans="1:12" ht="15.75">
      <c r="A38" s="2" t="s">
        <v>33</v>
      </c>
      <c r="B38" s="4">
        <f t="shared" si="3"/>
        <v>18898</v>
      </c>
      <c r="C38" s="39">
        <v>4343</v>
      </c>
      <c r="D38" s="39">
        <v>9593</v>
      </c>
      <c r="E38" s="39">
        <v>328</v>
      </c>
      <c r="F38" s="39">
        <v>41</v>
      </c>
      <c r="G38" s="39">
        <v>39</v>
      </c>
      <c r="H38" s="39">
        <v>961</v>
      </c>
      <c r="I38" s="39">
        <v>44</v>
      </c>
      <c r="J38" s="39">
        <v>1</v>
      </c>
      <c r="K38" s="39">
        <v>3</v>
      </c>
      <c r="L38" s="39">
        <v>3545</v>
      </c>
    </row>
    <row r="39" spans="1:12" ht="15.75">
      <c r="A39" s="2" t="s">
        <v>34</v>
      </c>
      <c r="B39" s="4">
        <f t="shared" si="3"/>
        <v>41811</v>
      </c>
      <c r="C39" s="39">
        <v>10963</v>
      </c>
      <c r="D39" s="39">
        <v>17943</v>
      </c>
      <c r="E39" s="39">
        <v>947</v>
      </c>
      <c r="F39" s="39">
        <v>145</v>
      </c>
      <c r="G39" s="39">
        <v>128</v>
      </c>
      <c r="H39" s="39">
        <v>1980</v>
      </c>
      <c r="I39" s="39">
        <v>154</v>
      </c>
      <c r="J39" s="39">
        <v>0</v>
      </c>
      <c r="K39" s="39">
        <v>20</v>
      </c>
      <c r="L39" s="39">
        <v>9531</v>
      </c>
    </row>
    <row r="40" spans="1:12" ht="15.75">
      <c r="A40" s="2" t="s">
        <v>35</v>
      </c>
      <c r="B40" s="4">
        <f t="shared" si="3"/>
        <v>45854</v>
      </c>
      <c r="C40" s="39">
        <v>12732</v>
      </c>
      <c r="D40" s="39">
        <v>17655</v>
      </c>
      <c r="E40" s="39">
        <v>941</v>
      </c>
      <c r="F40" s="39">
        <v>125</v>
      </c>
      <c r="G40" s="39">
        <v>227</v>
      </c>
      <c r="H40" s="39">
        <v>2785</v>
      </c>
      <c r="I40" s="39">
        <v>160</v>
      </c>
      <c r="J40" s="39">
        <v>4</v>
      </c>
      <c r="K40" s="39">
        <v>0</v>
      </c>
      <c r="L40" s="39">
        <v>11225</v>
      </c>
    </row>
    <row r="41" spans="1:12" ht="15.75">
      <c r="A41" s="2" t="s">
        <v>36</v>
      </c>
      <c r="B41" s="4">
        <f t="shared" si="3"/>
        <v>523016</v>
      </c>
      <c r="C41" s="39">
        <v>221167</v>
      </c>
      <c r="D41" s="39">
        <v>137147</v>
      </c>
      <c r="E41" s="39">
        <v>8527</v>
      </c>
      <c r="F41" s="39">
        <v>1341</v>
      </c>
      <c r="G41" s="39">
        <v>1725</v>
      </c>
      <c r="H41" s="39">
        <v>22222</v>
      </c>
      <c r="I41" s="39">
        <v>1534</v>
      </c>
      <c r="J41" s="39">
        <v>26</v>
      </c>
      <c r="K41" s="39">
        <v>305</v>
      </c>
      <c r="L41" s="39">
        <v>129022</v>
      </c>
    </row>
    <row r="42" spans="1:12" ht="15.75">
      <c r="A42" s="2" t="s">
        <v>37</v>
      </c>
      <c r="B42" s="4">
        <f t="shared" si="3"/>
        <v>30583</v>
      </c>
      <c r="C42" s="39">
        <v>9672</v>
      </c>
      <c r="D42" s="39">
        <v>10685</v>
      </c>
      <c r="E42" s="39">
        <v>756</v>
      </c>
      <c r="F42" s="39">
        <v>86</v>
      </c>
      <c r="G42" s="39">
        <v>117</v>
      </c>
      <c r="H42" s="39">
        <v>1672</v>
      </c>
      <c r="I42" s="39">
        <v>80</v>
      </c>
      <c r="J42" s="39">
        <v>1</v>
      </c>
      <c r="K42" s="39">
        <v>22</v>
      </c>
      <c r="L42" s="39">
        <v>7492</v>
      </c>
    </row>
    <row r="43" spans="1:12" ht="15.75">
      <c r="A43" s="2" t="s">
        <v>38</v>
      </c>
      <c r="B43" s="4">
        <f t="shared" si="3"/>
        <v>1089467</v>
      </c>
      <c r="C43" s="39">
        <v>431605</v>
      </c>
      <c r="D43" s="39">
        <v>335125</v>
      </c>
      <c r="E43" s="39">
        <v>10593</v>
      </c>
      <c r="F43" s="39">
        <v>1700</v>
      </c>
      <c r="G43" s="39">
        <v>2281</v>
      </c>
      <c r="H43" s="39">
        <v>35684</v>
      </c>
      <c r="I43" s="39">
        <v>1214</v>
      </c>
      <c r="J43" s="39">
        <v>27</v>
      </c>
      <c r="K43" s="39">
        <v>0</v>
      </c>
      <c r="L43" s="39">
        <v>271238</v>
      </c>
    </row>
    <row r="44" spans="1:12" ht="15.75">
      <c r="A44" s="2" t="s">
        <v>39</v>
      </c>
      <c r="B44" s="4">
        <f t="shared" si="3"/>
        <v>150318</v>
      </c>
      <c r="C44" s="39">
        <v>56177</v>
      </c>
      <c r="D44" s="39">
        <v>49965</v>
      </c>
      <c r="E44" s="39">
        <v>3522</v>
      </c>
      <c r="F44" s="39">
        <v>561</v>
      </c>
      <c r="G44" s="39">
        <v>1291</v>
      </c>
      <c r="H44" s="39">
        <v>7982</v>
      </c>
      <c r="I44" s="39">
        <v>429</v>
      </c>
      <c r="J44" s="39">
        <v>18</v>
      </c>
      <c r="K44" s="39">
        <v>108</v>
      </c>
      <c r="L44" s="39">
        <v>30265</v>
      </c>
    </row>
    <row r="45" spans="1:12" ht="15.75">
      <c r="A45" s="2" t="s">
        <v>40</v>
      </c>
      <c r="B45" s="4">
        <f t="shared" si="3"/>
        <v>142035</v>
      </c>
      <c r="C45" s="39">
        <v>47626</v>
      </c>
      <c r="D45" s="39">
        <v>52893</v>
      </c>
      <c r="E45" s="39">
        <v>2233</v>
      </c>
      <c r="F45" s="39">
        <v>326</v>
      </c>
      <c r="G45" s="39">
        <v>553</v>
      </c>
      <c r="H45" s="39">
        <v>8261</v>
      </c>
      <c r="I45" s="39">
        <v>369</v>
      </c>
      <c r="J45" s="39">
        <v>9</v>
      </c>
      <c r="K45" s="39">
        <v>89</v>
      </c>
      <c r="L45" s="39">
        <v>29676</v>
      </c>
    </row>
    <row r="46" spans="1:12" ht="15.75">
      <c r="A46" s="2" t="s">
        <v>41</v>
      </c>
      <c r="B46" s="4">
        <f t="shared" si="3"/>
        <v>328088</v>
      </c>
      <c r="C46" s="39">
        <v>126814</v>
      </c>
      <c r="D46" s="39">
        <v>89287</v>
      </c>
      <c r="E46" s="39">
        <v>5170</v>
      </c>
      <c r="F46" s="39">
        <v>1033</v>
      </c>
      <c r="G46" s="39">
        <v>1266</v>
      </c>
      <c r="H46" s="39">
        <v>16123</v>
      </c>
      <c r="I46" s="39">
        <v>891</v>
      </c>
      <c r="J46" s="39">
        <v>17</v>
      </c>
      <c r="K46" s="39">
        <v>193</v>
      </c>
      <c r="L46" s="39">
        <v>87294</v>
      </c>
    </row>
    <row r="47" spans="1:12" ht="15.75">
      <c r="A47" s="2" t="s">
        <v>42</v>
      </c>
      <c r="B47" s="4">
        <f t="shared" si="3"/>
        <v>80578</v>
      </c>
      <c r="C47" s="39">
        <v>24200</v>
      </c>
      <c r="D47" s="39">
        <v>29741</v>
      </c>
      <c r="E47" s="39">
        <v>1526</v>
      </c>
      <c r="F47" s="39">
        <v>237</v>
      </c>
      <c r="G47" s="39">
        <v>224</v>
      </c>
      <c r="H47" s="39">
        <v>4149</v>
      </c>
      <c r="I47" s="39">
        <v>295</v>
      </c>
      <c r="J47" s="39">
        <v>3</v>
      </c>
      <c r="K47" s="39">
        <v>54</v>
      </c>
      <c r="L47" s="39">
        <v>20149</v>
      </c>
    </row>
    <row r="48" spans="1:12" ht="15.75">
      <c r="A48" s="2" t="s">
        <v>43</v>
      </c>
      <c r="B48" s="4">
        <f t="shared" si="3"/>
        <v>257382</v>
      </c>
      <c r="C48" s="39">
        <v>97208</v>
      </c>
      <c r="D48" s="39">
        <v>77908</v>
      </c>
      <c r="E48" s="39">
        <v>4797</v>
      </c>
      <c r="F48" s="39">
        <v>670</v>
      </c>
      <c r="G48" s="39">
        <v>1167</v>
      </c>
      <c r="H48" s="39">
        <v>12549</v>
      </c>
      <c r="I48" s="39">
        <v>531</v>
      </c>
      <c r="J48" s="39">
        <v>53</v>
      </c>
      <c r="K48" s="39">
        <v>187</v>
      </c>
      <c r="L48" s="39">
        <v>62312</v>
      </c>
    </row>
    <row r="49" spans="1:12" ht="15.75">
      <c r="A49" s="2" t="s">
        <v>44</v>
      </c>
      <c r="B49" s="4">
        <f t="shared" si="3"/>
        <v>25189</v>
      </c>
      <c r="C49" s="39">
        <v>5558</v>
      </c>
      <c r="D49" s="39">
        <v>11897</v>
      </c>
      <c r="E49" s="39">
        <v>578</v>
      </c>
      <c r="F49" s="39">
        <v>65</v>
      </c>
      <c r="G49" s="39">
        <v>138</v>
      </c>
      <c r="H49" s="39">
        <v>1158</v>
      </c>
      <c r="I49" s="39">
        <v>123</v>
      </c>
      <c r="J49" s="39">
        <v>0</v>
      </c>
      <c r="K49" s="39">
        <v>9</v>
      </c>
      <c r="L49" s="39">
        <v>5663</v>
      </c>
    </row>
    <row r="50" spans="1:12" ht="15.75">
      <c r="A50" s="2" t="s">
        <v>45</v>
      </c>
      <c r="B50" s="4">
        <f t="shared" si="3"/>
        <v>82891</v>
      </c>
      <c r="C50" s="39">
        <v>19988</v>
      </c>
      <c r="D50" s="39">
        <v>36681</v>
      </c>
      <c r="E50" s="39">
        <v>1902</v>
      </c>
      <c r="F50" s="39">
        <v>185</v>
      </c>
      <c r="G50" s="39">
        <v>354</v>
      </c>
      <c r="H50" s="39">
        <v>4432</v>
      </c>
      <c r="I50" s="39">
        <v>226</v>
      </c>
      <c r="J50" s="39">
        <v>4</v>
      </c>
      <c r="K50" s="39">
        <v>39</v>
      </c>
      <c r="L50" s="39">
        <v>19080</v>
      </c>
    </row>
    <row r="51" spans="1:12" ht="15.75">
      <c r="A51" s="2" t="s">
        <v>46</v>
      </c>
      <c r="B51" s="4">
        <f t="shared" si="3"/>
        <v>37998</v>
      </c>
      <c r="C51" s="39">
        <v>12048</v>
      </c>
      <c r="D51" s="39">
        <v>14260</v>
      </c>
      <c r="E51" s="39">
        <v>584</v>
      </c>
      <c r="F51" s="39">
        <v>150</v>
      </c>
      <c r="G51" s="39">
        <v>142</v>
      </c>
      <c r="H51" s="39">
        <v>2202</v>
      </c>
      <c r="I51" s="39">
        <v>120</v>
      </c>
      <c r="J51" s="39">
        <v>0</v>
      </c>
      <c r="K51" s="39">
        <v>20</v>
      </c>
      <c r="L51" s="39">
        <v>8472</v>
      </c>
    </row>
    <row r="52" spans="1:12" ht="15.75">
      <c r="A52" s="2" t="s">
        <v>47</v>
      </c>
      <c r="B52" s="4">
        <f t="shared" si="3"/>
        <v>73905</v>
      </c>
      <c r="C52" s="39">
        <v>23083</v>
      </c>
      <c r="D52" s="39">
        <v>24933</v>
      </c>
      <c r="E52" s="39">
        <v>1932</v>
      </c>
      <c r="F52" s="39">
        <v>157</v>
      </c>
      <c r="G52" s="39">
        <v>200</v>
      </c>
      <c r="H52" s="39">
        <v>3949</v>
      </c>
      <c r="I52" s="39">
        <v>160</v>
      </c>
      <c r="J52" s="39">
        <v>8</v>
      </c>
      <c r="K52" s="39">
        <v>42</v>
      </c>
      <c r="L52" s="39">
        <v>19441</v>
      </c>
    </row>
    <row r="53" spans="1:12" ht="15.75">
      <c r="A53" s="2" t="s">
        <v>48</v>
      </c>
      <c r="B53" s="4">
        <f t="shared" si="3"/>
        <v>108674</v>
      </c>
      <c r="C53" s="39">
        <v>35352</v>
      </c>
      <c r="D53" s="39">
        <v>26357</v>
      </c>
      <c r="E53" s="39">
        <v>4174</v>
      </c>
      <c r="F53" s="39">
        <v>464</v>
      </c>
      <c r="G53" s="39">
        <v>999</v>
      </c>
      <c r="H53" s="39">
        <v>8291</v>
      </c>
      <c r="I53" s="39">
        <v>206</v>
      </c>
      <c r="J53" s="39">
        <v>13</v>
      </c>
      <c r="K53" s="39">
        <v>95</v>
      </c>
      <c r="L53" s="39">
        <v>32723</v>
      </c>
    </row>
    <row r="54" spans="1:12" ht="15.75">
      <c r="A54" s="2" t="s">
        <v>49</v>
      </c>
      <c r="B54" s="4">
        <f t="shared" si="3"/>
        <v>218901</v>
      </c>
      <c r="C54" s="39">
        <v>101594</v>
      </c>
      <c r="D54" s="39">
        <v>50595</v>
      </c>
      <c r="E54" s="39">
        <v>4810</v>
      </c>
      <c r="F54" s="39">
        <v>379</v>
      </c>
      <c r="G54" s="39">
        <v>828</v>
      </c>
      <c r="H54" s="39">
        <v>8063</v>
      </c>
      <c r="I54" s="39">
        <v>132</v>
      </c>
      <c r="J54" s="39">
        <v>36</v>
      </c>
      <c r="K54" s="39">
        <v>195</v>
      </c>
      <c r="L54" s="39">
        <v>52269</v>
      </c>
    </row>
    <row r="55" spans="1:12" ht="15.75">
      <c r="A55" s="2" t="s">
        <v>50</v>
      </c>
      <c r="B55" s="4">
        <f t="shared" si="3"/>
        <v>179593</v>
      </c>
      <c r="C55" s="39">
        <v>52836</v>
      </c>
      <c r="D55" s="39">
        <v>66135</v>
      </c>
      <c r="E55" s="39">
        <v>2838</v>
      </c>
      <c r="F55" s="39">
        <v>440</v>
      </c>
      <c r="G55" s="39">
        <v>454</v>
      </c>
      <c r="H55" s="39">
        <v>9910</v>
      </c>
      <c r="I55" s="39">
        <v>595</v>
      </c>
      <c r="J55" s="39">
        <v>9</v>
      </c>
      <c r="K55" s="39">
        <v>65</v>
      </c>
      <c r="L55" s="39">
        <v>46311</v>
      </c>
    </row>
    <row r="56" spans="1:12" ht="15.75">
      <c r="A56" s="2" t="s">
        <v>51</v>
      </c>
      <c r="B56" s="4">
        <f t="shared" si="3"/>
        <v>108352</v>
      </c>
      <c r="C56" s="39">
        <v>43252</v>
      </c>
      <c r="D56" s="39">
        <v>25472</v>
      </c>
      <c r="E56" s="39">
        <v>3409</v>
      </c>
      <c r="F56" s="39">
        <v>322</v>
      </c>
      <c r="G56" s="39">
        <v>717</v>
      </c>
      <c r="H56" s="39">
        <v>5967</v>
      </c>
      <c r="I56" s="39">
        <v>277</v>
      </c>
      <c r="J56" s="39">
        <v>6</v>
      </c>
      <c r="K56" s="39">
        <v>96</v>
      </c>
      <c r="L56" s="39">
        <v>28834</v>
      </c>
    </row>
    <row r="57" spans="1:12" ht="15.75">
      <c r="A57" s="2" t="s">
        <v>52</v>
      </c>
      <c r="B57" s="4">
        <f t="shared" si="3"/>
        <v>21223</v>
      </c>
      <c r="C57" s="39">
        <v>5428</v>
      </c>
      <c r="D57" s="39">
        <v>8329</v>
      </c>
      <c r="E57" s="39">
        <v>584</v>
      </c>
      <c r="F57" s="39">
        <v>72</v>
      </c>
      <c r="G57" s="39">
        <v>101</v>
      </c>
      <c r="H57" s="39">
        <v>1336</v>
      </c>
      <c r="I57" s="39">
        <v>72</v>
      </c>
      <c r="J57" s="39">
        <v>0</v>
      </c>
      <c r="K57" s="39">
        <v>27</v>
      </c>
      <c r="L57" s="39">
        <v>5274</v>
      </c>
    </row>
    <row r="58" spans="1:12" ht="15.75">
      <c r="A58" s="2" t="s">
        <v>53</v>
      </c>
      <c r="B58" s="4">
        <f t="shared" si="3"/>
        <v>13200</v>
      </c>
      <c r="C58" s="39">
        <v>3665</v>
      </c>
      <c r="D58" s="39">
        <v>5290</v>
      </c>
      <c r="E58" s="39">
        <v>259</v>
      </c>
      <c r="F58" s="39">
        <v>64</v>
      </c>
      <c r="G58" s="39">
        <v>65</v>
      </c>
      <c r="H58" s="39">
        <v>768</v>
      </c>
      <c r="I58" s="39">
        <v>45</v>
      </c>
      <c r="J58" s="39">
        <v>3</v>
      </c>
      <c r="K58" s="39">
        <v>5</v>
      </c>
      <c r="L58" s="39">
        <v>3036</v>
      </c>
    </row>
    <row r="59" spans="1:12" ht="15.75">
      <c r="A59" s="2" t="s">
        <v>54</v>
      </c>
      <c r="B59" s="4">
        <f t="shared" si="3"/>
        <v>21981</v>
      </c>
      <c r="C59" s="39">
        <v>6685</v>
      </c>
      <c r="D59" s="39">
        <v>8351</v>
      </c>
      <c r="E59" s="39">
        <v>482</v>
      </c>
      <c r="F59" s="39">
        <v>80</v>
      </c>
      <c r="G59" s="39">
        <v>122</v>
      </c>
      <c r="H59" s="39">
        <v>1165</v>
      </c>
      <c r="I59" s="39">
        <v>73</v>
      </c>
      <c r="J59" s="39">
        <v>1</v>
      </c>
      <c r="K59" s="39">
        <v>16</v>
      </c>
      <c r="L59" s="39">
        <v>5006</v>
      </c>
    </row>
    <row r="60" spans="1:12" ht="15.75">
      <c r="A60" s="2" t="s">
        <v>55</v>
      </c>
      <c r="B60" s="4">
        <f t="shared" si="3"/>
        <v>68208</v>
      </c>
      <c r="C60" s="39">
        <v>23943</v>
      </c>
      <c r="D60" s="39">
        <v>23448</v>
      </c>
      <c r="E60" s="39">
        <v>1080</v>
      </c>
      <c r="F60" s="39">
        <v>195</v>
      </c>
      <c r="G60" s="39">
        <v>288</v>
      </c>
      <c r="H60" s="39">
        <v>3792</v>
      </c>
      <c r="I60" s="39">
        <v>150</v>
      </c>
      <c r="J60" s="39">
        <v>2</v>
      </c>
      <c r="K60" s="39">
        <v>35</v>
      </c>
      <c r="L60" s="39">
        <v>15275</v>
      </c>
    </row>
    <row r="61" spans="1:12" ht="15.75">
      <c r="A61" s="2" t="s">
        <v>56</v>
      </c>
      <c r="B61" s="4">
        <f t="shared" si="3"/>
        <v>63970</v>
      </c>
      <c r="C61" s="39">
        <v>15440</v>
      </c>
      <c r="D61" s="39">
        <v>30974</v>
      </c>
      <c r="E61" s="39">
        <v>1058</v>
      </c>
      <c r="F61" s="39">
        <v>195</v>
      </c>
      <c r="G61" s="39">
        <v>241</v>
      </c>
      <c r="H61" s="39">
        <v>3161</v>
      </c>
      <c r="I61" s="39">
        <v>192</v>
      </c>
      <c r="J61" s="39">
        <v>1</v>
      </c>
      <c r="K61" s="39">
        <v>44</v>
      </c>
      <c r="L61" s="39">
        <v>12664</v>
      </c>
    </row>
    <row r="62" spans="1:12" ht="15.75">
      <c r="A62" s="2" t="s">
        <v>57</v>
      </c>
      <c r="B62" s="4">
        <f t="shared" si="3"/>
        <v>1124295</v>
      </c>
      <c r="C62" s="39">
        <v>390128</v>
      </c>
      <c r="D62" s="39">
        <v>347250</v>
      </c>
      <c r="E62" s="39">
        <v>22729</v>
      </c>
      <c r="F62" s="39">
        <v>2064</v>
      </c>
      <c r="G62" s="39">
        <v>4176</v>
      </c>
      <c r="H62" s="39">
        <v>46437</v>
      </c>
      <c r="I62" s="39">
        <v>1871</v>
      </c>
      <c r="J62" s="39">
        <v>54</v>
      </c>
      <c r="K62" s="39">
        <v>612</v>
      </c>
      <c r="L62" s="39">
        <v>308974</v>
      </c>
    </row>
    <row r="63" spans="1:12" ht="15.75">
      <c r="A63" s="2" t="s">
        <v>58</v>
      </c>
      <c r="B63" s="4">
        <f t="shared" si="3"/>
        <v>56470</v>
      </c>
      <c r="C63" s="39">
        <v>20913</v>
      </c>
      <c r="D63" s="39">
        <v>16809</v>
      </c>
      <c r="E63" s="39">
        <v>1201</v>
      </c>
      <c r="F63" s="39">
        <v>152</v>
      </c>
      <c r="G63" s="39">
        <v>287</v>
      </c>
      <c r="H63" s="39">
        <v>2729</v>
      </c>
      <c r="I63" s="39">
        <v>94</v>
      </c>
      <c r="J63" s="39">
        <v>1</v>
      </c>
      <c r="K63" s="39">
        <v>22</v>
      </c>
      <c r="L63" s="39">
        <v>14262</v>
      </c>
    </row>
    <row r="64" spans="1:12" ht="15.75">
      <c r="A64" s="2" t="s">
        <v>59</v>
      </c>
      <c r="B64" s="4">
        <f t="shared" si="3"/>
        <v>35454</v>
      </c>
      <c r="C64" s="39">
        <v>9213</v>
      </c>
      <c r="D64" s="39">
        <v>15556</v>
      </c>
      <c r="E64" s="39">
        <v>547</v>
      </c>
      <c r="F64" s="39">
        <v>106</v>
      </c>
      <c r="G64" s="39">
        <v>120</v>
      </c>
      <c r="H64" s="39">
        <v>1896</v>
      </c>
      <c r="I64" s="39">
        <v>155</v>
      </c>
      <c r="J64" s="39">
        <v>0</v>
      </c>
      <c r="K64" s="39">
        <v>7</v>
      </c>
      <c r="L64" s="39">
        <v>7854</v>
      </c>
    </row>
    <row r="65" spans="1:12" ht="15.75">
      <c r="A65" s="2" t="s">
        <v>60</v>
      </c>
      <c r="B65" s="4">
        <f t="shared" si="3"/>
        <v>64888</v>
      </c>
      <c r="C65" s="39">
        <v>35625</v>
      </c>
      <c r="D65" s="39">
        <v>11973</v>
      </c>
      <c r="E65" s="39">
        <v>418</v>
      </c>
      <c r="F65" s="39">
        <v>382</v>
      </c>
      <c r="G65" s="39">
        <v>218</v>
      </c>
      <c r="H65" s="39">
        <v>2365</v>
      </c>
      <c r="I65" s="39">
        <v>164</v>
      </c>
      <c r="J65" s="39">
        <v>6</v>
      </c>
      <c r="K65" s="39">
        <v>34</v>
      </c>
      <c r="L65" s="39">
        <v>13703</v>
      </c>
    </row>
    <row r="66" spans="1:12" ht="15.75">
      <c r="A66" s="2" t="s">
        <v>61</v>
      </c>
      <c r="B66" s="4">
        <f t="shared" si="3"/>
        <v>136730</v>
      </c>
      <c r="C66" s="39">
        <v>56140</v>
      </c>
      <c r="D66" s="39">
        <v>31186</v>
      </c>
      <c r="E66" s="39">
        <v>2678</v>
      </c>
      <c r="F66" s="39">
        <v>634</v>
      </c>
      <c r="G66" s="39">
        <v>616</v>
      </c>
      <c r="H66" s="39">
        <v>6410</v>
      </c>
      <c r="I66" s="39">
        <v>251</v>
      </c>
      <c r="J66" s="39">
        <v>12</v>
      </c>
      <c r="K66" s="39">
        <v>80</v>
      </c>
      <c r="L66" s="39">
        <v>38723</v>
      </c>
    </row>
    <row r="67" spans="1:12" ht="15.75">
      <c r="A67" s="2" t="s">
        <v>62</v>
      </c>
      <c r="B67" s="4">
        <f t="shared" si="3"/>
        <v>48046</v>
      </c>
      <c r="C67" s="39">
        <v>13116</v>
      </c>
      <c r="D67" s="39">
        <v>20154</v>
      </c>
      <c r="E67" s="39">
        <v>750</v>
      </c>
      <c r="F67" s="39">
        <v>214</v>
      </c>
      <c r="G67" s="39">
        <v>135</v>
      </c>
      <c r="H67" s="39">
        <v>2904</v>
      </c>
      <c r="I67" s="39">
        <v>118</v>
      </c>
      <c r="J67" s="39">
        <v>8</v>
      </c>
      <c r="K67" s="39">
        <v>40</v>
      </c>
      <c r="L67" s="39">
        <v>10607</v>
      </c>
    </row>
    <row r="68" spans="1:12" ht="15.75">
      <c r="A68" s="2" t="s">
        <v>63</v>
      </c>
      <c r="B68" s="4">
        <f t="shared" si="3"/>
        <v>39068</v>
      </c>
      <c r="C68" s="39">
        <v>9976</v>
      </c>
      <c r="D68" s="39">
        <v>16081</v>
      </c>
      <c r="E68" s="39">
        <v>729</v>
      </c>
      <c r="F68" s="39">
        <v>137</v>
      </c>
      <c r="G68" s="39">
        <v>175</v>
      </c>
      <c r="H68" s="39">
        <v>2354</v>
      </c>
      <c r="I68" s="39">
        <v>112</v>
      </c>
      <c r="J68" s="39">
        <v>1</v>
      </c>
      <c r="K68" s="39">
        <v>12</v>
      </c>
      <c r="L68" s="39">
        <v>9491</v>
      </c>
    </row>
    <row r="69" spans="1:12" ht="15.75">
      <c r="A69" s="2" t="s">
        <v>64</v>
      </c>
      <c r="B69" s="4">
        <f t="shared" si="3"/>
        <v>60922</v>
      </c>
      <c r="C69" s="39">
        <v>14944</v>
      </c>
      <c r="D69" s="39">
        <v>24424</v>
      </c>
      <c r="E69" s="39">
        <v>1635</v>
      </c>
      <c r="F69" s="39">
        <v>176</v>
      </c>
      <c r="G69" s="39">
        <v>283</v>
      </c>
      <c r="H69" s="39">
        <v>3045</v>
      </c>
      <c r="I69" s="39">
        <v>227</v>
      </c>
      <c r="J69" s="39">
        <v>4</v>
      </c>
      <c r="K69" s="39">
        <v>25</v>
      </c>
      <c r="L69" s="39">
        <v>16159</v>
      </c>
    </row>
    <row r="70" spans="1:12" ht="15.75">
      <c r="A70" s="2" t="s">
        <v>65</v>
      </c>
      <c r="B70" s="4">
        <f t="shared" si="3"/>
        <v>676362</v>
      </c>
      <c r="C70" s="39">
        <v>340235</v>
      </c>
      <c r="D70" s="39">
        <v>136607</v>
      </c>
      <c r="E70" s="39">
        <v>8004</v>
      </c>
      <c r="F70" s="39">
        <v>1008</v>
      </c>
      <c r="G70" s="39">
        <v>1513</v>
      </c>
      <c r="H70" s="39">
        <v>23357</v>
      </c>
      <c r="I70" s="39">
        <v>577</v>
      </c>
      <c r="J70" s="39">
        <v>35</v>
      </c>
      <c r="K70" s="39">
        <v>363</v>
      </c>
      <c r="L70" s="39">
        <v>164663</v>
      </c>
    </row>
    <row r="71" spans="1:12" ht="15.75">
      <c r="A71" s="2" t="s">
        <v>67</v>
      </c>
      <c r="B71" s="4">
        <f t="shared" si="3"/>
        <v>26027</v>
      </c>
      <c r="C71" s="39">
        <v>5426</v>
      </c>
      <c r="D71" s="39">
        <v>12280</v>
      </c>
      <c r="E71" s="39">
        <v>614</v>
      </c>
      <c r="F71" s="39">
        <v>43</v>
      </c>
      <c r="G71" s="39">
        <v>93</v>
      </c>
      <c r="H71" s="39">
        <v>1265</v>
      </c>
      <c r="I71" s="39">
        <v>93</v>
      </c>
      <c r="J71" s="39">
        <v>0</v>
      </c>
      <c r="K71" s="39">
        <v>1</v>
      </c>
      <c r="L71" s="39">
        <v>6212</v>
      </c>
    </row>
    <row r="72" spans="1:12" ht="15.75">
      <c r="A72" s="2" t="s">
        <v>68</v>
      </c>
      <c r="B72" s="4">
        <f t="shared" si="3"/>
        <v>14563</v>
      </c>
      <c r="C72" s="39">
        <v>3525</v>
      </c>
      <c r="D72" s="39">
        <v>6755</v>
      </c>
      <c r="E72" s="39">
        <v>252</v>
      </c>
      <c r="F72" s="39">
        <v>52</v>
      </c>
      <c r="G72" s="39">
        <v>54</v>
      </c>
      <c r="H72" s="39">
        <v>724</v>
      </c>
      <c r="I72" s="39">
        <v>48</v>
      </c>
      <c r="J72" s="39">
        <v>0</v>
      </c>
      <c r="K72" s="39">
        <v>32</v>
      </c>
      <c r="L72" s="39">
        <v>3121</v>
      </c>
    </row>
    <row r="73" spans="1:12" ht="15.75">
      <c r="A73" s="3"/>
      <c r="B73" s="6"/>
      <c r="C73" s="32"/>
      <c r="D73" s="32"/>
      <c r="E73" s="32"/>
      <c r="F73" s="32"/>
      <c r="G73" s="32"/>
      <c r="H73" s="32"/>
      <c r="I73" s="32"/>
      <c r="J73" s="32"/>
      <c r="K73" s="32"/>
      <c r="L73" s="32"/>
    </row>
    <row r="74" spans="1:2" ht="15.75">
      <c r="A74" s="2" t="s">
        <v>79</v>
      </c>
      <c r="B74" s="2"/>
    </row>
    <row r="75" spans="1:2" ht="15.75">
      <c r="A75" s="2"/>
      <c r="B75" s="2"/>
    </row>
    <row r="76" spans="1:2" ht="15.75">
      <c r="A76" s="40" t="s">
        <v>141</v>
      </c>
      <c r="B76" s="2"/>
    </row>
  </sheetData>
  <sheetProtection/>
  <hyperlinks>
    <hyperlink ref="A76" r:id="rId1" display="SOURCE: New York State Board of Elections; www.elections.ny.gov (last viewed November 9, 2020)."/>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15.77734375" defaultRowHeight="15.75"/>
  <cols>
    <col min="1" max="1" width="25.77734375" style="0" customWidth="1"/>
  </cols>
  <sheetData>
    <row r="1" spans="1:10" ht="20.25">
      <c r="A1" s="22" t="s">
        <v>0</v>
      </c>
      <c r="B1" s="17"/>
      <c r="C1" s="17"/>
      <c r="D1" s="17"/>
      <c r="E1" s="17"/>
      <c r="F1" s="17"/>
      <c r="G1" s="2"/>
      <c r="H1" s="2"/>
      <c r="I1" s="2"/>
      <c r="J1" s="2"/>
    </row>
    <row r="2" spans="1:10" ht="20.25">
      <c r="A2" s="22" t="s">
        <v>117</v>
      </c>
      <c r="B2" s="17"/>
      <c r="C2" s="17"/>
      <c r="D2" s="17"/>
      <c r="E2" s="17"/>
      <c r="F2" s="17"/>
      <c r="G2" s="2"/>
      <c r="H2" s="2"/>
      <c r="I2" s="2"/>
      <c r="J2" s="2"/>
    </row>
    <row r="3" spans="1:10" ht="15.75">
      <c r="A3" s="17"/>
      <c r="B3" s="17"/>
      <c r="C3" s="17"/>
      <c r="D3" s="17"/>
      <c r="E3" s="17"/>
      <c r="F3" s="17"/>
      <c r="G3" s="2"/>
      <c r="H3" s="2"/>
      <c r="I3" s="2"/>
      <c r="J3" s="2"/>
    </row>
    <row r="4" spans="1:10" ht="29.25">
      <c r="A4" s="25" t="s">
        <v>1</v>
      </c>
      <c r="B4" s="23" t="s">
        <v>75</v>
      </c>
      <c r="C4" s="23" t="s">
        <v>70</v>
      </c>
      <c r="D4" s="23" t="s">
        <v>2</v>
      </c>
      <c r="E4" s="23" t="s">
        <v>3</v>
      </c>
      <c r="F4" s="23" t="s">
        <v>76</v>
      </c>
      <c r="G4" s="23" t="s">
        <v>80</v>
      </c>
      <c r="H4" s="23" t="s">
        <v>69</v>
      </c>
      <c r="I4" s="23" t="s">
        <v>72</v>
      </c>
      <c r="J4" s="24" t="s">
        <v>78</v>
      </c>
    </row>
    <row r="5" spans="1:10" ht="15.75">
      <c r="A5" s="17"/>
      <c r="B5" s="17"/>
      <c r="C5" s="17"/>
      <c r="D5" s="17"/>
      <c r="E5" s="17"/>
      <c r="F5" s="17"/>
      <c r="G5" s="17"/>
      <c r="H5" s="17"/>
      <c r="I5" s="17"/>
      <c r="J5" s="17"/>
    </row>
    <row r="6" spans="1:10" ht="15.75">
      <c r="A6" s="17" t="s">
        <v>4</v>
      </c>
      <c r="B6" s="18">
        <f>+B8+B15</f>
        <v>11461679</v>
      </c>
      <c r="C6" s="18">
        <f aca="true" t="shared" si="0" ref="C6:J6">+C8+C15</f>
        <v>5660246</v>
      </c>
      <c r="D6" s="18">
        <f t="shared" si="0"/>
        <v>2824680</v>
      </c>
      <c r="E6" s="18">
        <f t="shared" si="0"/>
        <v>147993</v>
      </c>
      <c r="F6" s="18">
        <f t="shared" si="0"/>
        <v>42776</v>
      </c>
      <c r="G6" s="18">
        <f t="shared" si="0"/>
        <v>434752</v>
      </c>
      <c r="H6" s="18">
        <f t="shared" si="0"/>
        <v>21095</v>
      </c>
      <c r="I6" s="18">
        <f t="shared" si="0"/>
        <v>3351</v>
      </c>
      <c r="J6" s="18">
        <f t="shared" si="0"/>
        <v>2326786</v>
      </c>
    </row>
    <row r="7" spans="1:10" ht="15.75">
      <c r="A7" s="17"/>
      <c r="B7" s="18"/>
      <c r="C7" s="18"/>
      <c r="D7" s="18"/>
      <c r="E7" s="18"/>
      <c r="F7" s="18"/>
      <c r="G7" s="18"/>
      <c r="H7" s="18"/>
      <c r="I7" s="18"/>
      <c r="J7" s="18"/>
    </row>
    <row r="8" spans="1:10" ht="15.75">
      <c r="A8" s="17" t="s">
        <v>5</v>
      </c>
      <c r="B8" s="18">
        <f>SUM(B9:B13)</f>
        <v>4391771</v>
      </c>
      <c r="C8" s="18">
        <f aca="true" t="shared" si="1" ref="C8:J8">SUM(C9:C13)</f>
        <v>3000073</v>
      </c>
      <c r="D8" s="18">
        <f t="shared" si="1"/>
        <v>489200</v>
      </c>
      <c r="E8" s="18">
        <f t="shared" si="1"/>
        <v>20119</v>
      </c>
      <c r="F8" s="18">
        <f t="shared" si="1"/>
        <v>13513</v>
      </c>
      <c r="G8" s="18">
        <f t="shared" si="1"/>
        <v>108205</v>
      </c>
      <c r="H8" s="18">
        <f t="shared" si="1"/>
        <v>5743</v>
      </c>
      <c r="I8" s="18">
        <f t="shared" si="1"/>
        <v>943</v>
      </c>
      <c r="J8" s="18">
        <f t="shared" si="1"/>
        <v>753975</v>
      </c>
    </row>
    <row r="9" spans="1:10" ht="15.75">
      <c r="A9" s="17" t="s">
        <v>6</v>
      </c>
      <c r="B9" s="18">
        <f>SUM(C9:J9)</f>
        <v>664369</v>
      </c>
      <c r="C9" s="30">
        <v>508975</v>
      </c>
      <c r="D9" s="30">
        <v>44898</v>
      </c>
      <c r="E9" s="30">
        <v>3167</v>
      </c>
      <c r="F9" s="30">
        <v>2685</v>
      </c>
      <c r="G9" s="30">
        <v>13379</v>
      </c>
      <c r="H9" s="31">
        <v>343</v>
      </c>
      <c r="I9" s="31">
        <v>85</v>
      </c>
      <c r="J9" s="30">
        <v>90837</v>
      </c>
    </row>
    <row r="10" spans="1:10" ht="15.75">
      <c r="A10" s="17" t="s">
        <v>7</v>
      </c>
      <c r="B10" s="18">
        <f>SUM(C10:J10)</f>
        <v>1341565</v>
      </c>
      <c r="C10" s="30">
        <v>955006</v>
      </c>
      <c r="D10" s="30">
        <v>122740</v>
      </c>
      <c r="E10" s="30">
        <v>4604</v>
      </c>
      <c r="F10" s="30">
        <v>4855</v>
      </c>
      <c r="G10" s="30">
        <v>28880</v>
      </c>
      <c r="H10" s="30">
        <v>2235</v>
      </c>
      <c r="I10" s="31">
        <v>263</v>
      </c>
      <c r="J10" s="30">
        <v>222982</v>
      </c>
    </row>
    <row r="11" spans="1:10" ht="15.75">
      <c r="A11" s="17" t="s">
        <v>71</v>
      </c>
      <c r="B11" s="18">
        <f>SUM(C11:J11)</f>
        <v>1034163</v>
      </c>
      <c r="C11" s="30">
        <v>707990</v>
      </c>
      <c r="D11" s="30">
        <v>107049</v>
      </c>
      <c r="E11" s="30">
        <v>1924</v>
      </c>
      <c r="F11" s="30">
        <v>1919</v>
      </c>
      <c r="G11" s="30">
        <v>31083</v>
      </c>
      <c r="H11" s="30">
        <v>1824</v>
      </c>
      <c r="I11" s="31">
        <v>379</v>
      </c>
      <c r="J11" s="30">
        <v>181995</v>
      </c>
    </row>
    <row r="12" spans="1:10" ht="15.75">
      <c r="A12" s="17" t="s">
        <v>8</v>
      </c>
      <c r="B12" s="18">
        <f>SUM(C12:J12)</f>
        <v>1083493</v>
      </c>
      <c r="C12" s="30">
        <v>705121</v>
      </c>
      <c r="D12" s="30">
        <v>136140</v>
      </c>
      <c r="E12" s="30">
        <v>6058</v>
      </c>
      <c r="F12" s="30">
        <v>3018</v>
      </c>
      <c r="G12" s="30">
        <v>26323</v>
      </c>
      <c r="H12" s="30">
        <v>1106</v>
      </c>
      <c r="I12" s="31">
        <v>157</v>
      </c>
      <c r="J12" s="30">
        <v>205570</v>
      </c>
    </row>
    <row r="13" spans="1:10" ht="15.75">
      <c r="A13" s="17" t="s">
        <v>9</v>
      </c>
      <c r="B13" s="18">
        <f>SUM(C13:J13)</f>
        <v>268181</v>
      </c>
      <c r="C13" s="30">
        <v>122981</v>
      </c>
      <c r="D13" s="30">
        <v>78373</v>
      </c>
      <c r="E13" s="30">
        <v>4366</v>
      </c>
      <c r="F13" s="30">
        <v>1036</v>
      </c>
      <c r="G13" s="30">
        <v>8540</v>
      </c>
      <c r="H13" s="31">
        <v>235</v>
      </c>
      <c r="I13" s="31">
        <v>59</v>
      </c>
      <c r="J13" s="30">
        <v>52591</v>
      </c>
    </row>
    <row r="14" spans="1:2" ht="15.75">
      <c r="A14" s="17"/>
      <c r="B14" s="18"/>
    </row>
    <row r="15" spans="1:10" ht="15.75">
      <c r="A15" s="17" t="s">
        <v>10</v>
      </c>
      <c r="B15" s="18">
        <f>SUM(B16:B72)</f>
        <v>7069908</v>
      </c>
      <c r="C15" s="18">
        <f aca="true" t="shared" si="2" ref="C15:J15">SUM(C16:C72)</f>
        <v>2660173</v>
      </c>
      <c r="D15" s="18">
        <f t="shared" si="2"/>
        <v>2335480</v>
      </c>
      <c r="E15" s="18">
        <f t="shared" si="2"/>
        <v>127874</v>
      </c>
      <c r="F15" s="18">
        <f t="shared" si="2"/>
        <v>29263</v>
      </c>
      <c r="G15" s="18">
        <f t="shared" si="2"/>
        <v>326547</v>
      </c>
      <c r="H15" s="18">
        <f t="shared" si="2"/>
        <v>15352</v>
      </c>
      <c r="I15" s="18">
        <f t="shared" si="2"/>
        <v>2408</v>
      </c>
      <c r="J15" s="18">
        <f t="shared" si="2"/>
        <v>1572811</v>
      </c>
    </row>
    <row r="16" spans="1:10" ht="15.75">
      <c r="A16" s="17" t="s">
        <v>11</v>
      </c>
      <c r="B16" s="18">
        <f aca="true" t="shared" si="3" ref="B16:B72">SUM(C16:J16)</f>
        <v>195027</v>
      </c>
      <c r="C16" s="30">
        <v>97950</v>
      </c>
      <c r="D16" s="30">
        <v>40844</v>
      </c>
      <c r="E16" s="30">
        <v>2980</v>
      </c>
      <c r="F16" s="31">
        <v>704</v>
      </c>
      <c r="G16" s="30">
        <v>9772</v>
      </c>
      <c r="H16" s="31">
        <v>519</v>
      </c>
      <c r="I16" s="31">
        <v>75</v>
      </c>
      <c r="J16" s="30">
        <v>42183</v>
      </c>
    </row>
    <row r="17" spans="1:10" ht="15.75">
      <c r="A17" s="17" t="s">
        <v>12</v>
      </c>
      <c r="B17" s="18">
        <f t="shared" si="3"/>
        <v>25846</v>
      </c>
      <c r="C17" s="30">
        <v>6683</v>
      </c>
      <c r="D17" s="30">
        <v>13217</v>
      </c>
      <c r="E17" s="31">
        <v>377</v>
      </c>
      <c r="F17" s="31">
        <v>143</v>
      </c>
      <c r="G17" s="30">
        <v>1186</v>
      </c>
      <c r="H17" s="31">
        <v>60</v>
      </c>
      <c r="I17" s="31">
        <v>14</v>
      </c>
      <c r="J17" s="30">
        <v>4166</v>
      </c>
    </row>
    <row r="18" spans="1:10" ht="15.75">
      <c r="A18" s="17" t="s">
        <v>13</v>
      </c>
      <c r="B18" s="18">
        <f t="shared" si="3"/>
        <v>124270</v>
      </c>
      <c r="C18" s="30">
        <v>46650</v>
      </c>
      <c r="D18" s="30">
        <v>46042</v>
      </c>
      <c r="E18" s="30">
        <v>1571</v>
      </c>
      <c r="F18" s="31">
        <v>653</v>
      </c>
      <c r="G18" s="30">
        <v>6263</v>
      </c>
      <c r="H18" s="31">
        <v>403</v>
      </c>
      <c r="I18" s="31">
        <v>55</v>
      </c>
      <c r="J18" s="30">
        <v>22633</v>
      </c>
    </row>
    <row r="19" spans="1:10" ht="15.75">
      <c r="A19" s="17" t="s">
        <v>14</v>
      </c>
      <c r="B19" s="18">
        <f t="shared" si="3"/>
        <v>49272</v>
      </c>
      <c r="C19" s="30">
        <v>16982</v>
      </c>
      <c r="D19" s="30">
        <v>18925</v>
      </c>
      <c r="E19" s="30">
        <v>1064</v>
      </c>
      <c r="F19" s="31">
        <v>320</v>
      </c>
      <c r="G19" s="30">
        <v>2274</v>
      </c>
      <c r="H19" s="31">
        <v>97</v>
      </c>
      <c r="I19" s="31">
        <v>22</v>
      </c>
      <c r="J19" s="30">
        <v>9588</v>
      </c>
    </row>
    <row r="20" spans="1:10" ht="15.75">
      <c r="A20" s="17" t="s">
        <v>15</v>
      </c>
      <c r="B20" s="18">
        <f t="shared" si="3"/>
        <v>49926</v>
      </c>
      <c r="C20" s="30">
        <v>17051</v>
      </c>
      <c r="D20" s="30">
        <v>18590</v>
      </c>
      <c r="E20" s="30">
        <v>1271</v>
      </c>
      <c r="F20" s="31">
        <v>236</v>
      </c>
      <c r="G20" s="30">
        <v>2589</v>
      </c>
      <c r="H20" s="31">
        <v>144</v>
      </c>
      <c r="I20" s="31">
        <v>11</v>
      </c>
      <c r="J20" s="30">
        <v>10034</v>
      </c>
    </row>
    <row r="21" spans="1:10" ht="15.75">
      <c r="A21" s="17" t="s">
        <v>16</v>
      </c>
      <c r="B21" s="18">
        <f t="shared" si="3"/>
        <v>85282</v>
      </c>
      <c r="C21" s="30">
        <v>30094</v>
      </c>
      <c r="D21" s="30">
        <v>27943</v>
      </c>
      <c r="E21" s="30">
        <v>2087</v>
      </c>
      <c r="F21" s="31">
        <v>475</v>
      </c>
      <c r="G21" s="30">
        <v>5110</v>
      </c>
      <c r="H21" s="31">
        <v>150</v>
      </c>
      <c r="I21" s="31">
        <v>50</v>
      </c>
      <c r="J21" s="30">
        <v>19373</v>
      </c>
    </row>
    <row r="22" spans="1:10" ht="15.75">
      <c r="A22" s="17" t="s">
        <v>17</v>
      </c>
      <c r="B22" s="18">
        <f t="shared" si="3"/>
        <v>54816</v>
      </c>
      <c r="C22" s="30">
        <v>17907</v>
      </c>
      <c r="D22" s="30">
        <v>22342</v>
      </c>
      <c r="E22" s="31">
        <v>675</v>
      </c>
      <c r="F22" s="31">
        <v>281</v>
      </c>
      <c r="G22" s="30">
        <v>3061</v>
      </c>
      <c r="H22" s="31">
        <v>98</v>
      </c>
      <c r="I22" s="31">
        <v>14</v>
      </c>
      <c r="J22" s="30">
        <v>10438</v>
      </c>
    </row>
    <row r="23" spans="1:10" ht="15.75">
      <c r="A23" s="17" t="s">
        <v>18</v>
      </c>
      <c r="B23" s="18">
        <f t="shared" si="3"/>
        <v>30638</v>
      </c>
      <c r="C23" s="30">
        <v>8359</v>
      </c>
      <c r="D23" s="30">
        <v>13266</v>
      </c>
      <c r="E23" s="31">
        <v>453</v>
      </c>
      <c r="F23" s="31">
        <v>217</v>
      </c>
      <c r="G23" s="30">
        <v>1745</v>
      </c>
      <c r="H23" s="31">
        <v>136</v>
      </c>
      <c r="I23" s="31">
        <v>19</v>
      </c>
      <c r="J23" s="30">
        <v>6443</v>
      </c>
    </row>
    <row r="24" spans="1:10" ht="15.75">
      <c r="A24" s="17" t="s">
        <v>19</v>
      </c>
      <c r="B24" s="18">
        <f t="shared" si="3"/>
        <v>49530</v>
      </c>
      <c r="C24" s="30">
        <v>18228</v>
      </c>
      <c r="D24" s="30">
        <v>16041</v>
      </c>
      <c r="E24" s="31">
        <v>480</v>
      </c>
      <c r="F24" s="31">
        <v>234</v>
      </c>
      <c r="G24" s="30">
        <v>3281</v>
      </c>
      <c r="H24" s="31">
        <v>121</v>
      </c>
      <c r="I24" s="31">
        <v>8</v>
      </c>
      <c r="J24" s="30">
        <v>11137</v>
      </c>
    </row>
    <row r="25" spans="1:10" ht="15.75">
      <c r="A25" s="17" t="s">
        <v>20</v>
      </c>
      <c r="B25" s="18">
        <f t="shared" si="3"/>
        <v>43052</v>
      </c>
      <c r="C25" s="30">
        <v>13888</v>
      </c>
      <c r="D25" s="30">
        <v>12987</v>
      </c>
      <c r="E25" s="30">
        <v>1228</v>
      </c>
      <c r="F25" s="31">
        <v>221</v>
      </c>
      <c r="G25" s="30">
        <v>2892</v>
      </c>
      <c r="H25" s="31">
        <v>188</v>
      </c>
      <c r="I25" s="31">
        <v>34</v>
      </c>
      <c r="J25" s="30">
        <v>11614</v>
      </c>
    </row>
    <row r="26" spans="1:10" ht="15.75">
      <c r="A26" s="17" t="s">
        <v>21</v>
      </c>
      <c r="B26" s="18">
        <f t="shared" si="3"/>
        <v>30524</v>
      </c>
      <c r="C26" s="30">
        <v>9888</v>
      </c>
      <c r="D26" s="30">
        <v>10918</v>
      </c>
      <c r="E26" s="31">
        <v>441</v>
      </c>
      <c r="F26" s="31">
        <v>149</v>
      </c>
      <c r="G26" s="30">
        <v>1738</v>
      </c>
      <c r="H26" s="31">
        <v>103</v>
      </c>
      <c r="I26" s="31">
        <v>4</v>
      </c>
      <c r="J26" s="30">
        <v>7283</v>
      </c>
    </row>
    <row r="27" spans="1:10" ht="15.75">
      <c r="A27" s="17" t="s">
        <v>22</v>
      </c>
      <c r="B27" s="18">
        <f t="shared" si="3"/>
        <v>28773</v>
      </c>
      <c r="C27" s="30">
        <v>8172</v>
      </c>
      <c r="D27" s="30">
        <v>12937</v>
      </c>
      <c r="E27" s="31">
        <v>460</v>
      </c>
      <c r="F27" s="31">
        <v>104</v>
      </c>
      <c r="G27" s="30">
        <v>1592</v>
      </c>
      <c r="H27" s="31">
        <v>115</v>
      </c>
      <c r="I27" s="31">
        <v>14</v>
      </c>
      <c r="J27" s="30">
        <v>5379</v>
      </c>
    </row>
    <row r="28" spans="1:10" ht="15.75">
      <c r="A28" s="17" t="s">
        <v>23</v>
      </c>
      <c r="B28" s="18">
        <f t="shared" si="3"/>
        <v>179944</v>
      </c>
      <c r="C28" s="30">
        <v>61361</v>
      </c>
      <c r="D28" s="30">
        <v>55353</v>
      </c>
      <c r="E28" s="30">
        <v>3490</v>
      </c>
      <c r="F28" s="31">
        <v>711</v>
      </c>
      <c r="G28" s="30">
        <v>9911</v>
      </c>
      <c r="H28" s="31">
        <v>442</v>
      </c>
      <c r="I28" s="31">
        <v>80</v>
      </c>
      <c r="J28" s="30">
        <v>48596</v>
      </c>
    </row>
    <row r="29" spans="1:10" ht="15.75">
      <c r="A29" s="17" t="s">
        <v>24</v>
      </c>
      <c r="B29" s="18">
        <f t="shared" si="3"/>
        <v>621198</v>
      </c>
      <c r="C29" s="30">
        <v>311130</v>
      </c>
      <c r="D29" s="30">
        <v>163155</v>
      </c>
      <c r="E29" s="30">
        <v>12583</v>
      </c>
      <c r="F29" s="30">
        <v>3021</v>
      </c>
      <c r="G29" s="30">
        <v>27293</v>
      </c>
      <c r="H29" s="30">
        <v>1405</v>
      </c>
      <c r="I29" s="31">
        <v>275</v>
      </c>
      <c r="J29" s="30">
        <v>102336</v>
      </c>
    </row>
    <row r="30" spans="1:10" ht="15.75">
      <c r="A30" s="17" t="s">
        <v>25</v>
      </c>
      <c r="B30" s="18">
        <f t="shared" si="3"/>
        <v>27763</v>
      </c>
      <c r="C30" s="30">
        <v>7234</v>
      </c>
      <c r="D30" s="30">
        <v>13196</v>
      </c>
      <c r="E30" s="31">
        <v>208</v>
      </c>
      <c r="F30" s="31">
        <v>77</v>
      </c>
      <c r="G30" s="30">
        <v>1915</v>
      </c>
      <c r="H30" s="31">
        <v>87</v>
      </c>
      <c r="I30" s="31">
        <v>13</v>
      </c>
      <c r="J30" s="30">
        <v>5033</v>
      </c>
    </row>
    <row r="31" spans="1:10" ht="15.75">
      <c r="A31" s="17" t="s">
        <v>26</v>
      </c>
      <c r="B31" s="18">
        <f t="shared" si="3"/>
        <v>27156</v>
      </c>
      <c r="C31" s="30">
        <v>10298</v>
      </c>
      <c r="D31" s="30">
        <v>9789</v>
      </c>
      <c r="E31" s="31">
        <v>356</v>
      </c>
      <c r="F31" s="31">
        <v>107</v>
      </c>
      <c r="G31" s="30">
        <v>1605</v>
      </c>
      <c r="H31" s="31">
        <v>66</v>
      </c>
      <c r="I31" s="31">
        <v>4</v>
      </c>
      <c r="J31" s="30">
        <v>4931</v>
      </c>
    </row>
    <row r="32" spans="1:10" ht="15.75">
      <c r="A32" s="17" t="s">
        <v>27</v>
      </c>
      <c r="B32" s="18">
        <f t="shared" si="3"/>
        <v>32958</v>
      </c>
      <c r="C32" s="30">
        <v>8411</v>
      </c>
      <c r="D32" s="30">
        <v>16777</v>
      </c>
      <c r="E32" s="31">
        <v>494</v>
      </c>
      <c r="F32" s="31">
        <v>155</v>
      </c>
      <c r="G32" s="30">
        <v>1616</v>
      </c>
      <c r="H32" s="31">
        <v>57</v>
      </c>
      <c r="I32" s="31">
        <v>4</v>
      </c>
      <c r="J32" s="30">
        <v>5444</v>
      </c>
    </row>
    <row r="33" spans="1:10" ht="15.75">
      <c r="A33" s="17" t="s">
        <v>28</v>
      </c>
      <c r="B33" s="18">
        <f t="shared" si="3"/>
        <v>36597</v>
      </c>
      <c r="C33" s="30">
        <v>9864</v>
      </c>
      <c r="D33" s="30">
        <v>16147</v>
      </c>
      <c r="E33" s="31">
        <v>834</v>
      </c>
      <c r="F33" s="31">
        <v>202</v>
      </c>
      <c r="G33" s="30">
        <v>1746</v>
      </c>
      <c r="H33" s="31">
        <v>74</v>
      </c>
      <c r="I33" s="31">
        <v>29</v>
      </c>
      <c r="J33" s="30">
        <v>7701</v>
      </c>
    </row>
    <row r="34" spans="1:10" ht="15.75">
      <c r="A34" s="17" t="s">
        <v>29</v>
      </c>
      <c r="B34" s="18">
        <f t="shared" si="3"/>
        <v>31272</v>
      </c>
      <c r="C34" s="30">
        <v>7665</v>
      </c>
      <c r="D34" s="30">
        <v>12859</v>
      </c>
      <c r="E34" s="31">
        <v>835</v>
      </c>
      <c r="F34" s="31">
        <v>126</v>
      </c>
      <c r="G34" s="30">
        <v>1841</v>
      </c>
      <c r="H34" s="31">
        <v>72</v>
      </c>
      <c r="I34" s="31">
        <v>9</v>
      </c>
      <c r="J34" s="30">
        <v>7865</v>
      </c>
    </row>
    <row r="35" spans="1:10" ht="15.75">
      <c r="A35" s="17" t="s">
        <v>30</v>
      </c>
      <c r="B35" s="18">
        <f t="shared" si="3"/>
        <v>4856</v>
      </c>
      <c r="C35" s="30">
        <v>1055</v>
      </c>
      <c r="D35" s="30">
        <v>2936</v>
      </c>
      <c r="E35" s="31">
        <v>48</v>
      </c>
      <c r="F35" s="31">
        <v>9</v>
      </c>
      <c r="G35" s="31">
        <v>221</v>
      </c>
      <c r="H35" s="31">
        <v>5</v>
      </c>
      <c r="I35" s="31">
        <v>0</v>
      </c>
      <c r="J35" s="31">
        <v>582</v>
      </c>
    </row>
    <row r="36" spans="1:10" ht="15.75">
      <c r="A36" s="17" t="s">
        <v>31</v>
      </c>
      <c r="B36" s="18">
        <f t="shared" si="3"/>
        <v>40731</v>
      </c>
      <c r="C36" s="30">
        <v>11263</v>
      </c>
      <c r="D36" s="30">
        <v>19612</v>
      </c>
      <c r="E36" s="31">
        <v>588</v>
      </c>
      <c r="F36" s="31">
        <v>144</v>
      </c>
      <c r="G36" s="30">
        <v>2379</v>
      </c>
      <c r="H36" s="31">
        <v>70</v>
      </c>
      <c r="I36" s="31">
        <v>4</v>
      </c>
      <c r="J36" s="30">
        <v>6671</v>
      </c>
    </row>
    <row r="37" spans="1:10" ht="15.75">
      <c r="A37" s="17" t="s">
        <v>32</v>
      </c>
      <c r="B37" s="18">
        <f t="shared" si="3"/>
        <v>60683</v>
      </c>
      <c r="C37" s="30">
        <v>17899</v>
      </c>
      <c r="D37" s="30">
        <v>25874</v>
      </c>
      <c r="E37" s="31">
        <v>801</v>
      </c>
      <c r="F37" s="31">
        <v>228</v>
      </c>
      <c r="G37" s="30">
        <v>3232</v>
      </c>
      <c r="H37" s="31">
        <v>106</v>
      </c>
      <c r="I37" s="31">
        <v>31</v>
      </c>
      <c r="J37" s="30">
        <v>12512</v>
      </c>
    </row>
    <row r="38" spans="1:10" ht="15.75">
      <c r="A38" s="17" t="s">
        <v>33</v>
      </c>
      <c r="B38" s="18">
        <f t="shared" si="3"/>
        <v>17156</v>
      </c>
      <c r="C38" s="30">
        <v>4551</v>
      </c>
      <c r="D38" s="30">
        <v>8993</v>
      </c>
      <c r="E38" s="31">
        <v>239</v>
      </c>
      <c r="F38" s="31">
        <v>50</v>
      </c>
      <c r="G38" s="31">
        <v>734</v>
      </c>
      <c r="H38" s="31">
        <v>28</v>
      </c>
      <c r="I38" s="31">
        <v>8</v>
      </c>
      <c r="J38" s="30">
        <v>2553</v>
      </c>
    </row>
    <row r="39" spans="1:10" ht="15.75">
      <c r="A39" s="17" t="s">
        <v>34</v>
      </c>
      <c r="B39" s="18">
        <f t="shared" si="3"/>
        <v>40088</v>
      </c>
      <c r="C39" s="30">
        <v>11241</v>
      </c>
      <c r="D39" s="30">
        <v>17350</v>
      </c>
      <c r="E39" s="31">
        <v>813</v>
      </c>
      <c r="F39" s="31">
        <v>163</v>
      </c>
      <c r="G39" s="30">
        <v>1859</v>
      </c>
      <c r="H39" s="31">
        <v>124</v>
      </c>
      <c r="I39" s="31">
        <v>18</v>
      </c>
      <c r="J39" s="30">
        <v>8520</v>
      </c>
    </row>
    <row r="40" spans="1:10" ht="15.75">
      <c r="A40" s="17" t="s">
        <v>35</v>
      </c>
      <c r="B40" s="18">
        <f t="shared" si="3"/>
        <v>42688</v>
      </c>
      <c r="C40" s="30">
        <v>12073</v>
      </c>
      <c r="D40" s="30">
        <v>17208</v>
      </c>
      <c r="E40" s="31">
        <v>842</v>
      </c>
      <c r="F40" s="31">
        <v>232</v>
      </c>
      <c r="G40" s="30">
        <v>2774</v>
      </c>
      <c r="H40" s="31">
        <v>139</v>
      </c>
      <c r="I40" s="31">
        <v>8</v>
      </c>
      <c r="J40" s="30">
        <v>9412</v>
      </c>
    </row>
    <row r="41" spans="1:10" ht="15.75">
      <c r="A41" s="17" t="s">
        <v>36</v>
      </c>
      <c r="B41" s="18">
        <f t="shared" si="3"/>
        <v>468962</v>
      </c>
      <c r="C41" s="30">
        <v>187923</v>
      </c>
      <c r="D41" s="30">
        <v>140381</v>
      </c>
      <c r="E41" s="30">
        <v>8126</v>
      </c>
      <c r="F41" s="30">
        <v>1558</v>
      </c>
      <c r="G41" s="30">
        <v>19890</v>
      </c>
      <c r="H41" s="30">
        <v>1136</v>
      </c>
      <c r="I41" s="31">
        <v>275</v>
      </c>
      <c r="J41" s="30">
        <v>109673</v>
      </c>
    </row>
    <row r="42" spans="1:10" ht="15.75">
      <c r="A42" s="17" t="s">
        <v>37</v>
      </c>
      <c r="B42" s="18">
        <f t="shared" si="3"/>
        <v>29663</v>
      </c>
      <c r="C42" s="30">
        <v>10610</v>
      </c>
      <c r="D42" s="30">
        <v>10649</v>
      </c>
      <c r="E42" s="31">
        <v>598</v>
      </c>
      <c r="F42" s="31">
        <v>136</v>
      </c>
      <c r="G42" s="30">
        <v>1532</v>
      </c>
      <c r="H42" s="31">
        <v>51</v>
      </c>
      <c r="I42" s="31">
        <v>11</v>
      </c>
      <c r="J42" s="30">
        <v>6076</v>
      </c>
    </row>
    <row r="43" spans="1:10" ht="15.75">
      <c r="A43" s="17" t="s">
        <v>38</v>
      </c>
      <c r="B43" s="18">
        <f t="shared" si="3"/>
        <v>921658</v>
      </c>
      <c r="C43" s="30">
        <v>351554</v>
      </c>
      <c r="D43" s="30">
        <v>326624</v>
      </c>
      <c r="E43" s="30">
        <v>9730</v>
      </c>
      <c r="F43" s="30">
        <v>2036</v>
      </c>
      <c r="G43" s="30">
        <v>30239</v>
      </c>
      <c r="H43" s="30">
        <v>1096</v>
      </c>
      <c r="I43" s="31">
        <v>137</v>
      </c>
      <c r="J43" s="30">
        <v>200242</v>
      </c>
    </row>
    <row r="44" spans="1:10" ht="15.75">
      <c r="A44" s="17" t="s">
        <v>39</v>
      </c>
      <c r="B44" s="18">
        <f t="shared" si="3"/>
        <v>137620</v>
      </c>
      <c r="C44" s="30">
        <v>58581</v>
      </c>
      <c r="D44" s="30">
        <v>45862</v>
      </c>
      <c r="E44" s="30">
        <v>2792</v>
      </c>
      <c r="F44" s="30">
        <v>1029</v>
      </c>
      <c r="G44" s="30">
        <v>6132</v>
      </c>
      <c r="H44" s="31">
        <v>265</v>
      </c>
      <c r="I44" s="31">
        <v>8</v>
      </c>
      <c r="J44" s="30">
        <v>22951</v>
      </c>
    </row>
    <row r="45" spans="1:10" ht="15.75">
      <c r="A45" s="17" t="s">
        <v>40</v>
      </c>
      <c r="B45" s="18">
        <f t="shared" si="3"/>
        <v>133084</v>
      </c>
      <c r="C45" s="30">
        <v>47149</v>
      </c>
      <c r="D45" s="30">
        <v>51670</v>
      </c>
      <c r="E45" s="30">
        <v>1861</v>
      </c>
      <c r="F45" s="31">
        <v>492</v>
      </c>
      <c r="G45" s="30">
        <v>7218</v>
      </c>
      <c r="H45" s="31">
        <v>214</v>
      </c>
      <c r="I45" s="31">
        <v>1</v>
      </c>
      <c r="J45" s="30">
        <v>24479</v>
      </c>
    </row>
    <row r="46" spans="1:10" ht="15.75">
      <c r="A46" s="17" t="s">
        <v>41</v>
      </c>
      <c r="B46" s="18">
        <f t="shared" si="3"/>
        <v>295760</v>
      </c>
      <c r="C46" s="30">
        <v>109425</v>
      </c>
      <c r="D46" s="30">
        <v>91341</v>
      </c>
      <c r="E46" s="30">
        <v>4809</v>
      </c>
      <c r="F46" s="30">
        <v>1415</v>
      </c>
      <c r="G46" s="30">
        <v>14115</v>
      </c>
      <c r="H46" s="31">
        <v>752</v>
      </c>
      <c r="I46" s="31">
        <v>160</v>
      </c>
      <c r="J46" s="30">
        <v>73743</v>
      </c>
    </row>
    <row r="47" spans="1:10" ht="15.75">
      <c r="A47" s="17" t="s">
        <v>42</v>
      </c>
      <c r="B47" s="18">
        <f t="shared" si="3"/>
        <v>68790</v>
      </c>
      <c r="C47" s="30">
        <v>20620</v>
      </c>
      <c r="D47" s="30">
        <v>27370</v>
      </c>
      <c r="E47" s="30">
        <v>1255</v>
      </c>
      <c r="F47" s="31">
        <v>192</v>
      </c>
      <c r="G47" s="30">
        <v>3737</v>
      </c>
      <c r="H47" s="31">
        <v>173</v>
      </c>
      <c r="I47" s="31">
        <v>6</v>
      </c>
      <c r="J47" s="30">
        <v>15437</v>
      </c>
    </row>
    <row r="48" spans="1:10" ht="15.75">
      <c r="A48" s="17" t="s">
        <v>43</v>
      </c>
      <c r="B48" s="18">
        <f t="shared" si="3"/>
        <v>213054</v>
      </c>
      <c r="C48" s="30">
        <v>77629</v>
      </c>
      <c r="D48" s="30">
        <v>73055</v>
      </c>
      <c r="E48" s="30">
        <v>3791</v>
      </c>
      <c r="F48" s="31">
        <v>794</v>
      </c>
      <c r="G48" s="30">
        <v>10631</v>
      </c>
      <c r="H48" s="31">
        <v>481</v>
      </c>
      <c r="I48" s="31">
        <v>43</v>
      </c>
      <c r="J48" s="30">
        <v>46630</v>
      </c>
    </row>
    <row r="49" spans="1:10" ht="15.75">
      <c r="A49" s="17" t="s">
        <v>44</v>
      </c>
      <c r="B49" s="18">
        <f t="shared" si="3"/>
        <v>24980</v>
      </c>
      <c r="C49" s="30">
        <v>6305</v>
      </c>
      <c r="D49" s="30">
        <v>11445</v>
      </c>
      <c r="E49" s="31">
        <v>533</v>
      </c>
      <c r="F49" s="31">
        <v>160</v>
      </c>
      <c r="G49" s="30">
        <v>1130</v>
      </c>
      <c r="H49" s="31">
        <v>47</v>
      </c>
      <c r="I49" s="31">
        <v>15</v>
      </c>
      <c r="J49" s="30">
        <v>5345</v>
      </c>
    </row>
    <row r="50" spans="1:10" ht="15.75">
      <c r="A50" s="17" t="s">
        <v>45</v>
      </c>
      <c r="B50" s="18">
        <f t="shared" si="3"/>
        <v>77491</v>
      </c>
      <c r="C50" s="30">
        <v>20053</v>
      </c>
      <c r="D50" s="30">
        <v>35488</v>
      </c>
      <c r="E50" s="30">
        <v>1703</v>
      </c>
      <c r="F50" s="31">
        <v>431</v>
      </c>
      <c r="G50" s="30">
        <v>3995</v>
      </c>
      <c r="H50" s="31">
        <v>123</v>
      </c>
      <c r="I50" s="31">
        <v>28</v>
      </c>
      <c r="J50" s="30">
        <v>15670</v>
      </c>
    </row>
    <row r="51" spans="1:10" ht="15.75">
      <c r="A51" s="17" t="s">
        <v>46</v>
      </c>
      <c r="B51" s="18">
        <f t="shared" si="3"/>
        <v>35889</v>
      </c>
      <c r="C51" s="30">
        <v>11500</v>
      </c>
      <c r="D51" s="30">
        <v>14021</v>
      </c>
      <c r="E51" s="31">
        <v>510</v>
      </c>
      <c r="F51" s="31">
        <v>146</v>
      </c>
      <c r="G51" s="30">
        <v>2155</v>
      </c>
      <c r="H51" s="31">
        <v>124</v>
      </c>
      <c r="I51" s="31">
        <v>15</v>
      </c>
      <c r="J51" s="30">
        <v>7418</v>
      </c>
    </row>
    <row r="52" spans="1:10" ht="15.75">
      <c r="A52" s="17" t="s">
        <v>47</v>
      </c>
      <c r="B52" s="18">
        <f t="shared" si="3"/>
        <v>62412</v>
      </c>
      <c r="C52" s="30">
        <v>18438</v>
      </c>
      <c r="D52" s="30">
        <v>22538</v>
      </c>
      <c r="E52" s="30">
        <v>2095</v>
      </c>
      <c r="F52" s="31">
        <v>191</v>
      </c>
      <c r="G52" s="30">
        <v>3469</v>
      </c>
      <c r="H52" s="31">
        <v>129</v>
      </c>
      <c r="I52" s="31">
        <v>22</v>
      </c>
      <c r="J52" s="30">
        <v>15530</v>
      </c>
    </row>
    <row r="53" spans="1:10" ht="15.75">
      <c r="A53" s="17" t="s">
        <v>48</v>
      </c>
      <c r="B53" s="18">
        <f t="shared" si="3"/>
        <v>100886</v>
      </c>
      <c r="C53" s="30">
        <v>30173</v>
      </c>
      <c r="D53" s="30">
        <v>26509</v>
      </c>
      <c r="E53" s="30">
        <v>4520</v>
      </c>
      <c r="F53" s="30">
        <v>1328</v>
      </c>
      <c r="G53" s="30">
        <v>7280</v>
      </c>
      <c r="H53" s="31">
        <v>270</v>
      </c>
      <c r="I53" s="31">
        <v>65</v>
      </c>
      <c r="J53" s="30">
        <v>30741</v>
      </c>
    </row>
    <row r="54" spans="1:10" ht="15.75">
      <c r="A54" s="17" t="s">
        <v>49</v>
      </c>
      <c r="B54" s="18">
        <f t="shared" si="3"/>
        <v>182252</v>
      </c>
      <c r="C54" s="30">
        <v>85569</v>
      </c>
      <c r="D54" s="30">
        <v>44005</v>
      </c>
      <c r="E54" s="30">
        <v>3460</v>
      </c>
      <c r="F54" s="31">
        <v>612</v>
      </c>
      <c r="G54" s="30">
        <v>7294</v>
      </c>
      <c r="H54" s="31">
        <v>244</v>
      </c>
      <c r="I54" s="31">
        <v>3</v>
      </c>
      <c r="J54" s="30">
        <v>41065</v>
      </c>
    </row>
    <row r="55" spans="1:10" ht="15.75">
      <c r="A55" s="17" t="s">
        <v>50</v>
      </c>
      <c r="B55" s="18">
        <f t="shared" si="3"/>
        <v>157333</v>
      </c>
      <c r="C55" s="30">
        <v>41270</v>
      </c>
      <c r="D55" s="30">
        <v>66801</v>
      </c>
      <c r="E55" s="30">
        <v>2202</v>
      </c>
      <c r="F55" s="31">
        <v>455</v>
      </c>
      <c r="G55" s="30">
        <v>8973</v>
      </c>
      <c r="H55" s="31">
        <v>367</v>
      </c>
      <c r="I55" s="31">
        <v>83</v>
      </c>
      <c r="J55" s="30">
        <v>37182</v>
      </c>
    </row>
    <row r="56" spans="1:10" ht="15.75">
      <c r="A56" s="17" t="s">
        <v>51</v>
      </c>
      <c r="B56" s="18">
        <f t="shared" si="3"/>
        <v>97037</v>
      </c>
      <c r="C56" s="30">
        <v>37737</v>
      </c>
      <c r="D56" s="30">
        <v>27088</v>
      </c>
      <c r="E56" s="30">
        <v>3208</v>
      </c>
      <c r="F56" s="31">
        <v>692</v>
      </c>
      <c r="G56" s="30">
        <v>5316</v>
      </c>
      <c r="H56" s="31">
        <v>212</v>
      </c>
      <c r="I56" s="31">
        <v>43</v>
      </c>
      <c r="J56" s="30">
        <v>22741</v>
      </c>
    </row>
    <row r="57" spans="1:10" ht="15.75">
      <c r="A57" s="17" t="s">
        <v>52</v>
      </c>
      <c r="B57" s="18">
        <f t="shared" si="3"/>
        <v>20152</v>
      </c>
      <c r="C57" s="30">
        <v>5502</v>
      </c>
      <c r="D57" s="30">
        <v>8072</v>
      </c>
      <c r="E57" s="31">
        <v>414</v>
      </c>
      <c r="F57" s="31">
        <v>95</v>
      </c>
      <c r="G57" s="30">
        <v>1316</v>
      </c>
      <c r="H57" s="31">
        <v>78</v>
      </c>
      <c r="I57" s="31">
        <v>18</v>
      </c>
      <c r="J57" s="30">
        <v>4657</v>
      </c>
    </row>
    <row r="58" spans="1:10" ht="15.75">
      <c r="A58" s="17" t="s">
        <v>53</v>
      </c>
      <c r="B58" s="18">
        <f t="shared" si="3"/>
        <v>12420</v>
      </c>
      <c r="C58" s="30">
        <v>3627</v>
      </c>
      <c r="D58" s="30">
        <v>5069</v>
      </c>
      <c r="E58" s="31">
        <v>215</v>
      </c>
      <c r="F58" s="31">
        <v>82</v>
      </c>
      <c r="G58" s="31">
        <v>717</v>
      </c>
      <c r="H58" s="31">
        <v>67</v>
      </c>
      <c r="I58" s="31">
        <v>3</v>
      </c>
      <c r="J58" s="30">
        <v>2640</v>
      </c>
    </row>
    <row r="59" spans="1:10" ht="15.75">
      <c r="A59" s="17" t="s">
        <v>54</v>
      </c>
      <c r="B59" s="18">
        <f t="shared" si="3"/>
        <v>20530</v>
      </c>
      <c r="C59" s="30">
        <v>6694</v>
      </c>
      <c r="D59" s="30">
        <v>8236</v>
      </c>
      <c r="E59" s="31">
        <v>437</v>
      </c>
      <c r="F59" s="31">
        <v>127</v>
      </c>
      <c r="G59" s="31">
        <v>972</v>
      </c>
      <c r="H59" s="31">
        <v>53</v>
      </c>
      <c r="I59" s="31">
        <v>4</v>
      </c>
      <c r="J59" s="30">
        <v>4007</v>
      </c>
    </row>
    <row r="60" spans="1:10" ht="15.75">
      <c r="A60" s="17" t="s">
        <v>55</v>
      </c>
      <c r="B60" s="18">
        <f t="shared" si="3"/>
        <v>65271</v>
      </c>
      <c r="C60" s="30">
        <v>24245</v>
      </c>
      <c r="D60" s="30">
        <v>23152</v>
      </c>
      <c r="E60" s="31">
        <v>845</v>
      </c>
      <c r="F60" s="31">
        <v>309</v>
      </c>
      <c r="G60" s="30">
        <v>3431</v>
      </c>
      <c r="H60" s="31">
        <v>179</v>
      </c>
      <c r="I60" s="31">
        <v>22</v>
      </c>
      <c r="J60" s="30">
        <v>13088</v>
      </c>
    </row>
    <row r="61" spans="1:10" ht="15.75">
      <c r="A61" s="17" t="s">
        <v>56</v>
      </c>
      <c r="B61" s="18">
        <f t="shared" si="3"/>
        <v>62151</v>
      </c>
      <c r="C61" s="30">
        <v>16294</v>
      </c>
      <c r="D61" s="30">
        <v>31414</v>
      </c>
      <c r="E61" s="31">
        <v>881</v>
      </c>
      <c r="F61" s="31">
        <v>292</v>
      </c>
      <c r="G61" s="30">
        <v>3068</v>
      </c>
      <c r="H61" s="31">
        <v>157</v>
      </c>
      <c r="I61" s="31">
        <v>12</v>
      </c>
      <c r="J61" s="30">
        <v>10033</v>
      </c>
    </row>
    <row r="62" spans="1:10" ht="15.75">
      <c r="A62" s="17" t="s">
        <v>57</v>
      </c>
      <c r="B62" s="18">
        <f t="shared" si="3"/>
        <v>936415</v>
      </c>
      <c r="C62" s="30">
        <v>309559</v>
      </c>
      <c r="D62" s="30">
        <v>314726</v>
      </c>
      <c r="E62" s="30">
        <v>21714</v>
      </c>
      <c r="F62" s="30">
        <v>4185</v>
      </c>
      <c r="G62" s="30">
        <v>39897</v>
      </c>
      <c r="H62" s="30">
        <v>1597</v>
      </c>
      <c r="I62" s="31">
        <v>325</v>
      </c>
      <c r="J62" s="30">
        <v>244412</v>
      </c>
    </row>
    <row r="63" spans="1:10" ht="15.75">
      <c r="A63" s="17" t="s">
        <v>58</v>
      </c>
      <c r="B63" s="18">
        <f t="shared" si="3"/>
        <v>51531</v>
      </c>
      <c r="C63" s="30">
        <v>20680</v>
      </c>
      <c r="D63" s="30">
        <v>14457</v>
      </c>
      <c r="E63" s="30">
        <v>1080</v>
      </c>
      <c r="F63" s="31">
        <v>247</v>
      </c>
      <c r="G63" s="30">
        <v>2451</v>
      </c>
      <c r="H63" s="31">
        <v>155</v>
      </c>
      <c r="I63" s="31">
        <v>7</v>
      </c>
      <c r="J63" s="30">
        <v>12454</v>
      </c>
    </row>
    <row r="64" spans="1:10" ht="15.75">
      <c r="A64" s="17" t="s">
        <v>59</v>
      </c>
      <c r="B64" s="18">
        <f t="shared" si="3"/>
        <v>32482</v>
      </c>
      <c r="C64" s="30">
        <v>8982</v>
      </c>
      <c r="D64" s="30">
        <v>14914</v>
      </c>
      <c r="E64" s="31">
        <v>386</v>
      </c>
      <c r="F64" s="31">
        <v>135</v>
      </c>
      <c r="G64" s="30">
        <v>1725</v>
      </c>
      <c r="H64" s="31">
        <v>84</v>
      </c>
      <c r="I64" s="31">
        <v>29</v>
      </c>
      <c r="J64" s="30">
        <v>6227</v>
      </c>
    </row>
    <row r="65" spans="1:10" ht="15.75">
      <c r="A65" s="17" t="s">
        <v>60</v>
      </c>
      <c r="B65" s="18">
        <f t="shared" si="3"/>
        <v>58055</v>
      </c>
      <c r="C65" s="30">
        <v>27191</v>
      </c>
      <c r="D65" s="30">
        <v>14099</v>
      </c>
      <c r="E65" s="31">
        <v>375</v>
      </c>
      <c r="F65" s="31">
        <v>258</v>
      </c>
      <c r="G65" s="30">
        <v>2502</v>
      </c>
      <c r="H65" s="31">
        <v>558</v>
      </c>
      <c r="I65" s="31">
        <v>48</v>
      </c>
      <c r="J65" s="30">
        <v>13024</v>
      </c>
    </row>
    <row r="66" spans="1:10" ht="15.75">
      <c r="A66" s="17" t="s">
        <v>61</v>
      </c>
      <c r="B66" s="18">
        <f t="shared" si="3"/>
        <v>124185</v>
      </c>
      <c r="C66" s="30">
        <v>43181</v>
      </c>
      <c r="D66" s="30">
        <v>32108</v>
      </c>
      <c r="E66" s="30">
        <v>2767</v>
      </c>
      <c r="F66" s="31">
        <v>624</v>
      </c>
      <c r="G66" s="30">
        <v>6017</v>
      </c>
      <c r="H66" s="31">
        <v>819</v>
      </c>
      <c r="I66" s="31">
        <v>85</v>
      </c>
      <c r="J66" s="30">
        <v>38584</v>
      </c>
    </row>
    <row r="67" spans="1:10" ht="15.75">
      <c r="A67" s="17" t="s">
        <v>62</v>
      </c>
      <c r="B67" s="18">
        <f t="shared" si="3"/>
        <v>44567</v>
      </c>
      <c r="C67" s="30">
        <v>11218</v>
      </c>
      <c r="D67" s="30">
        <v>21267</v>
      </c>
      <c r="E67" s="31">
        <v>585</v>
      </c>
      <c r="F67" s="31">
        <v>161</v>
      </c>
      <c r="G67" s="30">
        <v>2533</v>
      </c>
      <c r="H67" s="31">
        <v>135</v>
      </c>
      <c r="I67" s="31">
        <v>6</v>
      </c>
      <c r="J67" s="30">
        <v>8662</v>
      </c>
    </row>
    <row r="68" spans="1:10" ht="15.75">
      <c r="A68" s="17" t="s">
        <v>63</v>
      </c>
      <c r="B68" s="18">
        <f t="shared" si="3"/>
        <v>37990</v>
      </c>
      <c r="C68" s="30">
        <v>9740</v>
      </c>
      <c r="D68" s="30">
        <v>16721</v>
      </c>
      <c r="E68" s="31">
        <v>624</v>
      </c>
      <c r="F68" s="31">
        <v>230</v>
      </c>
      <c r="G68" s="30">
        <v>2454</v>
      </c>
      <c r="H68" s="31">
        <v>117</v>
      </c>
      <c r="I68" s="31">
        <v>3</v>
      </c>
      <c r="J68" s="30">
        <v>8101</v>
      </c>
    </row>
    <row r="69" spans="1:10" ht="15.75">
      <c r="A69" s="17" t="s">
        <v>64</v>
      </c>
      <c r="B69" s="18">
        <f t="shared" si="3"/>
        <v>56332</v>
      </c>
      <c r="C69" s="30">
        <v>14450</v>
      </c>
      <c r="D69" s="30">
        <v>23597</v>
      </c>
      <c r="E69" s="30">
        <v>1421</v>
      </c>
      <c r="F69" s="31">
        <v>250</v>
      </c>
      <c r="G69" s="30">
        <v>2850</v>
      </c>
      <c r="H69" s="31">
        <v>123</v>
      </c>
      <c r="I69" s="31">
        <v>28</v>
      </c>
      <c r="J69" s="30">
        <v>13613</v>
      </c>
    </row>
    <row r="70" spans="1:10" ht="15.75">
      <c r="A70" s="17" t="s">
        <v>65</v>
      </c>
      <c r="B70" s="18">
        <f t="shared" si="3"/>
        <v>571971</v>
      </c>
      <c r="C70" s="30">
        <v>268359</v>
      </c>
      <c r="D70" s="30">
        <v>141027</v>
      </c>
      <c r="E70" s="30">
        <v>8983</v>
      </c>
      <c r="F70" s="30">
        <v>1464</v>
      </c>
      <c r="G70" s="30">
        <v>23018</v>
      </c>
      <c r="H70" s="31">
        <v>682</v>
      </c>
      <c r="I70" s="31">
        <v>94</v>
      </c>
      <c r="J70" s="30">
        <v>128344</v>
      </c>
    </row>
    <row r="71" spans="1:10" ht="15.75">
      <c r="A71" s="17" t="s">
        <v>67</v>
      </c>
      <c r="B71" s="18">
        <f t="shared" si="3"/>
        <v>24811</v>
      </c>
      <c r="C71" s="30">
        <v>6342</v>
      </c>
      <c r="D71" s="30">
        <v>11550</v>
      </c>
      <c r="E71" s="31">
        <v>503</v>
      </c>
      <c r="F71" s="31">
        <v>104</v>
      </c>
      <c r="G71" s="30">
        <v>1193</v>
      </c>
      <c r="H71" s="31">
        <v>16</v>
      </c>
      <c r="I71" s="31">
        <v>0</v>
      </c>
      <c r="J71" s="30">
        <v>5103</v>
      </c>
    </row>
    <row r="72" spans="1:10" ht="15.75">
      <c r="A72" s="17" t="s">
        <v>68</v>
      </c>
      <c r="B72" s="18">
        <f t="shared" si="3"/>
        <v>14128</v>
      </c>
      <c r="C72" s="30">
        <v>3676</v>
      </c>
      <c r="D72" s="30">
        <v>6923</v>
      </c>
      <c r="E72" s="31">
        <v>233</v>
      </c>
      <c r="F72" s="31">
        <v>71</v>
      </c>
      <c r="G72" s="31">
        <v>668</v>
      </c>
      <c r="H72" s="31">
        <v>39</v>
      </c>
      <c r="I72" s="31">
        <v>6</v>
      </c>
      <c r="J72" s="30">
        <v>2512</v>
      </c>
    </row>
    <row r="73" spans="1:10" ht="15.75">
      <c r="A73" s="26"/>
      <c r="B73" s="26"/>
      <c r="C73" s="32"/>
      <c r="D73" s="32"/>
      <c r="E73" s="32"/>
      <c r="F73" s="32"/>
      <c r="G73" s="32"/>
      <c r="H73" s="32"/>
      <c r="I73" s="32"/>
      <c r="J73" s="32"/>
    </row>
    <row r="74" spans="1:2" ht="15.75">
      <c r="A74" s="2" t="s">
        <v>79</v>
      </c>
      <c r="B74" s="2"/>
    </row>
    <row r="75" spans="1:2" ht="15.75">
      <c r="A75" s="2"/>
      <c r="B75" s="2"/>
    </row>
    <row r="76" spans="1:2" ht="15.75">
      <c r="A76" s="40" t="s">
        <v>114</v>
      </c>
      <c r="B76" s="2"/>
    </row>
  </sheetData>
  <sheetProtection/>
  <hyperlinks>
    <hyperlink ref="A76" r:id="rId1" display="SOURCE:  New York State Board of Elections; www.elections.ny.gov (last viewed November 2, 2020)."/>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T77"/>
  <sheetViews>
    <sheetView zoomScalePageLayoutView="0" workbookViewId="0" topLeftCell="A1">
      <selection activeCell="A1" sqref="A1"/>
    </sheetView>
  </sheetViews>
  <sheetFormatPr defaultColWidth="19.77734375" defaultRowHeight="15.75"/>
  <cols>
    <col min="1" max="1" width="20.77734375" style="0" customWidth="1"/>
    <col min="2" max="12" width="15.77734375" style="0" customWidth="1"/>
  </cols>
  <sheetData>
    <row r="1" spans="1:20" ht="20.25">
      <c r="A1" s="22" t="s">
        <v>0</v>
      </c>
      <c r="B1" s="17"/>
      <c r="C1" s="17"/>
      <c r="D1" s="17"/>
      <c r="E1" s="17"/>
      <c r="F1" s="17"/>
      <c r="G1" s="17"/>
      <c r="H1" s="17"/>
      <c r="I1" s="2"/>
      <c r="J1" s="2"/>
      <c r="K1" s="2"/>
      <c r="L1" s="2"/>
      <c r="M1" s="2"/>
      <c r="N1" s="2"/>
      <c r="O1" s="2"/>
      <c r="P1" s="2"/>
      <c r="Q1" s="2"/>
      <c r="R1" s="2"/>
      <c r="S1" s="2"/>
      <c r="T1" s="2"/>
    </row>
    <row r="2" spans="1:20" ht="20.25">
      <c r="A2" s="22" t="s">
        <v>118</v>
      </c>
      <c r="B2" s="17"/>
      <c r="C2" s="17"/>
      <c r="D2" s="17"/>
      <c r="E2" s="17"/>
      <c r="F2" s="17"/>
      <c r="G2" s="17"/>
      <c r="H2" s="17"/>
      <c r="I2" s="2"/>
      <c r="J2" s="2"/>
      <c r="K2" s="2"/>
      <c r="L2" s="2"/>
      <c r="M2" s="2"/>
      <c r="N2" s="2"/>
      <c r="O2" s="2"/>
      <c r="P2" s="2"/>
      <c r="Q2" s="2"/>
      <c r="R2" s="2"/>
      <c r="S2" s="2"/>
      <c r="T2" s="2"/>
    </row>
    <row r="3" spans="1:20" ht="15.75">
      <c r="A3" s="17"/>
      <c r="B3" s="17"/>
      <c r="C3" s="17"/>
      <c r="D3" s="17"/>
      <c r="E3" s="17"/>
      <c r="F3" s="17"/>
      <c r="G3" s="17"/>
      <c r="H3" s="17"/>
      <c r="I3" s="2"/>
      <c r="J3" s="2"/>
      <c r="K3" s="2"/>
      <c r="L3" s="2"/>
      <c r="M3" s="2"/>
      <c r="N3" s="2"/>
      <c r="O3" s="2"/>
      <c r="P3" s="2"/>
      <c r="Q3" s="2"/>
      <c r="R3" s="2"/>
      <c r="S3" s="2"/>
      <c r="T3" s="2"/>
    </row>
    <row r="4" spans="1:20" ht="29.25">
      <c r="A4" s="25" t="s">
        <v>1</v>
      </c>
      <c r="B4" s="23" t="s">
        <v>75</v>
      </c>
      <c r="C4" s="23" t="s">
        <v>70</v>
      </c>
      <c r="D4" s="23" t="s">
        <v>2</v>
      </c>
      <c r="E4" s="23" t="s">
        <v>3</v>
      </c>
      <c r="F4" s="23" t="s">
        <v>80</v>
      </c>
      <c r="G4" s="23" t="s">
        <v>76</v>
      </c>
      <c r="H4" s="23" t="s">
        <v>69</v>
      </c>
      <c r="I4" s="15" t="s">
        <v>82</v>
      </c>
      <c r="J4" s="16" t="s">
        <v>84</v>
      </c>
      <c r="K4" s="16" t="s">
        <v>85</v>
      </c>
      <c r="L4" s="16" t="s">
        <v>86</v>
      </c>
      <c r="M4" s="2"/>
      <c r="N4" s="2"/>
      <c r="O4" s="2"/>
      <c r="P4" s="2"/>
      <c r="Q4" s="2"/>
      <c r="R4" s="2"/>
      <c r="S4" s="2"/>
      <c r="T4" s="2"/>
    </row>
    <row r="5" spans="1:20" ht="15.75">
      <c r="A5" s="17"/>
      <c r="B5" s="17"/>
      <c r="C5" s="17"/>
      <c r="D5" s="17"/>
      <c r="E5" s="17"/>
      <c r="F5" s="17"/>
      <c r="G5" s="17"/>
      <c r="H5" s="17"/>
      <c r="I5" s="2"/>
      <c r="J5" s="2"/>
      <c r="K5" s="2"/>
      <c r="L5" s="2"/>
      <c r="M5" s="2"/>
      <c r="N5" s="2"/>
      <c r="O5" s="2"/>
      <c r="P5" s="2"/>
      <c r="Q5" s="2"/>
      <c r="R5" s="2"/>
      <c r="S5" s="2"/>
      <c r="T5" s="2"/>
    </row>
    <row r="6" spans="1:20" ht="15.75">
      <c r="A6" s="17" t="s">
        <v>4</v>
      </c>
      <c r="B6" s="18">
        <f>+B8+B15</f>
        <v>11806744</v>
      </c>
      <c r="C6" s="18">
        <f aca="true" t="shared" si="0" ref="C6:L6">+C8+C15</f>
        <v>5853921</v>
      </c>
      <c r="D6" s="18">
        <f t="shared" si="0"/>
        <v>2920366</v>
      </c>
      <c r="E6" s="18">
        <f t="shared" si="0"/>
        <v>148412</v>
      </c>
      <c r="F6" s="18">
        <f t="shared" si="0"/>
        <v>426005</v>
      </c>
      <c r="G6" s="18">
        <f t="shared" si="0"/>
        <v>42138</v>
      </c>
      <c r="H6" s="18">
        <f t="shared" si="0"/>
        <v>22959</v>
      </c>
      <c r="I6" s="18">
        <f t="shared" si="0"/>
        <v>2680</v>
      </c>
      <c r="J6" s="18">
        <f t="shared" si="0"/>
        <v>3</v>
      </c>
      <c r="K6" s="18">
        <f t="shared" si="0"/>
        <v>82</v>
      </c>
      <c r="L6" s="18">
        <f t="shared" si="0"/>
        <v>2390178</v>
      </c>
      <c r="M6" s="2"/>
      <c r="N6" s="2"/>
      <c r="O6" s="2"/>
      <c r="P6" s="2"/>
      <c r="Q6" s="2"/>
      <c r="R6" s="2"/>
      <c r="S6" s="2"/>
      <c r="T6" s="2"/>
    </row>
    <row r="7" spans="1:20" ht="15.75">
      <c r="A7" s="17"/>
      <c r="B7" s="18"/>
      <c r="C7" s="18"/>
      <c r="D7" s="18"/>
      <c r="E7" s="18"/>
      <c r="F7" s="18"/>
      <c r="G7" s="18"/>
      <c r="H7" s="18"/>
      <c r="I7" s="4"/>
      <c r="J7" s="4"/>
      <c r="K7" s="4"/>
      <c r="L7" s="4"/>
      <c r="M7" s="2"/>
      <c r="N7" s="2"/>
      <c r="O7" s="2"/>
      <c r="P7" s="2"/>
      <c r="Q7" s="2"/>
      <c r="R7" s="2"/>
      <c r="S7" s="2"/>
      <c r="T7" s="2"/>
    </row>
    <row r="8" spans="1:20" ht="15.75">
      <c r="A8" s="17" t="s">
        <v>5</v>
      </c>
      <c r="B8" s="18">
        <f>SUM(B9:B13)</f>
        <v>4548962</v>
      </c>
      <c r="C8" s="18">
        <f aca="true" t="shared" si="1" ref="C8:L8">SUM(C9:C13)</f>
        <v>3116382</v>
      </c>
      <c r="D8" s="18">
        <f t="shared" si="1"/>
        <v>508322</v>
      </c>
      <c r="E8" s="18">
        <f t="shared" si="1"/>
        <v>20511</v>
      </c>
      <c r="F8" s="18">
        <f t="shared" si="1"/>
        <v>108408</v>
      </c>
      <c r="G8" s="18">
        <f t="shared" si="1"/>
        <v>13451</v>
      </c>
      <c r="H8" s="18">
        <f t="shared" si="1"/>
        <v>6586</v>
      </c>
      <c r="I8" s="18">
        <f t="shared" si="1"/>
        <v>839</v>
      </c>
      <c r="J8" s="18">
        <f t="shared" si="1"/>
        <v>1</v>
      </c>
      <c r="K8" s="18">
        <f t="shared" si="1"/>
        <v>45</v>
      </c>
      <c r="L8" s="18">
        <f t="shared" si="1"/>
        <v>774417</v>
      </c>
      <c r="M8" s="2"/>
      <c r="N8" s="2"/>
      <c r="O8" s="2"/>
      <c r="P8" s="2"/>
      <c r="Q8" s="2"/>
      <c r="R8" s="2"/>
      <c r="S8" s="2"/>
      <c r="T8" s="2"/>
    </row>
    <row r="9" spans="1:20" ht="15.75">
      <c r="A9" s="17" t="s">
        <v>6</v>
      </c>
      <c r="B9" s="18">
        <f>SUM(C9:L9)</f>
        <v>696246</v>
      </c>
      <c r="C9" s="30">
        <v>533502</v>
      </c>
      <c r="D9" s="30">
        <v>47640</v>
      </c>
      <c r="E9" s="30">
        <v>3274</v>
      </c>
      <c r="F9" s="30">
        <v>13748</v>
      </c>
      <c r="G9" s="30">
        <v>2755</v>
      </c>
      <c r="H9" s="30">
        <v>378</v>
      </c>
      <c r="I9" s="30">
        <v>68</v>
      </c>
      <c r="J9" s="30">
        <v>0</v>
      </c>
      <c r="K9" s="30">
        <v>13</v>
      </c>
      <c r="L9" s="30">
        <v>94868</v>
      </c>
      <c r="M9" s="2"/>
      <c r="N9" s="2"/>
      <c r="O9" s="2"/>
      <c r="P9" s="2"/>
      <c r="Q9" s="2"/>
      <c r="R9" s="2"/>
      <c r="S9" s="2"/>
      <c r="T9" s="2"/>
    </row>
    <row r="10" spans="1:20" ht="15.75">
      <c r="A10" s="17" t="s">
        <v>7</v>
      </c>
      <c r="B10" s="18">
        <f>SUM(C10:L10)</f>
        <v>1392965</v>
      </c>
      <c r="C10" s="30">
        <v>995675</v>
      </c>
      <c r="D10" s="30">
        <v>127359</v>
      </c>
      <c r="E10" s="30">
        <v>4668</v>
      </c>
      <c r="F10" s="30">
        <v>29159</v>
      </c>
      <c r="G10" s="30">
        <v>4763</v>
      </c>
      <c r="H10" s="30">
        <v>2560</v>
      </c>
      <c r="I10" s="30">
        <v>234</v>
      </c>
      <c r="J10" s="30">
        <v>1</v>
      </c>
      <c r="K10" s="30">
        <v>13</v>
      </c>
      <c r="L10" s="30">
        <v>228533</v>
      </c>
      <c r="M10" s="2"/>
      <c r="N10" s="2"/>
      <c r="O10" s="2"/>
      <c r="P10" s="2"/>
      <c r="Q10" s="2"/>
      <c r="R10" s="2"/>
      <c r="S10" s="2"/>
      <c r="T10" s="2"/>
    </row>
    <row r="11" spans="1:20" ht="15.75">
      <c r="A11" s="17" t="s">
        <v>71</v>
      </c>
      <c r="B11" s="18">
        <f>SUM(C11:L11)</f>
        <v>1083138</v>
      </c>
      <c r="C11" s="30">
        <v>743613</v>
      </c>
      <c r="D11" s="30">
        <v>112309</v>
      </c>
      <c r="E11" s="30">
        <v>2024</v>
      </c>
      <c r="F11" s="30">
        <v>31310</v>
      </c>
      <c r="G11" s="30">
        <v>1913</v>
      </c>
      <c r="H11" s="30">
        <v>2154</v>
      </c>
      <c r="I11" s="30">
        <v>351</v>
      </c>
      <c r="J11" s="30">
        <v>0</v>
      </c>
      <c r="K11" s="30">
        <v>13</v>
      </c>
      <c r="L11" s="30">
        <v>189451</v>
      </c>
      <c r="M11" s="2"/>
      <c r="N11" s="2"/>
      <c r="O11" s="2"/>
      <c r="P11" s="2"/>
      <c r="Q11" s="2"/>
      <c r="R11" s="2"/>
      <c r="S11" s="2"/>
      <c r="T11" s="2"/>
    </row>
    <row r="12" spans="1:20" ht="15.75">
      <c r="A12" s="17" t="s">
        <v>8</v>
      </c>
      <c r="B12" s="18">
        <f>SUM(C12:L12)</f>
        <v>1100884</v>
      </c>
      <c r="C12" s="30">
        <v>717073</v>
      </c>
      <c r="D12" s="30">
        <v>140247</v>
      </c>
      <c r="E12" s="30">
        <v>6141</v>
      </c>
      <c r="F12" s="30">
        <v>25764</v>
      </c>
      <c r="G12" s="30">
        <v>2966</v>
      </c>
      <c r="H12" s="30">
        <v>1222</v>
      </c>
      <c r="I12" s="30">
        <v>132</v>
      </c>
      <c r="J12" s="30">
        <v>0</v>
      </c>
      <c r="K12" s="30">
        <v>6</v>
      </c>
      <c r="L12" s="30">
        <v>207333</v>
      </c>
      <c r="M12" s="2"/>
      <c r="N12" s="2"/>
      <c r="O12" s="2"/>
      <c r="P12" s="2"/>
      <c r="Q12" s="2"/>
      <c r="R12" s="2"/>
      <c r="S12" s="2"/>
      <c r="T12" s="2"/>
    </row>
    <row r="13" spans="1:20" ht="15.75">
      <c r="A13" s="17" t="s">
        <v>9</v>
      </c>
      <c r="B13" s="18">
        <f>SUM(C13:L13)</f>
        <v>275729</v>
      </c>
      <c r="C13" s="30">
        <v>126519</v>
      </c>
      <c r="D13" s="30">
        <v>80767</v>
      </c>
      <c r="E13" s="30">
        <v>4404</v>
      </c>
      <c r="F13" s="30">
        <v>8427</v>
      </c>
      <c r="G13" s="30">
        <v>1054</v>
      </c>
      <c r="H13" s="30">
        <v>272</v>
      </c>
      <c r="I13" s="30">
        <v>54</v>
      </c>
      <c r="J13" s="30">
        <v>0</v>
      </c>
      <c r="K13" s="30">
        <v>0</v>
      </c>
      <c r="L13" s="30">
        <v>54232</v>
      </c>
      <c r="M13" s="2"/>
      <c r="N13" s="2"/>
      <c r="O13" s="2"/>
      <c r="P13" s="2"/>
      <c r="Q13" s="2"/>
      <c r="R13" s="2"/>
      <c r="S13" s="2"/>
      <c r="T13" s="2"/>
    </row>
    <row r="14" spans="1:20" ht="15.75">
      <c r="A14" s="17"/>
      <c r="B14" s="18"/>
      <c r="C14" s="18"/>
      <c r="D14" s="17"/>
      <c r="E14" s="18"/>
      <c r="F14" s="18"/>
      <c r="G14" s="17"/>
      <c r="H14" s="17"/>
      <c r="I14" s="4"/>
      <c r="J14" s="4"/>
      <c r="K14" s="4"/>
      <c r="L14" s="4"/>
      <c r="M14" s="2"/>
      <c r="N14" s="2"/>
      <c r="O14" s="2"/>
      <c r="P14" s="2"/>
      <c r="Q14" s="2"/>
      <c r="R14" s="2"/>
      <c r="S14" s="2"/>
      <c r="T14" s="2"/>
    </row>
    <row r="15" spans="1:20" ht="15.75">
      <c r="A15" s="17" t="s">
        <v>10</v>
      </c>
      <c r="B15" s="18">
        <f>SUM(B16:B72)</f>
        <v>7257782</v>
      </c>
      <c r="C15" s="18">
        <f aca="true" t="shared" si="2" ref="C15:L15">SUM(C16:C72)</f>
        <v>2737539</v>
      </c>
      <c r="D15" s="18">
        <f t="shared" si="2"/>
        <v>2412044</v>
      </c>
      <c r="E15" s="18">
        <f t="shared" si="2"/>
        <v>127901</v>
      </c>
      <c r="F15" s="18">
        <f t="shared" si="2"/>
        <v>317597</v>
      </c>
      <c r="G15" s="18">
        <f t="shared" si="2"/>
        <v>28687</v>
      </c>
      <c r="H15" s="18">
        <f t="shared" si="2"/>
        <v>16373</v>
      </c>
      <c r="I15" s="18">
        <f t="shared" si="2"/>
        <v>1841</v>
      </c>
      <c r="J15" s="18">
        <f t="shared" si="2"/>
        <v>2</v>
      </c>
      <c r="K15" s="18">
        <f t="shared" si="2"/>
        <v>37</v>
      </c>
      <c r="L15" s="18">
        <f t="shared" si="2"/>
        <v>1615761</v>
      </c>
      <c r="M15" s="2"/>
      <c r="N15" s="2"/>
      <c r="O15" s="2"/>
      <c r="P15" s="2"/>
      <c r="Q15" s="2"/>
      <c r="R15" s="2"/>
      <c r="S15" s="2"/>
      <c r="T15" s="2"/>
    </row>
    <row r="16" spans="1:20" ht="15.75">
      <c r="A16" s="17" t="s">
        <v>11</v>
      </c>
      <c r="B16" s="18">
        <f aca="true" t="shared" si="3" ref="B16:B72">SUM(C16:L16)</f>
        <v>199839</v>
      </c>
      <c r="C16" s="30">
        <v>100493</v>
      </c>
      <c r="D16" s="30">
        <v>42388</v>
      </c>
      <c r="E16" s="30">
        <v>2935</v>
      </c>
      <c r="F16" s="30">
        <v>9579</v>
      </c>
      <c r="G16" s="30">
        <v>684</v>
      </c>
      <c r="H16" s="30">
        <v>564</v>
      </c>
      <c r="I16" s="30">
        <v>45</v>
      </c>
      <c r="J16" s="30">
        <v>0</v>
      </c>
      <c r="K16" s="30">
        <v>2</v>
      </c>
      <c r="L16" s="30">
        <v>43149</v>
      </c>
      <c r="M16" s="2"/>
      <c r="N16" s="2"/>
      <c r="O16" s="2"/>
      <c r="P16" s="2"/>
      <c r="Q16" s="2"/>
      <c r="R16" s="2"/>
      <c r="S16" s="2"/>
      <c r="T16" s="2"/>
    </row>
    <row r="17" spans="1:20" ht="15.75">
      <c r="A17" s="17" t="s">
        <v>12</v>
      </c>
      <c r="B17" s="18">
        <f t="shared" si="3"/>
        <v>28568</v>
      </c>
      <c r="C17" s="30">
        <v>7316</v>
      </c>
      <c r="D17" s="30">
        <v>14304</v>
      </c>
      <c r="E17" s="30">
        <v>417</v>
      </c>
      <c r="F17" s="30">
        <v>1256</v>
      </c>
      <c r="G17" s="30">
        <v>159</v>
      </c>
      <c r="H17" s="30">
        <v>68</v>
      </c>
      <c r="I17" s="30">
        <v>14</v>
      </c>
      <c r="J17" s="30">
        <v>0</v>
      </c>
      <c r="K17" s="30">
        <v>0</v>
      </c>
      <c r="L17" s="30">
        <v>5034</v>
      </c>
      <c r="M17" s="2"/>
      <c r="N17" s="2"/>
      <c r="O17" s="2"/>
      <c r="P17" s="2"/>
      <c r="Q17" s="2"/>
      <c r="R17" s="2"/>
      <c r="S17" s="2"/>
      <c r="T17" s="2"/>
    </row>
    <row r="18" spans="1:20" ht="15.75">
      <c r="A18" s="17" t="s">
        <v>13</v>
      </c>
      <c r="B18" s="18">
        <f t="shared" si="3"/>
        <v>126042</v>
      </c>
      <c r="C18" s="30">
        <v>47688</v>
      </c>
      <c r="D18" s="30">
        <v>46949</v>
      </c>
      <c r="E18" s="30">
        <v>1534</v>
      </c>
      <c r="F18" s="30">
        <v>6031</v>
      </c>
      <c r="G18" s="30">
        <v>649</v>
      </c>
      <c r="H18" s="30">
        <v>421</v>
      </c>
      <c r="I18" s="30">
        <v>61</v>
      </c>
      <c r="J18" s="30">
        <v>0</v>
      </c>
      <c r="K18" s="30">
        <v>1</v>
      </c>
      <c r="L18" s="30">
        <v>22708</v>
      </c>
      <c r="M18" s="2"/>
      <c r="N18" s="2"/>
      <c r="O18" s="2"/>
      <c r="P18" s="2"/>
      <c r="Q18" s="2"/>
      <c r="R18" s="2"/>
      <c r="S18" s="2"/>
      <c r="T18" s="2"/>
    </row>
    <row r="19" spans="1:20" ht="15.75">
      <c r="A19" s="17" t="s">
        <v>14</v>
      </c>
      <c r="B19" s="18">
        <f t="shared" si="3"/>
        <v>50982</v>
      </c>
      <c r="C19" s="30">
        <v>17664</v>
      </c>
      <c r="D19" s="30">
        <v>19604</v>
      </c>
      <c r="E19" s="30">
        <v>1042</v>
      </c>
      <c r="F19" s="30">
        <v>2230</v>
      </c>
      <c r="G19" s="30">
        <v>315</v>
      </c>
      <c r="H19" s="30">
        <v>107</v>
      </c>
      <c r="I19" s="30">
        <v>11</v>
      </c>
      <c r="J19" s="30">
        <v>0</v>
      </c>
      <c r="K19" s="30">
        <v>0</v>
      </c>
      <c r="L19" s="30">
        <v>10009</v>
      </c>
      <c r="M19" s="2"/>
      <c r="N19" s="2"/>
      <c r="O19" s="2"/>
      <c r="P19" s="2"/>
      <c r="Q19" s="2"/>
      <c r="R19" s="2"/>
      <c r="S19" s="2"/>
      <c r="T19" s="2"/>
    </row>
    <row r="20" spans="1:20" ht="15.75">
      <c r="A20" s="17" t="s">
        <v>15</v>
      </c>
      <c r="B20" s="18">
        <f t="shared" si="3"/>
        <v>49522</v>
      </c>
      <c r="C20" s="30">
        <v>17072</v>
      </c>
      <c r="D20" s="30">
        <v>18593</v>
      </c>
      <c r="E20" s="30">
        <v>1267</v>
      </c>
      <c r="F20" s="30">
        <v>2457</v>
      </c>
      <c r="G20" s="30">
        <v>215</v>
      </c>
      <c r="H20" s="30">
        <v>128</v>
      </c>
      <c r="I20" s="30">
        <v>7</v>
      </c>
      <c r="J20" s="30">
        <v>0</v>
      </c>
      <c r="K20" s="30">
        <v>0</v>
      </c>
      <c r="L20" s="30">
        <v>9783</v>
      </c>
      <c r="M20" s="2"/>
      <c r="N20" s="2"/>
      <c r="O20" s="2"/>
      <c r="P20" s="2"/>
      <c r="Q20" s="2"/>
      <c r="R20" s="2"/>
      <c r="S20" s="2"/>
      <c r="T20" s="2"/>
    </row>
    <row r="21" spans="1:20" ht="15.75">
      <c r="A21" s="17" t="s">
        <v>16</v>
      </c>
      <c r="B21" s="18">
        <f t="shared" si="3"/>
        <v>88748</v>
      </c>
      <c r="C21" s="30">
        <v>31562</v>
      </c>
      <c r="D21" s="30">
        <v>29104</v>
      </c>
      <c r="E21" s="30">
        <v>2071</v>
      </c>
      <c r="F21" s="30">
        <v>5119</v>
      </c>
      <c r="G21" s="30">
        <v>485</v>
      </c>
      <c r="H21" s="30">
        <v>168</v>
      </c>
      <c r="I21" s="30">
        <v>47</v>
      </c>
      <c r="J21" s="30">
        <v>0</v>
      </c>
      <c r="K21" s="30">
        <v>2</v>
      </c>
      <c r="L21" s="30">
        <v>20190</v>
      </c>
      <c r="M21" s="2"/>
      <c r="N21" s="2"/>
      <c r="O21" s="2"/>
      <c r="P21" s="2"/>
      <c r="Q21" s="2"/>
      <c r="R21" s="2"/>
      <c r="S21" s="2"/>
      <c r="T21" s="2"/>
    </row>
    <row r="22" spans="1:20" ht="15.75">
      <c r="A22" s="17" t="s">
        <v>17</v>
      </c>
      <c r="B22" s="18">
        <f t="shared" si="3"/>
        <v>56261</v>
      </c>
      <c r="C22" s="30">
        <v>18555</v>
      </c>
      <c r="D22" s="30">
        <v>22957</v>
      </c>
      <c r="E22" s="30">
        <v>668</v>
      </c>
      <c r="F22" s="30">
        <v>2997</v>
      </c>
      <c r="G22" s="30">
        <v>271</v>
      </c>
      <c r="H22" s="30">
        <v>111</v>
      </c>
      <c r="I22" s="30">
        <v>10</v>
      </c>
      <c r="J22" s="30">
        <v>0</v>
      </c>
      <c r="K22" s="30">
        <v>0</v>
      </c>
      <c r="L22" s="30">
        <v>10692</v>
      </c>
      <c r="M22" s="2"/>
      <c r="N22" s="2"/>
      <c r="O22" s="2"/>
      <c r="P22" s="2"/>
      <c r="Q22" s="2"/>
      <c r="R22" s="2"/>
      <c r="S22" s="2"/>
      <c r="T22" s="2"/>
    </row>
    <row r="23" spans="1:20" ht="15.75">
      <c r="A23" s="17" t="s">
        <v>18</v>
      </c>
      <c r="B23" s="18">
        <f t="shared" si="3"/>
        <v>31588</v>
      </c>
      <c r="C23" s="30">
        <v>8669</v>
      </c>
      <c r="D23" s="30">
        <v>13760</v>
      </c>
      <c r="E23" s="30">
        <v>469</v>
      </c>
      <c r="F23" s="30">
        <v>1728</v>
      </c>
      <c r="G23" s="30">
        <v>208</v>
      </c>
      <c r="H23" s="30">
        <v>143</v>
      </c>
      <c r="I23" s="30">
        <v>15</v>
      </c>
      <c r="J23" s="30">
        <v>0</v>
      </c>
      <c r="K23" s="30">
        <v>0</v>
      </c>
      <c r="L23" s="30">
        <v>6596</v>
      </c>
      <c r="M23" s="2"/>
      <c r="N23" s="2"/>
      <c r="O23" s="2"/>
      <c r="P23" s="2"/>
      <c r="Q23" s="2"/>
      <c r="R23" s="2"/>
      <c r="S23" s="2"/>
      <c r="T23" s="2"/>
    </row>
    <row r="24" spans="1:20" ht="15.75">
      <c r="A24" s="17" t="s">
        <v>19</v>
      </c>
      <c r="B24" s="18">
        <f t="shared" si="3"/>
        <v>50641</v>
      </c>
      <c r="C24" s="30">
        <v>18761</v>
      </c>
      <c r="D24" s="30">
        <v>16509</v>
      </c>
      <c r="E24" s="30">
        <v>464</v>
      </c>
      <c r="F24" s="30">
        <v>3186</v>
      </c>
      <c r="G24" s="30">
        <v>225</v>
      </c>
      <c r="H24" s="30">
        <v>138</v>
      </c>
      <c r="I24" s="30">
        <v>13</v>
      </c>
      <c r="J24" s="30">
        <v>0</v>
      </c>
      <c r="K24" s="30">
        <v>2</v>
      </c>
      <c r="L24" s="30">
        <v>11343</v>
      </c>
      <c r="M24" s="2"/>
      <c r="N24" s="2"/>
      <c r="O24" s="2"/>
      <c r="P24" s="2"/>
      <c r="Q24" s="2"/>
      <c r="R24" s="2"/>
      <c r="S24" s="2"/>
      <c r="T24" s="2"/>
    </row>
    <row r="25" spans="1:20" ht="15.75">
      <c r="A25" s="17" t="s">
        <v>20</v>
      </c>
      <c r="B25" s="18">
        <f t="shared" si="3"/>
        <v>43348</v>
      </c>
      <c r="C25" s="30">
        <v>13916</v>
      </c>
      <c r="D25" s="30">
        <v>13173</v>
      </c>
      <c r="E25" s="30">
        <v>1227</v>
      </c>
      <c r="F25" s="30">
        <v>2823</v>
      </c>
      <c r="G25" s="30">
        <v>211</v>
      </c>
      <c r="H25" s="30">
        <v>202</v>
      </c>
      <c r="I25" s="30">
        <v>22</v>
      </c>
      <c r="J25" s="30">
        <v>0</v>
      </c>
      <c r="K25" s="30">
        <v>2</v>
      </c>
      <c r="L25" s="30">
        <v>11772</v>
      </c>
      <c r="M25" s="2"/>
      <c r="N25" s="2"/>
      <c r="O25" s="2"/>
      <c r="P25" s="2"/>
      <c r="Q25" s="2"/>
      <c r="R25" s="2"/>
      <c r="S25" s="2"/>
      <c r="T25" s="2"/>
    </row>
    <row r="26" spans="1:20" ht="15.75">
      <c r="A26" s="17" t="s">
        <v>21</v>
      </c>
      <c r="B26" s="18">
        <f t="shared" si="3"/>
        <v>30937</v>
      </c>
      <c r="C26" s="30">
        <v>10089</v>
      </c>
      <c r="D26" s="30">
        <v>11260</v>
      </c>
      <c r="E26" s="30">
        <v>440</v>
      </c>
      <c r="F26" s="30">
        <v>1644</v>
      </c>
      <c r="G26" s="30">
        <v>140</v>
      </c>
      <c r="H26" s="30">
        <v>86</v>
      </c>
      <c r="I26" s="30">
        <v>1</v>
      </c>
      <c r="J26" s="30">
        <v>0</v>
      </c>
      <c r="K26" s="30">
        <v>0</v>
      </c>
      <c r="L26" s="30">
        <v>7277</v>
      </c>
      <c r="M26" s="2"/>
      <c r="N26" s="2"/>
      <c r="O26" s="2"/>
      <c r="P26" s="2"/>
      <c r="Q26" s="2"/>
      <c r="R26" s="2"/>
      <c r="S26" s="2"/>
      <c r="T26" s="2"/>
    </row>
    <row r="27" spans="1:20" ht="15.75">
      <c r="A27" s="17" t="s">
        <v>22</v>
      </c>
      <c r="B27" s="18">
        <f t="shared" si="3"/>
        <v>29417</v>
      </c>
      <c r="C27" s="30">
        <v>8434</v>
      </c>
      <c r="D27" s="30">
        <v>13291</v>
      </c>
      <c r="E27" s="30">
        <v>471</v>
      </c>
      <c r="F27" s="30">
        <v>1503</v>
      </c>
      <c r="G27" s="30">
        <v>107</v>
      </c>
      <c r="H27" s="30">
        <v>120</v>
      </c>
      <c r="I27" s="30">
        <v>11</v>
      </c>
      <c r="J27" s="30">
        <v>0</v>
      </c>
      <c r="K27" s="30">
        <v>1</v>
      </c>
      <c r="L27" s="30">
        <v>5479</v>
      </c>
      <c r="M27" s="2"/>
      <c r="N27" s="2"/>
      <c r="O27" s="2"/>
      <c r="P27" s="2"/>
      <c r="Q27" s="2"/>
      <c r="R27" s="2"/>
      <c r="S27" s="2"/>
      <c r="T27" s="2"/>
    </row>
    <row r="28" spans="1:20" ht="15.75">
      <c r="A28" s="17" t="s">
        <v>23</v>
      </c>
      <c r="B28" s="18">
        <f t="shared" si="3"/>
        <v>183792</v>
      </c>
      <c r="C28" s="30">
        <v>62597</v>
      </c>
      <c r="D28" s="30">
        <v>56909</v>
      </c>
      <c r="E28" s="30">
        <v>3460</v>
      </c>
      <c r="F28" s="30">
        <v>9615</v>
      </c>
      <c r="G28" s="30">
        <v>690</v>
      </c>
      <c r="H28" s="30">
        <v>477</v>
      </c>
      <c r="I28" s="30">
        <v>84</v>
      </c>
      <c r="J28" s="30">
        <v>0</v>
      </c>
      <c r="K28" s="30">
        <v>0</v>
      </c>
      <c r="L28" s="30">
        <v>49960</v>
      </c>
      <c r="M28" s="2"/>
      <c r="N28" s="2"/>
      <c r="O28" s="2"/>
      <c r="P28" s="2"/>
      <c r="Q28" s="2"/>
      <c r="R28" s="2"/>
      <c r="S28" s="2"/>
      <c r="T28" s="2"/>
    </row>
    <row r="29" spans="1:20" ht="15.75">
      <c r="A29" s="17" t="s">
        <v>24</v>
      </c>
      <c r="B29" s="18">
        <f t="shared" si="3"/>
        <v>659531</v>
      </c>
      <c r="C29" s="30">
        <v>331131</v>
      </c>
      <c r="D29" s="30">
        <v>172925</v>
      </c>
      <c r="E29" s="30">
        <v>12974</v>
      </c>
      <c r="F29" s="30">
        <v>26895</v>
      </c>
      <c r="G29" s="30">
        <v>2970</v>
      </c>
      <c r="H29" s="30">
        <v>1575</v>
      </c>
      <c r="I29" s="30">
        <v>199</v>
      </c>
      <c r="J29" s="30">
        <v>0</v>
      </c>
      <c r="K29" s="30">
        <v>12</v>
      </c>
      <c r="L29" s="30">
        <v>110850</v>
      </c>
      <c r="M29" s="2"/>
      <c r="N29" s="2"/>
      <c r="O29" s="2"/>
      <c r="P29" s="2"/>
      <c r="Q29" s="2"/>
      <c r="R29" s="2"/>
      <c r="S29" s="2"/>
      <c r="T29" s="2"/>
    </row>
    <row r="30" spans="1:20" ht="15.75">
      <c r="A30" s="17" t="s">
        <v>25</v>
      </c>
      <c r="B30" s="18">
        <f t="shared" si="3"/>
        <v>27572</v>
      </c>
      <c r="C30" s="30">
        <v>7180</v>
      </c>
      <c r="D30" s="30">
        <v>13281</v>
      </c>
      <c r="E30" s="30">
        <v>200</v>
      </c>
      <c r="F30" s="30">
        <v>1855</v>
      </c>
      <c r="G30" s="30">
        <v>77</v>
      </c>
      <c r="H30" s="30">
        <v>82</v>
      </c>
      <c r="I30" s="30">
        <v>8</v>
      </c>
      <c r="J30" s="30">
        <v>0</v>
      </c>
      <c r="K30" s="30">
        <v>1</v>
      </c>
      <c r="L30" s="30">
        <v>4888</v>
      </c>
      <c r="M30" s="2"/>
      <c r="N30" s="2"/>
      <c r="O30" s="2"/>
      <c r="P30" s="2"/>
      <c r="Q30" s="2"/>
      <c r="R30" s="2"/>
      <c r="S30" s="2"/>
      <c r="T30" s="2"/>
    </row>
    <row r="31" spans="1:20" ht="15.75">
      <c r="A31" s="17" t="s">
        <v>26</v>
      </c>
      <c r="B31" s="18">
        <f t="shared" si="3"/>
        <v>28290</v>
      </c>
      <c r="C31" s="30">
        <v>10723</v>
      </c>
      <c r="D31" s="30">
        <v>10248</v>
      </c>
      <c r="E31" s="30">
        <v>352</v>
      </c>
      <c r="F31" s="30">
        <v>1586</v>
      </c>
      <c r="G31" s="30">
        <v>105</v>
      </c>
      <c r="H31" s="30">
        <v>60</v>
      </c>
      <c r="I31" s="30">
        <v>3</v>
      </c>
      <c r="J31" s="30">
        <v>0</v>
      </c>
      <c r="K31" s="30">
        <v>0</v>
      </c>
      <c r="L31" s="30">
        <v>5213</v>
      </c>
      <c r="M31" s="2"/>
      <c r="N31" s="2"/>
      <c r="O31" s="2"/>
      <c r="P31" s="2"/>
      <c r="Q31" s="2"/>
      <c r="R31" s="2"/>
      <c r="S31" s="2"/>
      <c r="T31" s="2"/>
    </row>
    <row r="32" spans="1:20" ht="15.75">
      <c r="A32" s="17" t="s">
        <v>27</v>
      </c>
      <c r="B32" s="18">
        <f t="shared" si="3"/>
        <v>32838</v>
      </c>
      <c r="C32" s="30">
        <v>8401</v>
      </c>
      <c r="D32" s="30">
        <v>16909</v>
      </c>
      <c r="E32" s="30">
        <v>469</v>
      </c>
      <c r="F32" s="30">
        <v>1546</v>
      </c>
      <c r="G32" s="30">
        <v>146</v>
      </c>
      <c r="H32" s="30">
        <v>61</v>
      </c>
      <c r="I32" s="30">
        <v>6</v>
      </c>
      <c r="J32" s="30">
        <v>0</v>
      </c>
      <c r="K32" s="30">
        <v>0</v>
      </c>
      <c r="L32" s="30">
        <v>5300</v>
      </c>
      <c r="M32" s="2"/>
      <c r="N32" s="2"/>
      <c r="O32" s="2"/>
      <c r="P32" s="2"/>
      <c r="Q32" s="2"/>
      <c r="R32" s="2"/>
      <c r="S32" s="2"/>
      <c r="T32" s="2"/>
    </row>
    <row r="33" spans="1:20" ht="15.75">
      <c r="A33" s="17" t="s">
        <v>28</v>
      </c>
      <c r="B33" s="18">
        <f t="shared" si="3"/>
        <v>37255</v>
      </c>
      <c r="C33" s="30">
        <v>10177</v>
      </c>
      <c r="D33" s="30">
        <v>16430</v>
      </c>
      <c r="E33" s="30">
        <v>834</v>
      </c>
      <c r="F33" s="30">
        <v>1706</v>
      </c>
      <c r="G33" s="30">
        <v>197</v>
      </c>
      <c r="H33" s="30">
        <v>73</v>
      </c>
      <c r="I33" s="30">
        <v>13</v>
      </c>
      <c r="J33" s="30">
        <v>0</v>
      </c>
      <c r="K33" s="30">
        <v>0</v>
      </c>
      <c r="L33" s="30">
        <v>7825</v>
      </c>
      <c r="M33" s="2"/>
      <c r="N33" s="2"/>
      <c r="O33" s="2"/>
      <c r="P33" s="2"/>
      <c r="Q33" s="2"/>
      <c r="R33" s="2"/>
      <c r="S33" s="2"/>
      <c r="T33" s="2"/>
    </row>
    <row r="34" spans="1:20" ht="15.75">
      <c r="A34" s="17" t="s">
        <v>29</v>
      </c>
      <c r="B34" s="18">
        <f t="shared" si="3"/>
        <v>32129</v>
      </c>
      <c r="C34" s="30">
        <v>7915</v>
      </c>
      <c r="D34" s="30">
        <v>13275</v>
      </c>
      <c r="E34" s="30">
        <v>847</v>
      </c>
      <c r="F34" s="30">
        <v>1771</v>
      </c>
      <c r="G34" s="30">
        <v>119</v>
      </c>
      <c r="H34" s="30">
        <v>81</v>
      </c>
      <c r="I34" s="30">
        <v>2</v>
      </c>
      <c r="J34" s="30">
        <v>0</v>
      </c>
      <c r="K34" s="30">
        <v>0</v>
      </c>
      <c r="L34" s="30">
        <v>8119</v>
      </c>
      <c r="M34" s="2"/>
      <c r="N34" s="2"/>
      <c r="O34" s="2"/>
      <c r="P34" s="2"/>
      <c r="Q34" s="2"/>
      <c r="R34" s="2"/>
      <c r="S34" s="2"/>
      <c r="T34" s="2"/>
    </row>
    <row r="35" spans="1:20" ht="15.75">
      <c r="A35" s="17" t="s">
        <v>30</v>
      </c>
      <c r="B35" s="18">
        <f t="shared" si="3"/>
        <v>4887</v>
      </c>
      <c r="C35" s="30">
        <v>1062</v>
      </c>
      <c r="D35" s="30">
        <v>3004</v>
      </c>
      <c r="E35" s="30">
        <v>45</v>
      </c>
      <c r="F35" s="30">
        <v>201</v>
      </c>
      <c r="G35" s="30">
        <v>8</v>
      </c>
      <c r="H35" s="30">
        <v>6</v>
      </c>
      <c r="I35" s="30">
        <v>0</v>
      </c>
      <c r="J35" s="30">
        <v>0</v>
      </c>
      <c r="K35" s="30">
        <v>0</v>
      </c>
      <c r="L35" s="30">
        <v>561</v>
      </c>
      <c r="M35" s="2"/>
      <c r="N35" s="2"/>
      <c r="O35" s="2"/>
      <c r="P35" s="2"/>
      <c r="Q35" s="2"/>
      <c r="R35" s="2"/>
      <c r="S35" s="2"/>
      <c r="T35" s="2"/>
    </row>
    <row r="36" spans="1:20" ht="15.75">
      <c r="A36" s="17" t="s">
        <v>31</v>
      </c>
      <c r="B36" s="18">
        <f t="shared" si="3"/>
        <v>41661</v>
      </c>
      <c r="C36" s="30">
        <v>11614</v>
      </c>
      <c r="D36" s="30">
        <v>20080</v>
      </c>
      <c r="E36" s="30">
        <v>549</v>
      </c>
      <c r="F36" s="30">
        <v>2315</v>
      </c>
      <c r="G36" s="30">
        <v>138</v>
      </c>
      <c r="H36" s="30">
        <v>76</v>
      </c>
      <c r="I36" s="30">
        <v>4</v>
      </c>
      <c r="J36" s="30">
        <v>0</v>
      </c>
      <c r="K36" s="30">
        <v>0</v>
      </c>
      <c r="L36" s="30">
        <v>6885</v>
      </c>
      <c r="M36" s="2"/>
      <c r="N36" s="2"/>
      <c r="O36" s="2"/>
      <c r="P36" s="2"/>
      <c r="Q36" s="2"/>
      <c r="R36" s="2"/>
      <c r="S36" s="2"/>
      <c r="T36" s="2"/>
    </row>
    <row r="37" spans="1:20" ht="15.75">
      <c r="A37" s="17" t="s">
        <v>32</v>
      </c>
      <c r="B37" s="18">
        <f t="shared" si="3"/>
        <v>61188</v>
      </c>
      <c r="C37" s="30">
        <v>18197</v>
      </c>
      <c r="D37" s="30">
        <v>26173</v>
      </c>
      <c r="E37" s="30">
        <v>781</v>
      </c>
      <c r="F37" s="30">
        <v>3157</v>
      </c>
      <c r="G37" s="30">
        <v>222</v>
      </c>
      <c r="H37" s="30">
        <v>97</v>
      </c>
      <c r="I37" s="30">
        <v>6</v>
      </c>
      <c r="J37" s="30">
        <v>0</v>
      </c>
      <c r="K37" s="30">
        <v>0</v>
      </c>
      <c r="L37" s="30">
        <v>12555</v>
      </c>
      <c r="M37" s="2"/>
      <c r="N37" s="2"/>
      <c r="O37" s="2"/>
      <c r="P37" s="2"/>
      <c r="Q37" s="2"/>
      <c r="R37" s="2"/>
      <c r="S37" s="2"/>
      <c r="T37" s="2"/>
    </row>
    <row r="38" spans="1:20" ht="15.75">
      <c r="A38" s="17" t="s">
        <v>33</v>
      </c>
      <c r="B38" s="18">
        <f t="shared" si="3"/>
        <v>17637</v>
      </c>
      <c r="C38" s="30">
        <v>4720</v>
      </c>
      <c r="D38" s="30">
        <v>9257</v>
      </c>
      <c r="E38" s="30">
        <v>243</v>
      </c>
      <c r="F38" s="30">
        <v>720</v>
      </c>
      <c r="G38" s="30">
        <v>51</v>
      </c>
      <c r="H38" s="30">
        <v>27</v>
      </c>
      <c r="I38" s="30">
        <v>5</v>
      </c>
      <c r="J38" s="30">
        <v>0</v>
      </c>
      <c r="K38" s="30">
        <v>1</v>
      </c>
      <c r="L38" s="30">
        <v>2613</v>
      </c>
      <c r="M38" s="2"/>
      <c r="N38" s="2"/>
      <c r="O38" s="2"/>
      <c r="P38" s="2"/>
      <c r="Q38" s="2"/>
      <c r="R38" s="2"/>
      <c r="S38" s="2"/>
      <c r="T38" s="2"/>
    </row>
    <row r="39" spans="1:20" ht="15.75">
      <c r="A39" s="17" t="s">
        <v>34</v>
      </c>
      <c r="B39" s="18">
        <f t="shared" si="3"/>
        <v>41084</v>
      </c>
      <c r="C39" s="30">
        <v>11602</v>
      </c>
      <c r="D39" s="30">
        <v>17770</v>
      </c>
      <c r="E39" s="30">
        <v>806</v>
      </c>
      <c r="F39" s="30">
        <v>1857</v>
      </c>
      <c r="G39" s="30">
        <v>158</v>
      </c>
      <c r="H39" s="30">
        <v>130</v>
      </c>
      <c r="I39" s="30">
        <v>19</v>
      </c>
      <c r="J39" s="30">
        <v>0</v>
      </c>
      <c r="K39" s="30">
        <v>0</v>
      </c>
      <c r="L39" s="30">
        <v>8742</v>
      </c>
      <c r="M39" s="2"/>
      <c r="N39" s="2"/>
      <c r="O39" s="2"/>
      <c r="P39" s="2"/>
      <c r="Q39" s="2"/>
      <c r="R39" s="2"/>
      <c r="S39" s="2"/>
      <c r="T39" s="2"/>
    </row>
    <row r="40" spans="1:20" ht="15.75">
      <c r="A40" s="17" t="s">
        <v>35</v>
      </c>
      <c r="B40" s="18">
        <f t="shared" si="3"/>
        <v>43929</v>
      </c>
      <c r="C40" s="30">
        <v>12462</v>
      </c>
      <c r="D40" s="30">
        <v>17739</v>
      </c>
      <c r="E40" s="30">
        <v>842</v>
      </c>
      <c r="F40" s="30">
        <v>2796</v>
      </c>
      <c r="G40" s="30">
        <v>223</v>
      </c>
      <c r="H40" s="30">
        <v>141</v>
      </c>
      <c r="I40" s="30">
        <v>8</v>
      </c>
      <c r="J40" s="30">
        <v>0</v>
      </c>
      <c r="K40" s="30">
        <v>0</v>
      </c>
      <c r="L40" s="30">
        <v>9718</v>
      </c>
      <c r="M40" s="2"/>
      <c r="N40" s="2"/>
      <c r="O40" s="2"/>
      <c r="P40" s="2"/>
      <c r="Q40" s="2"/>
      <c r="R40" s="2"/>
      <c r="S40" s="2"/>
      <c r="T40" s="2"/>
    </row>
    <row r="41" spans="1:20" ht="15.75">
      <c r="A41" s="17" t="s">
        <v>36</v>
      </c>
      <c r="B41" s="18">
        <f t="shared" si="3"/>
        <v>470196</v>
      </c>
      <c r="C41" s="30">
        <v>188640</v>
      </c>
      <c r="D41" s="30">
        <v>142276</v>
      </c>
      <c r="E41" s="30">
        <v>7995</v>
      </c>
      <c r="F41" s="30">
        <v>18970</v>
      </c>
      <c r="G41" s="30">
        <v>1482</v>
      </c>
      <c r="H41" s="30">
        <v>1154</v>
      </c>
      <c r="I41" s="30">
        <v>250</v>
      </c>
      <c r="J41" s="30">
        <v>0</v>
      </c>
      <c r="K41" s="30">
        <v>5</v>
      </c>
      <c r="L41" s="30">
        <v>109424</v>
      </c>
      <c r="M41" s="2"/>
      <c r="N41" s="2"/>
      <c r="O41" s="2"/>
      <c r="P41" s="2"/>
      <c r="Q41" s="2"/>
      <c r="R41" s="2"/>
      <c r="S41" s="2"/>
      <c r="T41" s="2"/>
    </row>
    <row r="42" spans="1:20" ht="15.75">
      <c r="A42" s="17" t="s">
        <v>37</v>
      </c>
      <c r="B42" s="18">
        <f t="shared" si="3"/>
        <v>30243</v>
      </c>
      <c r="C42" s="30">
        <v>10862</v>
      </c>
      <c r="D42" s="30">
        <v>10993</v>
      </c>
      <c r="E42" s="30">
        <v>581</v>
      </c>
      <c r="F42" s="30">
        <v>1493</v>
      </c>
      <c r="G42" s="30">
        <v>133</v>
      </c>
      <c r="H42" s="30">
        <v>54</v>
      </c>
      <c r="I42" s="30">
        <v>9</v>
      </c>
      <c r="J42" s="30">
        <v>0</v>
      </c>
      <c r="K42" s="30">
        <v>0</v>
      </c>
      <c r="L42" s="30">
        <v>6118</v>
      </c>
      <c r="M42" s="2"/>
      <c r="N42" s="2"/>
      <c r="O42" s="2"/>
      <c r="P42" s="2"/>
      <c r="Q42" s="2"/>
      <c r="R42" s="2"/>
      <c r="S42" s="2"/>
      <c r="T42" s="2"/>
    </row>
    <row r="43" spans="1:20" ht="15.75">
      <c r="A43" s="17" t="s">
        <v>38</v>
      </c>
      <c r="B43" s="18">
        <f t="shared" si="3"/>
        <v>929153</v>
      </c>
      <c r="C43" s="30">
        <v>354440</v>
      </c>
      <c r="D43" s="30">
        <v>334204</v>
      </c>
      <c r="E43" s="30">
        <v>9576</v>
      </c>
      <c r="F43" s="30">
        <v>28134</v>
      </c>
      <c r="G43" s="30">
        <v>1960</v>
      </c>
      <c r="H43" s="30">
        <v>1163</v>
      </c>
      <c r="I43" s="30">
        <v>0</v>
      </c>
      <c r="J43" s="30">
        <v>0</v>
      </c>
      <c r="K43" s="30">
        <v>0</v>
      </c>
      <c r="L43" s="30">
        <v>199676</v>
      </c>
      <c r="M43" s="2"/>
      <c r="N43" s="2"/>
      <c r="O43" s="2"/>
      <c r="P43" s="2"/>
      <c r="Q43" s="2"/>
      <c r="R43" s="2"/>
      <c r="S43" s="2"/>
      <c r="T43" s="2"/>
    </row>
    <row r="44" spans="1:20" ht="15.75">
      <c r="A44" s="17" t="s">
        <v>39</v>
      </c>
      <c r="B44" s="18">
        <f t="shared" si="3"/>
        <v>141570</v>
      </c>
      <c r="C44" s="30">
        <v>60649</v>
      </c>
      <c r="D44" s="30">
        <v>47112</v>
      </c>
      <c r="E44" s="30">
        <v>2761</v>
      </c>
      <c r="F44" s="30">
        <v>6020</v>
      </c>
      <c r="G44" s="30">
        <v>995</v>
      </c>
      <c r="H44" s="30">
        <v>261</v>
      </c>
      <c r="I44" s="30">
        <v>8</v>
      </c>
      <c r="J44" s="30">
        <v>0</v>
      </c>
      <c r="K44" s="30">
        <v>0</v>
      </c>
      <c r="L44" s="30">
        <v>23764</v>
      </c>
      <c r="M44" s="2"/>
      <c r="N44" s="2"/>
      <c r="O44" s="2"/>
      <c r="P44" s="2"/>
      <c r="Q44" s="2"/>
      <c r="R44" s="2"/>
      <c r="S44" s="2"/>
      <c r="T44" s="2"/>
    </row>
    <row r="45" spans="1:20" ht="15.75">
      <c r="A45" s="17" t="s">
        <v>40</v>
      </c>
      <c r="B45" s="18">
        <f t="shared" si="3"/>
        <v>134543</v>
      </c>
      <c r="C45" s="30">
        <v>47984</v>
      </c>
      <c r="D45" s="30">
        <v>52426</v>
      </c>
      <c r="E45" s="30">
        <v>1672</v>
      </c>
      <c r="F45" s="30">
        <v>7012</v>
      </c>
      <c r="G45" s="30">
        <v>495</v>
      </c>
      <c r="H45" s="30">
        <v>162</v>
      </c>
      <c r="I45" s="30">
        <v>2</v>
      </c>
      <c r="J45" s="30">
        <v>1</v>
      </c>
      <c r="K45" s="30">
        <v>0</v>
      </c>
      <c r="L45" s="30">
        <v>24789</v>
      </c>
      <c r="M45" s="2"/>
      <c r="N45" s="2"/>
      <c r="O45" s="2"/>
      <c r="P45" s="2"/>
      <c r="Q45" s="2"/>
      <c r="R45" s="2"/>
      <c r="S45" s="2"/>
      <c r="T45" s="2"/>
    </row>
    <row r="46" spans="1:20" ht="15.75">
      <c r="A46" s="17" t="s">
        <v>41</v>
      </c>
      <c r="B46" s="18">
        <f t="shared" si="3"/>
        <v>304881</v>
      </c>
      <c r="C46" s="30">
        <v>112524</v>
      </c>
      <c r="D46" s="30">
        <v>95017</v>
      </c>
      <c r="E46" s="30">
        <v>4777</v>
      </c>
      <c r="F46" s="30">
        <v>13922</v>
      </c>
      <c r="G46" s="30">
        <v>1435</v>
      </c>
      <c r="H46" s="30">
        <v>814</v>
      </c>
      <c r="I46" s="30">
        <v>138</v>
      </c>
      <c r="J46" s="30">
        <v>0</v>
      </c>
      <c r="K46" s="30">
        <v>0</v>
      </c>
      <c r="L46" s="30">
        <v>76254</v>
      </c>
      <c r="M46" s="2"/>
      <c r="N46" s="2"/>
      <c r="O46" s="2"/>
      <c r="P46" s="2"/>
      <c r="Q46" s="2"/>
      <c r="R46" s="2"/>
      <c r="S46" s="2"/>
      <c r="T46" s="2"/>
    </row>
    <row r="47" spans="1:20" ht="15.75">
      <c r="A47" s="17" t="s">
        <v>42</v>
      </c>
      <c r="B47" s="18">
        <f t="shared" si="3"/>
        <v>69890</v>
      </c>
      <c r="C47" s="30">
        <v>21053</v>
      </c>
      <c r="D47" s="30">
        <v>27913</v>
      </c>
      <c r="E47" s="30">
        <v>1238</v>
      </c>
      <c r="F47" s="30">
        <v>3637</v>
      </c>
      <c r="G47" s="30">
        <v>176</v>
      </c>
      <c r="H47" s="30">
        <v>186</v>
      </c>
      <c r="I47" s="30">
        <v>6</v>
      </c>
      <c r="J47" s="30">
        <v>0</v>
      </c>
      <c r="K47" s="30">
        <v>0</v>
      </c>
      <c r="L47" s="30">
        <v>15681</v>
      </c>
      <c r="M47" s="2"/>
      <c r="N47" s="2"/>
      <c r="O47" s="2"/>
      <c r="P47" s="2"/>
      <c r="Q47" s="2"/>
      <c r="R47" s="2"/>
      <c r="S47" s="2"/>
      <c r="T47" s="2"/>
    </row>
    <row r="48" spans="1:20" ht="15.75">
      <c r="A48" s="17" t="s">
        <v>43</v>
      </c>
      <c r="B48" s="18">
        <f t="shared" si="3"/>
        <v>219578</v>
      </c>
      <c r="C48" s="30">
        <v>80079</v>
      </c>
      <c r="D48" s="30">
        <v>75861</v>
      </c>
      <c r="E48" s="30">
        <v>3603</v>
      </c>
      <c r="F48" s="30">
        <v>10524</v>
      </c>
      <c r="G48" s="30">
        <v>763</v>
      </c>
      <c r="H48" s="30">
        <v>534</v>
      </c>
      <c r="I48" s="30">
        <v>35</v>
      </c>
      <c r="J48" s="30">
        <v>0</v>
      </c>
      <c r="K48" s="30">
        <v>0</v>
      </c>
      <c r="L48" s="30">
        <v>48179</v>
      </c>
      <c r="M48" s="2"/>
      <c r="N48" s="2"/>
      <c r="O48" s="2"/>
      <c r="P48" s="2"/>
      <c r="Q48" s="2"/>
      <c r="R48" s="2"/>
      <c r="S48" s="2"/>
      <c r="T48" s="2"/>
    </row>
    <row r="49" spans="1:20" ht="15.75">
      <c r="A49" s="17" t="s">
        <v>44</v>
      </c>
      <c r="B49" s="18">
        <f t="shared" si="3"/>
        <v>25389</v>
      </c>
      <c r="C49" s="30">
        <v>6445</v>
      </c>
      <c r="D49" s="30">
        <v>11654</v>
      </c>
      <c r="E49" s="30">
        <v>507</v>
      </c>
      <c r="F49" s="30">
        <v>1115</v>
      </c>
      <c r="G49" s="30">
        <v>152</v>
      </c>
      <c r="H49" s="30">
        <v>53</v>
      </c>
      <c r="I49" s="30">
        <v>9</v>
      </c>
      <c r="J49" s="30">
        <v>0</v>
      </c>
      <c r="K49" s="30">
        <v>0</v>
      </c>
      <c r="L49" s="30">
        <v>5454</v>
      </c>
      <c r="M49" s="2"/>
      <c r="N49" s="2"/>
      <c r="O49" s="2"/>
      <c r="P49" s="2"/>
      <c r="Q49" s="2"/>
      <c r="R49" s="2"/>
      <c r="S49" s="2"/>
      <c r="T49" s="2"/>
    </row>
    <row r="50" spans="1:20" ht="15.75">
      <c r="A50" s="17" t="s">
        <v>45</v>
      </c>
      <c r="B50" s="18">
        <f t="shared" si="3"/>
        <v>79701</v>
      </c>
      <c r="C50" s="30">
        <v>20696</v>
      </c>
      <c r="D50" s="30">
        <v>36617</v>
      </c>
      <c r="E50" s="30">
        <v>1716</v>
      </c>
      <c r="F50" s="30">
        <v>3913</v>
      </c>
      <c r="G50" s="30">
        <v>409</v>
      </c>
      <c r="H50" s="30">
        <v>145</v>
      </c>
      <c r="I50" s="30">
        <v>22</v>
      </c>
      <c r="J50" s="30">
        <v>0</v>
      </c>
      <c r="K50" s="30">
        <v>1</v>
      </c>
      <c r="L50" s="30">
        <v>16182</v>
      </c>
      <c r="M50" s="2"/>
      <c r="N50" s="2"/>
      <c r="O50" s="2"/>
      <c r="P50" s="2"/>
      <c r="Q50" s="2"/>
      <c r="R50" s="2"/>
      <c r="S50" s="2"/>
      <c r="T50" s="2"/>
    </row>
    <row r="51" spans="1:20" ht="15.75">
      <c r="A51" s="17" t="s">
        <v>46</v>
      </c>
      <c r="B51" s="18">
        <f t="shared" si="3"/>
        <v>36828</v>
      </c>
      <c r="C51" s="30">
        <v>11791</v>
      </c>
      <c r="D51" s="30">
        <v>14430</v>
      </c>
      <c r="E51" s="30">
        <v>500</v>
      </c>
      <c r="F51" s="30">
        <v>2143</v>
      </c>
      <c r="G51" s="30">
        <v>133</v>
      </c>
      <c r="H51" s="30">
        <v>142</v>
      </c>
      <c r="I51" s="30">
        <v>16</v>
      </c>
      <c r="J51" s="30">
        <v>0</v>
      </c>
      <c r="K51" s="30">
        <v>0</v>
      </c>
      <c r="L51" s="30">
        <v>7673</v>
      </c>
      <c r="M51" s="2"/>
      <c r="N51" s="2"/>
      <c r="O51" s="2"/>
      <c r="P51" s="2"/>
      <c r="Q51" s="2"/>
      <c r="R51" s="2"/>
      <c r="S51" s="2"/>
      <c r="T51" s="2"/>
    </row>
    <row r="52" spans="1:20" ht="15.75">
      <c r="A52" s="17" t="s">
        <v>47</v>
      </c>
      <c r="B52" s="18">
        <f t="shared" si="3"/>
        <v>63424</v>
      </c>
      <c r="C52" s="30">
        <v>18752</v>
      </c>
      <c r="D52" s="30">
        <v>22856</v>
      </c>
      <c r="E52" s="30">
        <v>2123</v>
      </c>
      <c r="F52" s="30">
        <v>3358</v>
      </c>
      <c r="G52" s="30">
        <v>180</v>
      </c>
      <c r="H52" s="30">
        <v>146</v>
      </c>
      <c r="I52" s="30">
        <v>20</v>
      </c>
      <c r="J52" s="30">
        <v>0</v>
      </c>
      <c r="K52" s="30">
        <v>0</v>
      </c>
      <c r="L52" s="30">
        <v>15989</v>
      </c>
      <c r="M52" s="2"/>
      <c r="N52" s="2"/>
      <c r="O52" s="2"/>
      <c r="P52" s="2"/>
      <c r="Q52" s="2"/>
      <c r="R52" s="2"/>
      <c r="S52" s="2"/>
      <c r="T52" s="2"/>
    </row>
    <row r="53" spans="1:20" ht="15.75">
      <c r="A53" s="17" t="s">
        <v>48</v>
      </c>
      <c r="B53" s="18">
        <f t="shared" si="3"/>
        <v>104469</v>
      </c>
      <c r="C53" s="30">
        <v>31380</v>
      </c>
      <c r="D53" s="30">
        <v>27597</v>
      </c>
      <c r="E53" s="30">
        <v>4636</v>
      </c>
      <c r="F53" s="30">
        <v>7133</v>
      </c>
      <c r="G53" s="30">
        <v>1434</v>
      </c>
      <c r="H53" s="30">
        <v>301</v>
      </c>
      <c r="I53" s="30">
        <v>54</v>
      </c>
      <c r="J53" s="30">
        <v>0</v>
      </c>
      <c r="K53" s="30">
        <v>2</v>
      </c>
      <c r="L53" s="30">
        <v>31932</v>
      </c>
      <c r="M53" s="2"/>
      <c r="N53" s="2"/>
      <c r="O53" s="2"/>
      <c r="P53" s="2"/>
      <c r="Q53" s="2"/>
      <c r="R53" s="2"/>
      <c r="S53" s="2"/>
      <c r="T53" s="2"/>
    </row>
    <row r="54" spans="1:20" ht="15.75">
      <c r="A54" s="17" t="s">
        <v>49</v>
      </c>
      <c r="B54" s="18">
        <f t="shared" si="3"/>
        <v>184898</v>
      </c>
      <c r="C54" s="30">
        <v>86841</v>
      </c>
      <c r="D54" s="30">
        <v>44908</v>
      </c>
      <c r="E54" s="30">
        <v>3517</v>
      </c>
      <c r="F54" s="30">
        <v>6725</v>
      </c>
      <c r="G54" s="30">
        <v>565</v>
      </c>
      <c r="H54" s="30">
        <v>222</v>
      </c>
      <c r="I54" s="30">
        <v>3</v>
      </c>
      <c r="J54" s="30">
        <v>0</v>
      </c>
      <c r="K54" s="30">
        <v>0</v>
      </c>
      <c r="L54" s="30">
        <v>42117</v>
      </c>
      <c r="M54" s="2"/>
      <c r="N54" s="2"/>
      <c r="O54" s="2"/>
      <c r="P54" s="2"/>
      <c r="Q54" s="2"/>
      <c r="R54" s="2"/>
      <c r="S54" s="2"/>
      <c r="T54" s="2"/>
    </row>
    <row r="55" spans="1:20" ht="15.75">
      <c r="A55" s="17" t="s">
        <v>50</v>
      </c>
      <c r="B55" s="18">
        <f t="shared" si="3"/>
        <v>158065</v>
      </c>
      <c r="C55" s="30">
        <v>41414</v>
      </c>
      <c r="D55" s="30">
        <v>67796</v>
      </c>
      <c r="E55" s="30">
        <v>2110</v>
      </c>
      <c r="F55" s="30">
        <v>8623</v>
      </c>
      <c r="G55" s="30">
        <v>445</v>
      </c>
      <c r="H55" s="30">
        <v>342</v>
      </c>
      <c r="I55" s="30">
        <v>40</v>
      </c>
      <c r="J55" s="30">
        <v>0</v>
      </c>
      <c r="K55" s="30">
        <v>0</v>
      </c>
      <c r="L55" s="30">
        <v>37295</v>
      </c>
      <c r="M55" s="2"/>
      <c r="N55" s="2"/>
      <c r="O55" s="2"/>
      <c r="P55" s="2"/>
      <c r="Q55" s="2"/>
      <c r="R55" s="2"/>
      <c r="S55" s="2"/>
      <c r="T55" s="2"/>
    </row>
    <row r="56" spans="1:20" ht="15.75">
      <c r="A56" s="17" t="s">
        <v>51</v>
      </c>
      <c r="B56" s="18">
        <f t="shared" si="3"/>
        <v>97491</v>
      </c>
      <c r="C56" s="30">
        <v>37767</v>
      </c>
      <c r="D56" s="30">
        <v>27795</v>
      </c>
      <c r="E56" s="30">
        <v>3165</v>
      </c>
      <c r="F56" s="30">
        <v>5108</v>
      </c>
      <c r="G56" s="30">
        <v>665</v>
      </c>
      <c r="H56" s="30">
        <v>195</v>
      </c>
      <c r="I56" s="30">
        <v>4</v>
      </c>
      <c r="J56" s="30">
        <v>0</v>
      </c>
      <c r="K56" s="30">
        <v>0</v>
      </c>
      <c r="L56" s="30">
        <v>22792</v>
      </c>
      <c r="M56" s="2"/>
      <c r="N56" s="2"/>
      <c r="O56" s="2"/>
      <c r="P56" s="2"/>
      <c r="Q56" s="2"/>
      <c r="R56" s="2"/>
      <c r="S56" s="2"/>
      <c r="T56" s="2"/>
    </row>
    <row r="57" spans="1:20" ht="15.75">
      <c r="A57" s="17" t="s">
        <v>52</v>
      </c>
      <c r="B57" s="18">
        <f t="shared" si="3"/>
        <v>19892</v>
      </c>
      <c r="C57" s="30">
        <v>5447</v>
      </c>
      <c r="D57" s="30">
        <v>8055</v>
      </c>
      <c r="E57" s="30">
        <v>398</v>
      </c>
      <c r="F57" s="30">
        <v>1235</v>
      </c>
      <c r="G57" s="30">
        <v>85</v>
      </c>
      <c r="H57" s="30">
        <v>78</v>
      </c>
      <c r="I57" s="30">
        <v>16</v>
      </c>
      <c r="J57" s="30">
        <v>0</v>
      </c>
      <c r="K57" s="30">
        <v>1</v>
      </c>
      <c r="L57" s="30">
        <v>4577</v>
      </c>
      <c r="M57" s="2"/>
      <c r="N57" s="2"/>
      <c r="O57" s="2"/>
      <c r="P57" s="2"/>
      <c r="Q57" s="2"/>
      <c r="R57" s="2"/>
      <c r="S57" s="2"/>
      <c r="T57" s="2"/>
    </row>
    <row r="58" spans="1:20" ht="15.75">
      <c r="A58" s="17" t="s">
        <v>53</v>
      </c>
      <c r="B58" s="18">
        <f t="shared" si="3"/>
        <v>12663</v>
      </c>
      <c r="C58" s="30">
        <v>3717</v>
      </c>
      <c r="D58" s="30">
        <v>5197</v>
      </c>
      <c r="E58" s="30">
        <v>207</v>
      </c>
      <c r="F58" s="30">
        <v>692</v>
      </c>
      <c r="G58" s="30">
        <v>88</v>
      </c>
      <c r="H58" s="30">
        <v>73</v>
      </c>
      <c r="I58" s="30">
        <v>3</v>
      </c>
      <c r="J58" s="30">
        <v>0</v>
      </c>
      <c r="K58" s="30">
        <v>0</v>
      </c>
      <c r="L58" s="30">
        <v>2686</v>
      </c>
      <c r="M58" s="2"/>
      <c r="N58" s="2"/>
      <c r="O58" s="2"/>
      <c r="P58" s="2"/>
      <c r="Q58" s="2"/>
      <c r="R58" s="2"/>
      <c r="S58" s="2"/>
      <c r="T58" s="2"/>
    </row>
    <row r="59" spans="1:20" ht="15.75">
      <c r="A59" s="17" t="s">
        <v>54</v>
      </c>
      <c r="B59" s="18">
        <f t="shared" si="3"/>
        <v>20500</v>
      </c>
      <c r="C59" s="30">
        <v>6751</v>
      </c>
      <c r="D59" s="30">
        <v>8310</v>
      </c>
      <c r="E59" s="30">
        <v>425</v>
      </c>
      <c r="F59" s="30">
        <v>920</v>
      </c>
      <c r="G59" s="30">
        <v>114</v>
      </c>
      <c r="H59" s="30">
        <v>54</v>
      </c>
      <c r="I59" s="30">
        <v>4</v>
      </c>
      <c r="J59" s="30">
        <v>0</v>
      </c>
      <c r="K59" s="30">
        <v>0</v>
      </c>
      <c r="L59" s="30">
        <v>3922</v>
      </c>
      <c r="M59" s="2"/>
      <c r="N59" s="2"/>
      <c r="O59" s="2"/>
      <c r="P59" s="2"/>
      <c r="Q59" s="2"/>
      <c r="R59" s="2"/>
      <c r="S59" s="2"/>
      <c r="T59" s="2"/>
    </row>
    <row r="60" spans="1:20" ht="15.75">
      <c r="A60" s="17" t="s">
        <v>55</v>
      </c>
      <c r="B60" s="18">
        <f t="shared" si="3"/>
        <v>64755</v>
      </c>
      <c r="C60" s="30">
        <v>24132</v>
      </c>
      <c r="D60" s="30">
        <v>23280</v>
      </c>
      <c r="E60" s="30">
        <v>791</v>
      </c>
      <c r="F60" s="30">
        <v>3291</v>
      </c>
      <c r="G60" s="30">
        <v>287</v>
      </c>
      <c r="H60" s="30">
        <v>176</v>
      </c>
      <c r="I60" s="30">
        <v>23</v>
      </c>
      <c r="J60" s="30">
        <v>0</v>
      </c>
      <c r="K60" s="30">
        <v>0</v>
      </c>
      <c r="L60" s="30">
        <v>12775</v>
      </c>
      <c r="M60" s="2"/>
      <c r="N60" s="2"/>
      <c r="O60" s="2"/>
      <c r="P60" s="2"/>
      <c r="Q60" s="2"/>
      <c r="R60" s="2"/>
      <c r="S60" s="2"/>
      <c r="T60" s="2"/>
    </row>
    <row r="61" spans="1:20" ht="15.75">
      <c r="A61" s="17" t="s">
        <v>56</v>
      </c>
      <c r="B61" s="18">
        <f t="shared" si="3"/>
        <v>61777</v>
      </c>
      <c r="C61" s="30">
        <v>16268</v>
      </c>
      <c r="D61" s="30">
        <v>31545</v>
      </c>
      <c r="E61" s="30">
        <v>836</v>
      </c>
      <c r="F61" s="30">
        <v>2927</v>
      </c>
      <c r="G61" s="30">
        <v>272</v>
      </c>
      <c r="H61" s="30">
        <v>152</v>
      </c>
      <c r="I61" s="30">
        <v>14</v>
      </c>
      <c r="J61" s="30">
        <v>0</v>
      </c>
      <c r="K61" s="30">
        <v>0</v>
      </c>
      <c r="L61" s="30">
        <v>9763</v>
      </c>
      <c r="M61" s="2"/>
      <c r="N61" s="2"/>
      <c r="O61" s="2"/>
      <c r="P61" s="2"/>
      <c r="Q61" s="2"/>
      <c r="R61" s="2"/>
      <c r="S61" s="2"/>
      <c r="T61" s="2"/>
    </row>
    <row r="62" spans="1:20" ht="15.75">
      <c r="A62" s="17" t="s">
        <v>57</v>
      </c>
      <c r="B62" s="18">
        <f t="shared" si="3"/>
        <v>984475</v>
      </c>
      <c r="C62" s="30">
        <v>325859</v>
      </c>
      <c r="D62" s="30">
        <v>332433</v>
      </c>
      <c r="E62" s="30">
        <v>22254</v>
      </c>
      <c r="F62" s="30">
        <v>39570</v>
      </c>
      <c r="G62" s="30">
        <v>4137</v>
      </c>
      <c r="H62" s="30">
        <v>1829</v>
      </c>
      <c r="I62" s="30">
        <v>307</v>
      </c>
      <c r="J62" s="30">
        <v>0</v>
      </c>
      <c r="K62" s="30">
        <v>2</v>
      </c>
      <c r="L62" s="30">
        <v>258084</v>
      </c>
      <c r="M62" s="2"/>
      <c r="N62" s="2"/>
      <c r="O62" s="2"/>
      <c r="P62" s="2"/>
      <c r="Q62" s="2"/>
      <c r="R62" s="2"/>
      <c r="S62" s="2"/>
      <c r="T62" s="2"/>
    </row>
    <row r="63" spans="1:20" ht="15.75">
      <c r="A63" s="17" t="s">
        <v>58</v>
      </c>
      <c r="B63" s="18">
        <f t="shared" si="3"/>
        <v>50827</v>
      </c>
      <c r="C63" s="30">
        <v>20484</v>
      </c>
      <c r="D63" s="30">
        <v>14447</v>
      </c>
      <c r="E63" s="30">
        <v>1028</v>
      </c>
      <c r="F63" s="30">
        <v>2332</v>
      </c>
      <c r="G63" s="30">
        <v>231</v>
      </c>
      <c r="H63" s="30">
        <v>154</v>
      </c>
      <c r="I63" s="30">
        <v>7</v>
      </c>
      <c r="J63" s="30">
        <v>0</v>
      </c>
      <c r="K63" s="30">
        <v>0</v>
      </c>
      <c r="L63" s="30">
        <v>12144</v>
      </c>
      <c r="M63" s="2"/>
      <c r="N63" s="2"/>
      <c r="O63" s="2"/>
      <c r="P63" s="2"/>
      <c r="Q63" s="2"/>
      <c r="R63" s="2"/>
      <c r="S63" s="2"/>
      <c r="T63" s="2"/>
    </row>
    <row r="64" spans="1:20" ht="15.75">
      <c r="A64" s="17" t="s">
        <v>59</v>
      </c>
      <c r="B64" s="18">
        <f t="shared" si="3"/>
        <v>33170</v>
      </c>
      <c r="C64" s="30">
        <v>9284</v>
      </c>
      <c r="D64" s="30">
        <v>15291</v>
      </c>
      <c r="E64" s="30">
        <v>372</v>
      </c>
      <c r="F64" s="30">
        <v>1665</v>
      </c>
      <c r="G64" s="30">
        <v>138</v>
      </c>
      <c r="H64" s="30">
        <v>99</v>
      </c>
      <c r="I64" s="30">
        <v>17</v>
      </c>
      <c r="J64" s="30">
        <v>1</v>
      </c>
      <c r="K64" s="30">
        <v>0</v>
      </c>
      <c r="L64" s="30">
        <v>6303</v>
      </c>
      <c r="M64" s="2"/>
      <c r="N64" s="2"/>
      <c r="O64" s="2"/>
      <c r="P64" s="2"/>
      <c r="Q64" s="2"/>
      <c r="R64" s="2"/>
      <c r="S64" s="2"/>
      <c r="T64" s="2"/>
    </row>
    <row r="65" spans="1:20" ht="15.75">
      <c r="A65" s="17" t="s">
        <v>60</v>
      </c>
      <c r="B65" s="18">
        <f t="shared" si="3"/>
        <v>60664</v>
      </c>
      <c r="C65" s="30">
        <v>28221</v>
      </c>
      <c r="D65" s="30">
        <v>14854</v>
      </c>
      <c r="E65" s="30">
        <v>362</v>
      </c>
      <c r="F65" s="30">
        <v>2514</v>
      </c>
      <c r="G65" s="30">
        <v>255</v>
      </c>
      <c r="H65" s="30">
        <v>639</v>
      </c>
      <c r="I65" s="30">
        <v>21</v>
      </c>
      <c r="J65" s="30">
        <v>0</v>
      </c>
      <c r="K65" s="30">
        <v>0</v>
      </c>
      <c r="L65" s="30">
        <v>13798</v>
      </c>
      <c r="M65" s="2"/>
      <c r="N65" s="2"/>
      <c r="O65" s="2"/>
      <c r="P65" s="2"/>
      <c r="Q65" s="2"/>
      <c r="R65" s="2"/>
      <c r="S65" s="2"/>
      <c r="T65" s="2"/>
    </row>
    <row r="66" spans="1:20" ht="15.75">
      <c r="A66" s="17" t="s">
        <v>61</v>
      </c>
      <c r="B66" s="18">
        <f t="shared" si="3"/>
        <v>122674</v>
      </c>
      <c r="C66" s="30">
        <v>42710</v>
      </c>
      <c r="D66" s="30">
        <v>32129</v>
      </c>
      <c r="E66" s="30">
        <v>2708</v>
      </c>
      <c r="F66" s="30">
        <v>5603</v>
      </c>
      <c r="G66" s="30">
        <v>575</v>
      </c>
      <c r="H66" s="30">
        <v>828</v>
      </c>
      <c r="I66" s="30">
        <v>83</v>
      </c>
      <c r="J66" s="30">
        <v>0</v>
      </c>
      <c r="K66" s="30">
        <v>0</v>
      </c>
      <c r="L66" s="30">
        <v>38038</v>
      </c>
      <c r="M66" s="2"/>
      <c r="N66" s="2"/>
      <c r="O66" s="2"/>
      <c r="P66" s="2"/>
      <c r="Q66" s="2"/>
      <c r="R66" s="2"/>
      <c r="S66" s="2"/>
      <c r="T66" s="2"/>
    </row>
    <row r="67" spans="1:20" ht="15.75">
      <c r="A67" s="17" t="s">
        <v>62</v>
      </c>
      <c r="B67" s="18">
        <f t="shared" si="3"/>
        <v>45655</v>
      </c>
      <c r="C67" s="30">
        <v>11463</v>
      </c>
      <c r="D67" s="30">
        <v>21931</v>
      </c>
      <c r="E67" s="30">
        <v>585</v>
      </c>
      <c r="F67" s="30">
        <v>2491</v>
      </c>
      <c r="G67" s="30">
        <v>162</v>
      </c>
      <c r="H67" s="30">
        <v>152</v>
      </c>
      <c r="I67" s="30">
        <v>6</v>
      </c>
      <c r="J67" s="30">
        <v>0</v>
      </c>
      <c r="K67" s="30">
        <v>0</v>
      </c>
      <c r="L67" s="30">
        <v>8865</v>
      </c>
      <c r="M67" s="2"/>
      <c r="N67" s="2"/>
      <c r="O67" s="2"/>
      <c r="P67" s="2"/>
      <c r="Q67" s="2"/>
      <c r="R67" s="2"/>
      <c r="S67" s="2"/>
      <c r="T67" s="2"/>
    </row>
    <row r="68" spans="1:20" ht="15.75">
      <c r="A68" s="17" t="s">
        <v>63</v>
      </c>
      <c r="B68" s="18">
        <f t="shared" si="3"/>
        <v>38706</v>
      </c>
      <c r="C68" s="30">
        <v>9948</v>
      </c>
      <c r="D68" s="30">
        <v>17158</v>
      </c>
      <c r="E68" s="30">
        <v>599</v>
      </c>
      <c r="F68" s="30">
        <v>2359</v>
      </c>
      <c r="G68" s="30">
        <v>223</v>
      </c>
      <c r="H68" s="30">
        <v>129</v>
      </c>
      <c r="I68" s="30">
        <v>3</v>
      </c>
      <c r="J68" s="30">
        <v>0</v>
      </c>
      <c r="K68" s="30">
        <v>0</v>
      </c>
      <c r="L68" s="30">
        <v>8287</v>
      </c>
      <c r="M68" s="2"/>
      <c r="N68" s="2"/>
      <c r="O68" s="2"/>
      <c r="P68" s="2"/>
      <c r="Q68" s="2"/>
      <c r="R68" s="2"/>
      <c r="S68" s="2"/>
      <c r="T68" s="2"/>
    </row>
    <row r="69" spans="1:20" ht="15.75">
      <c r="A69" s="17" t="s">
        <v>64</v>
      </c>
      <c r="B69" s="18">
        <f t="shared" si="3"/>
        <v>58030</v>
      </c>
      <c r="C69" s="30">
        <v>14976</v>
      </c>
      <c r="D69" s="30">
        <v>24336</v>
      </c>
      <c r="E69" s="30">
        <v>1408</v>
      </c>
      <c r="F69" s="30">
        <v>2810</v>
      </c>
      <c r="G69" s="30">
        <v>249</v>
      </c>
      <c r="H69" s="30">
        <v>130</v>
      </c>
      <c r="I69" s="30">
        <v>25</v>
      </c>
      <c r="J69" s="30">
        <v>0</v>
      </c>
      <c r="K69" s="30">
        <v>0</v>
      </c>
      <c r="L69" s="30">
        <v>14096</v>
      </c>
      <c r="M69" s="2"/>
      <c r="N69" s="2"/>
      <c r="O69" s="2"/>
      <c r="P69" s="2"/>
      <c r="Q69" s="2"/>
      <c r="R69" s="2"/>
      <c r="S69" s="2"/>
      <c r="T69" s="2"/>
    </row>
    <row r="70" spans="1:20" ht="15.75">
      <c r="A70" s="17" t="s">
        <v>65</v>
      </c>
      <c r="B70" s="18">
        <f t="shared" si="3"/>
        <v>596021</v>
      </c>
      <c r="C70" s="30">
        <v>278548</v>
      </c>
      <c r="D70" s="30">
        <v>148768</v>
      </c>
      <c r="E70" s="30">
        <v>9325</v>
      </c>
      <c r="F70" s="30">
        <v>22963</v>
      </c>
      <c r="G70" s="30">
        <v>1508</v>
      </c>
      <c r="H70" s="30">
        <v>808</v>
      </c>
      <c r="I70" s="30">
        <v>79</v>
      </c>
      <c r="J70" s="30">
        <v>0</v>
      </c>
      <c r="K70" s="30">
        <v>2</v>
      </c>
      <c r="L70" s="30">
        <v>134020</v>
      </c>
      <c r="M70" s="2"/>
      <c r="N70" s="2"/>
      <c r="O70" s="2"/>
      <c r="P70" s="2"/>
      <c r="Q70" s="2"/>
      <c r="R70" s="2"/>
      <c r="S70" s="2"/>
      <c r="T70" s="2"/>
    </row>
    <row r="71" spans="1:20" ht="15.75">
      <c r="A71" s="17" t="s">
        <v>67</v>
      </c>
      <c r="B71" s="18">
        <f t="shared" si="3"/>
        <v>25003</v>
      </c>
      <c r="C71" s="30">
        <v>6522</v>
      </c>
      <c r="D71" s="30">
        <v>11614</v>
      </c>
      <c r="E71" s="30">
        <v>477</v>
      </c>
      <c r="F71" s="30">
        <v>1148</v>
      </c>
      <c r="G71" s="30">
        <v>102</v>
      </c>
      <c r="H71" s="30">
        <v>16</v>
      </c>
      <c r="I71" s="30">
        <v>0</v>
      </c>
      <c r="J71" s="30">
        <v>0</v>
      </c>
      <c r="K71" s="30">
        <v>0</v>
      </c>
      <c r="L71" s="30">
        <v>5124</v>
      </c>
      <c r="M71" s="2"/>
      <c r="N71" s="2"/>
      <c r="O71" s="2"/>
      <c r="P71" s="2"/>
      <c r="Q71" s="2"/>
      <c r="R71" s="2"/>
      <c r="S71" s="2"/>
      <c r="T71" s="2"/>
    </row>
    <row r="72" spans="1:20" ht="15.75">
      <c r="A72" s="17" t="s">
        <v>68</v>
      </c>
      <c r="B72" s="18">
        <f t="shared" si="3"/>
        <v>14965</v>
      </c>
      <c r="C72" s="30">
        <v>3892</v>
      </c>
      <c r="D72" s="30">
        <v>7349</v>
      </c>
      <c r="E72" s="30">
        <v>242</v>
      </c>
      <c r="F72" s="30">
        <v>674</v>
      </c>
      <c r="G72" s="30">
        <v>66</v>
      </c>
      <c r="H72" s="30">
        <v>40</v>
      </c>
      <c r="I72" s="30">
        <v>3</v>
      </c>
      <c r="J72" s="30">
        <v>0</v>
      </c>
      <c r="K72" s="30">
        <v>0</v>
      </c>
      <c r="L72" s="30">
        <v>2699</v>
      </c>
      <c r="M72" s="2"/>
      <c r="N72" s="2"/>
      <c r="O72" s="2"/>
      <c r="P72" s="2"/>
      <c r="Q72" s="2"/>
      <c r="R72" s="2"/>
      <c r="S72" s="2"/>
      <c r="T72" s="2"/>
    </row>
    <row r="73" spans="1:20" ht="15.75">
      <c r="A73" s="26"/>
      <c r="B73" s="26"/>
      <c r="C73" s="26"/>
      <c r="D73" s="26"/>
      <c r="E73" s="26"/>
      <c r="F73" s="26"/>
      <c r="G73" s="26"/>
      <c r="H73" s="26"/>
      <c r="I73" s="26"/>
      <c r="J73" s="26"/>
      <c r="K73" s="26"/>
      <c r="L73" s="26"/>
      <c r="M73" s="2"/>
      <c r="N73" s="2"/>
      <c r="O73" s="2"/>
      <c r="P73" s="2"/>
      <c r="Q73" s="2"/>
      <c r="R73" s="2"/>
      <c r="S73" s="2"/>
      <c r="T73" s="2"/>
    </row>
    <row r="74" spans="1:20" ht="15.75">
      <c r="A74" s="2" t="s">
        <v>79</v>
      </c>
      <c r="B74" s="2"/>
      <c r="C74" s="2"/>
      <c r="D74" s="2"/>
      <c r="E74" s="2"/>
      <c r="F74" s="2"/>
      <c r="G74" s="2"/>
      <c r="H74" s="2"/>
      <c r="I74" s="2"/>
      <c r="J74" s="2"/>
      <c r="K74" s="2"/>
      <c r="L74" s="2"/>
      <c r="M74" s="2"/>
      <c r="N74" s="2"/>
      <c r="O74" s="2"/>
      <c r="P74" s="2"/>
      <c r="Q74" s="2"/>
      <c r="R74" s="2"/>
      <c r="S74" s="2"/>
      <c r="T74" s="2"/>
    </row>
    <row r="75" spans="1:20" ht="15.75">
      <c r="A75" s="2"/>
      <c r="B75" s="2"/>
      <c r="C75" s="2"/>
      <c r="D75" s="2"/>
      <c r="E75" s="2"/>
      <c r="F75" s="2"/>
      <c r="G75" s="2"/>
      <c r="H75" s="2"/>
      <c r="I75" s="2"/>
      <c r="J75" s="2"/>
      <c r="K75" s="2"/>
      <c r="L75" s="2"/>
      <c r="M75" s="2"/>
      <c r="N75" s="2"/>
      <c r="O75" s="2"/>
      <c r="P75" s="2"/>
      <c r="Q75" s="2"/>
      <c r="R75" s="2"/>
      <c r="S75" s="2"/>
      <c r="T75" s="2"/>
    </row>
    <row r="76" spans="1:20" ht="15.75">
      <c r="A76" s="40" t="s">
        <v>119</v>
      </c>
      <c r="B76" s="2"/>
      <c r="C76" s="2"/>
      <c r="D76" s="2"/>
      <c r="E76" s="2"/>
      <c r="F76" s="2"/>
      <c r="G76" s="2"/>
      <c r="H76" s="2"/>
      <c r="I76" s="2"/>
      <c r="J76" s="2"/>
      <c r="K76" s="2"/>
      <c r="L76" s="2"/>
      <c r="M76" s="2"/>
      <c r="N76" s="2"/>
      <c r="O76" s="2"/>
      <c r="P76" s="2"/>
      <c r="Q76" s="2"/>
      <c r="R76" s="2"/>
      <c r="S76" s="2"/>
      <c r="T76" s="2"/>
    </row>
    <row r="77" spans="1:20" ht="15.75">
      <c r="A77" s="2"/>
      <c r="B77" s="2"/>
      <c r="C77" s="2"/>
      <c r="D77" s="2"/>
      <c r="E77" s="2"/>
      <c r="F77" s="2"/>
      <c r="G77" s="2"/>
      <c r="H77" s="2"/>
      <c r="I77" s="2"/>
      <c r="J77" s="2"/>
      <c r="K77" s="2"/>
      <c r="L77" s="2"/>
      <c r="M77" s="2"/>
      <c r="N77" s="2"/>
      <c r="O77" s="2"/>
      <c r="P77" s="2"/>
      <c r="Q77" s="2"/>
      <c r="R77" s="2"/>
      <c r="S77" s="2"/>
      <c r="T77" s="2"/>
    </row>
  </sheetData>
  <sheetProtection/>
  <hyperlinks>
    <hyperlink ref="A76" r:id="rId1" display="SOURCE: New York State Board of Elections; www.elections.ny.gov (last viewed November 2, 2020)."/>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U78"/>
  <sheetViews>
    <sheetView zoomScalePageLayoutView="0" workbookViewId="0" topLeftCell="A1">
      <selection activeCell="A1" sqref="A1"/>
    </sheetView>
  </sheetViews>
  <sheetFormatPr defaultColWidth="19.77734375" defaultRowHeight="15.75"/>
  <cols>
    <col min="1" max="1" width="20.77734375" style="0" customWidth="1"/>
    <col min="2" max="12" width="15.77734375" style="0" customWidth="1"/>
  </cols>
  <sheetData>
    <row r="1" spans="1:21" ht="20.25">
      <c r="A1" s="22" t="s">
        <v>0</v>
      </c>
      <c r="B1" s="17"/>
      <c r="C1" s="17"/>
      <c r="D1" s="17"/>
      <c r="E1" s="17"/>
      <c r="F1" s="17"/>
      <c r="G1" s="17"/>
      <c r="H1" s="17"/>
      <c r="I1" s="2"/>
      <c r="J1" s="2"/>
      <c r="K1" s="2"/>
      <c r="L1" s="2"/>
      <c r="M1" s="2"/>
      <c r="N1" s="2"/>
      <c r="O1" s="2"/>
      <c r="P1" s="2"/>
      <c r="Q1" s="2"/>
      <c r="R1" s="2"/>
      <c r="S1" s="2"/>
      <c r="T1" s="2"/>
      <c r="U1" s="2"/>
    </row>
    <row r="2" spans="1:21" ht="20.25">
      <c r="A2" s="22" t="s">
        <v>120</v>
      </c>
      <c r="B2" s="17"/>
      <c r="C2" s="17"/>
      <c r="D2" s="17"/>
      <c r="E2" s="17"/>
      <c r="F2" s="17"/>
      <c r="G2" s="17"/>
      <c r="H2" s="17"/>
      <c r="I2" s="2"/>
      <c r="J2" s="2"/>
      <c r="K2" s="2"/>
      <c r="L2" s="2"/>
      <c r="M2" s="2"/>
      <c r="N2" s="2"/>
      <c r="O2" s="2"/>
      <c r="P2" s="2"/>
      <c r="Q2" s="2"/>
      <c r="R2" s="2"/>
      <c r="S2" s="2"/>
      <c r="T2" s="2"/>
      <c r="U2" s="2"/>
    </row>
    <row r="3" spans="1:21" ht="15.75">
      <c r="A3" s="17"/>
      <c r="B3" s="17"/>
      <c r="C3" s="17"/>
      <c r="D3" s="17"/>
      <c r="E3" s="17"/>
      <c r="F3" s="17"/>
      <c r="G3" s="17"/>
      <c r="H3" s="17"/>
      <c r="I3" s="2"/>
      <c r="J3" s="2"/>
      <c r="K3" s="2"/>
      <c r="L3" s="2"/>
      <c r="M3" s="2"/>
      <c r="N3" s="2"/>
      <c r="O3" s="2"/>
      <c r="P3" s="2"/>
      <c r="Q3" s="2"/>
      <c r="R3" s="2"/>
      <c r="S3" s="2"/>
      <c r="T3" s="2"/>
      <c r="U3" s="2"/>
    </row>
    <row r="4" spans="1:21" ht="29.25">
      <c r="A4" s="25" t="s">
        <v>1</v>
      </c>
      <c r="B4" s="23" t="s">
        <v>75</v>
      </c>
      <c r="C4" s="23" t="s">
        <v>70</v>
      </c>
      <c r="D4" s="23" t="s">
        <v>2</v>
      </c>
      <c r="E4" s="23" t="s">
        <v>3</v>
      </c>
      <c r="F4" s="23" t="s">
        <v>80</v>
      </c>
      <c r="G4" s="23" t="s">
        <v>76</v>
      </c>
      <c r="H4" s="23" t="s">
        <v>69</v>
      </c>
      <c r="I4" s="15" t="s">
        <v>82</v>
      </c>
      <c r="J4" s="16" t="s">
        <v>84</v>
      </c>
      <c r="K4" s="16" t="s">
        <v>88</v>
      </c>
      <c r="L4" s="16" t="s">
        <v>86</v>
      </c>
      <c r="M4" s="2"/>
      <c r="N4" s="2"/>
      <c r="O4" s="2"/>
      <c r="P4" s="2"/>
      <c r="Q4" s="2"/>
      <c r="R4" s="2"/>
      <c r="S4" s="2"/>
      <c r="T4" s="2"/>
      <c r="U4" s="2"/>
    </row>
    <row r="5" spans="1:21" ht="15.75">
      <c r="A5" s="17"/>
      <c r="B5" s="17"/>
      <c r="C5" s="17"/>
      <c r="D5" s="17"/>
      <c r="E5" s="17"/>
      <c r="F5" s="17"/>
      <c r="G5" s="17"/>
      <c r="H5" s="17"/>
      <c r="I5" s="2"/>
      <c r="J5" s="2"/>
      <c r="K5" s="2"/>
      <c r="L5" s="2"/>
      <c r="M5" s="2"/>
      <c r="N5" s="2"/>
      <c r="O5" s="2"/>
      <c r="P5" s="2"/>
      <c r="Q5" s="2"/>
      <c r="R5" s="2"/>
      <c r="S5" s="2"/>
      <c r="T5" s="2"/>
      <c r="U5" s="2"/>
    </row>
    <row r="6" spans="1:21" ht="15.75">
      <c r="A6" s="17" t="s">
        <v>4</v>
      </c>
      <c r="B6" s="18">
        <f>+B8+B15</f>
        <v>11632792</v>
      </c>
      <c r="C6" s="18">
        <f aca="true" t="shared" si="0" ref="C6:L6">+C8+C15</f>
        <v>5753855</v>
      </c>
      <c r="D6" s="18">
        <f t="shared" si="0"/>
        <v>2919196</v>
      </c>
      <c r="E6" s="18">
        <f t="shared" si="0"/>
        <v>144195</v>
      </c>
      <c r="F6" s="18">
        <f t="shared" si="0"/>
        <v>400347</v>
      </c>
      <c r="G6" s="18">
        <f t="shared" si="0"/>
        <v>39649</v>
      </c>
      <c r="H6" s="18">
        <f t="shared" si="0"/>
        <v>23197</v>
      </c>
      <c r="I6" s="18">
        <f t="shared" si="0"/>
        <v>1751</v>
      </c>
      <c r="J6" s="18">
        <f t="shared" si="0"/>
        <v>2</v>
      </c>
      <c r="K6" s="18">
        <f t="shared" si="0"/>
        <v>33</v>
      </c>
      <c r="L6" s="18">
        <f t="shared" si="0"/>
        <v>2350567</v>
      </c>
      <c r="M6" s="2"/>
      <c r="N6" s="2"/>
      <c r="O6" s="2"/>
      <c r="P6" s="2"/>
      <c r="Q6" s="2"/>
      <c r="R6" s="2"/>
      <c r="S6" s="2"/>
      <c r="T6" s="2"/>
      <c r="U6" s="2"/>
    </row>
    <row r="7" spans="1:21" ht="15.75">
      <c r="A7" s="17"/>
      <c r="B7" s="18"/>
      <c r="C7" s="18"/>
      <c r="D7" s="18"/>
      <c r="E7" s="18"/>
      <c r="F7" s="18"/>
      <c r="G7" s="18"/>
      <c r="H7" s="18"/>
      <c r="I7" s="4"/>
      <c r="J7" s="4"/>
      <c r="K7" s="4"/>
      <c r="L7" s="4"/>
      <c r="M7" s="2"/>
      <c r="N7" s="2"/>
      <c r="O7" s="2"/>
      <c r="P7" s="2"/>
      <c r="Q7" s="2"/>
      <c r="R7" s="2"/>
      <c r="S7" s="2"/>
      <c r="T7" s="2"/>
      <c r="U7" s="2"/>
    </row>
    <row r="8" spans="1:21" ht="15.75">
      <c r="A8" s="17" t="s">
        <v>5</v>
      </c>
      <c r="B8" s="18">
        <f>SUM(B9:B13)</f>
        <v>4462657</v>
      </c>
      <c r="C8" s="18">
        <f aca="true" t="shared" si="1" ref="C8:L8">SUM(C9:C13)</f>
        <v>3057021</v>
      </c>
      <c r="D8" s="18">
        <f t="shared" si="1"/>
        <v>504436</v>
      </c>
      <c r="E8" s="18">
        <f t="shared" si="1"/>
        <v>19972</v>
      </c>
      <c r="F8" s="18">
        <f t="shared" si="1"/>
        <v>103199</v>
      </c>
      <c r="G8" s="18">
        <f t="shared" si="1"/>
        <v>12635</v>
      </c>
      <c r="H8" s="18">
        <f t="shared" si="1"/>
        <v>6194</v>
      </c>
      <c r="I8" s="18">
        <f t="shared" si="1"/>
        <v>202</v>
      </c>
      <c r="J8" s="18">
        <f t="shared" si="1"/>
        <v>1</v>
      </c>
      <c r="K8" s="18">
        <f t="shared" si="1"/>
        <v>0</v>
      </c>
      <c r="L8" s="18">
        <f t="shared" si="1"/>
        <v>758997</v>
      </c>
      <c r="M8" s="2"/>
      <c r="N8" s="2"/>
      <c r="O8" s="2"/>
      <c r="P8" s="2"/>
      <c r="Q8" s="2"/>
      <c r="R8" s="2"/>
      <c r="S8" s="2"/>
      <c r="T8" s="2"/>
      <c r="U8" s="2"/>
    </row>
    <row r="9" spans="1:21" ht="15.75">
      <c r="A9" s="17" t="s">
        <v>6</v>
      </c>
      <c r="B9" s="18">
        <f>SUM(C9:L9)</f>
        <v>685848</v>
      </c>
      <c r="C9" s="30">
        <v>525653</v>
      </c>
      <c r="D9" s="30">
        <v>47337</v>
      </c>
      <c r="E9" s="30">
        <v>3222</v>
      </c>
      <c r="F9" s="30">
        <v>13135</v>
      </c>
      <c r="G9" s="30">
        <v>2575</v>
      </c>
      <c r="H9" s="30">
        <v>337</v>
      </c>
      <c r="I9" s="30">
        <v>14</v>
      </c>
      <c r="J9" s="30">
        <v>1</v>
      </c>
      <c r="K9" s="30">
        <v>0</v>
      </c>
      <c r="L9" s="30">
        <v>93574</v>
      </c>
      <c r="M9" s="2"/>
      <c r="N9" s="2"/>
      <c r="O9" s="2"/>
      <c r="P9" s="2"/>
      <c r="Q9" s="2"/>
      <c r="R9" s="2"/>
      <c r="S9" s="2"/>
      <c r="T9" s="2"/>
      <c r="U9" s="2"/>
    </row>
    <row r="10" spans="1:21" ht="15.75">
      <c r="A10" s="17" t="s">
        <v>7</v>
      </c>
      <c r="B10" s="18">
        <f>SUM(C10:L10)</f>
        <v>1357640</v>
      </c>
      <c r="C10" s="30">
        <v>971432</v>
      </c>
      <c r="D10" s="30">
        <v>125316</v>
      </c>
      <c r="E10" s="30">
        <v>4534</v>
      </c>
      <c r="F10" s="30">
        <v>27714</v>
      </c>
      <c r="G10" s="30">
        <v>4453</v>
      </c>
      <c r="H10" s="30">
        <v>2368</v>
      </c>
      <c r="I10" s="30">
        <v>59</v>
      </c>
      <c r="J10" s="30">
        <v>0</v>
      </c>
      <c r="K10" s="30">
        <v>0</v>
      </c>
      <c r="L10" s="30">
        <v>221764</v>
      </c>
      <c r="M10" s="2"/>
      <c r="N10" s="2"/>
      <c r="O10" s="2"/>
      <c r="P10" s="2"/>
      <c r="Q10" s="2"/>
      <c r="R10" s="2"/>
      <c r="S10" s="2"/>
      <c r="T10" s="2"/>
      <c r="U10" s="2"/>
    </row>
    <row r="11" spans="1:21" ht="15.75">
      <c r="A11" s="17" t="s">
        <v>87</v>
      </c>
      <c r="B11" s="18">
        <f>SUM(C11:L11)</f>
        <v>1067602</v>
      </c>
      <c r="C11" s="30">
        <v>733890</v>
      </c>
      <c r="D11" s="30">
        <v>111102</v>
      </c>
      <c r="E11" s="30">
        <v>1951</v>
      </c>
      <c r="F11" s="30">
        <v>29765</v>
      </c>
      <c r="G11" s="30">
        <v>1777</v>
      </c>
      <c r="H11" s="30">
        <v>2078</v>
      </c>
      <c r="I11" s="30">
        <v>96</v>
      </c>
      <c r="J11" s="30">
        <v>0</v>
      </c>
      <c r="K11" s="30">
        <v>0</v>
      </c>
      <c r="L11" s="30">
        <v>186943</v>
      </c>
      <c r="M11" s="2"/>
      <c r="N11" s="2"/>
      <c r="O11" s="2"/>
      <c r="P11" s="2"/>
      <c r="Q11" s="2"/>
      <c r="R11" s="2"/>
      <c r="S11" s="2"/>
      <c r="T11" s="2"/>
      <c r="U11" s="2"/>
    </row>
    <row r="12" spans="1:21" ht="15.75">
      <c r="A12" s="17" t="s">
        <v>8</v>
      </c>
      <c r="B12" s="18">
        <f>SUM(C12:L12)</f>
        <v>1081422</v>
      </c>
      <c r="C12" s="30">
        <v>702138</v>
      </c>
      <c r="D12" s="30">
        <v>140907</v>
      </c>
      <c r="E12" s="30">
        <v>6028</v>
      </c>
      <c r="F12" s="30">
        <v>24672</v>
      </c>
      <c r="G12" s="30">
        <v>2834</v>
      </c>
      <c r="H12" s="30">
        <v>1165</v>
      </c>
      <c r="I12" s="30">
        <v>21</v>
      </c>
      <c r="J12" s="30">
        <v>0</v>
      </c>
      <c r="K12" s="30">
        <v>0</v>
      </c>
      <c r="L12" s="30">
        <v>203657</v>
      </c>
      <c r="M12" s="2"/>
      <c r="N12" s="2"/>
      <c r="O12" s="2"/>
      <c r="P12" s="2"/>
      <c r="Q12" s="2"/>
      <c r="R12" s="2"/>
      <c r="S12" s="2"/>
      <c r="T12" s="2"/>
      <c r="U12" s="2"/>
    </row>
    <row r="13" spans="1:21" ht="15.75">
      <c r="A13" s="17" t="s">
        <v>9</v>
      </c>
      <c r="B13" s="18">
        <f>SUM(C13:L13)</f>
        <v>270145</v>
      </c>
      <c r="C13" s="30">
        <v>123908</v>
      </c>
      <c r="D13" s="30">
        <v>79774</v>
      </c>
      <c r="E13" s="30">
        <v>4237</v>
      </c>
      <c r="F13" s="30">
        <v>7913</v>
      </c>
      <c r="G13" s="30">
        <v>996</v>
      </c>
      <c r="H13" s="30">
        <v>246</v>
      </c>
      <c r="I13" s="30">
        <v>12</v>
      </c>
      <c r="J13" s="30">
        <v>0</v>
      </c>
      <c r="K13" s="30">
        <v>0</v>
      </c>
      <c r="L13" s="30">
        <v>53059</v>
      </c>
      <c r="M13" s="2"/>
      <c r="N13" s="2"/>
      <c r="O13" s="2"/>
      <c r="P13" s="2"/>
      <c r="Q13" s="2"/>
      <c r="R13" s="2"/>
      <c r="S13" s="2"/>
      <c r="T13" s="2"/>
      <c r="U13" s="2"/>
    </row>
    <row r="14" spans="1:21" ht="15.75">
      <c r="A14" s="17"/>
      <c r="B14" s="18"/>
      <c r="C14" s="18"/>
      <c r="D14" s="17"/>
      <c r="E14" s="18"/>
      <c r="F14" s="18"/>
      <c r="G14" s="17"/>
      <c r="H14" s="17"/>
      <c r="I14" s="4"/>
      <c r="J14" s="4"/>
      <c r="K14" s="4"/>
      <c r="L14" s="4"/>
      <c r="M14" s="2"/>
      <c r="N14" s="2"/>
      <c r="O14" s="2"/>
      <c r="P14" s="2"/>
      <c r="Q14" s="2"/>
      <c r="R14" s="2"/>
      <c r="S14" s="2"/>
      <c r="T14" s="2"/>
      <c r="U14" s="2"/>
    </row>
    <row r="15" spans="1:21" ht="15.75">
      <c r="A15" s="17" t="s">
        <v>10</v>
      </c>
      <c r="B15" s="18">
        <f>SUM(B16:B72)</f>
        <v>7170135</v>
      </c>
      <c r="C15" s="18">
        <f aca="true" t="shared" si="2" ref="C15:L15">SUM(C16:C72)</f>
        <v>2696834</v>
      </c>
      <c r="D15" s="18">
        <f t="shared" si="2"/>
        <v>2414760</v>
      </c>
      <c r="E15" s="18">
        <f t="shared" si="2"/>
        <v>124223</v>
      </c>
      <c r="F15" s="18">
        <f t="shared" si="2"/>
        <v>297148</v>
      </c>
      <c r="G15" s="18">
        <f t="shared" si="2"/>
        <v>27014</v>
      </c>
      <c r="H15" s="18">
        <f t="shared" si="2"/>
        <v>17003</v>
      </c>
      <c r="I15" s="18">
        <f t="shared" si="2"/>
        <v>1549</v>
      </c>
      <c r="J15" s="18">
        <f t="shared" si="2"/>
        <v>1</v>
      </c>
      <c r="K15" s="18">
        <f t="shared" si="2"/>
        <v>33</v>
      </c>
      <c r="L15" s="18">
        <f t="shared" si="2"/>
        <v>1591570</v>
      </c>
      <c r="M15" s="2"/>
      <c r="N15" s="2"/>
      <c r="O15" s="2"/>
      <c r="P15" s="2"/>
      <c r="Q15" s="2"/>
      <c r="R15" s="2"/>
      <c r="S15" s="2"/>
      <c r="T15" s="2"/>
      <c r="U15" s="2"/>
    </row>
    <row r="16" spans="1:21" ht="15.75">
      <c r="A16" s="17" t="s">
        <v>11</v>
      </c>
      <c r="B16" s="18">
        <f aca="true" t="shared" si="3" ref="B16:B72">SUM(C16:L16)</f>
        <v>196929</v>
      </c>
      <c r="C16" s="30">
        <v>98882</v>
      </c>
      <c r="D16" s="30">
        <v>42668</v>
      </c>
      <c r="E16" s="30">
        <v>2872</v>
      </c>
      <c r="F16" s="30">
        <v>9014</v>
      </c>
      <c r="G16" s="30">
        <v>631</v>
      </c>
      <c r="H16" s="30">
        <v>608</v>
      </c>
      <c r="I16" s="30">
        <v>47</v>
      </c>
      <c r="J16" s="30">
        <v>0</v>
      </c>
      <c r="K16" s="30">
        <v>3</v>
      </c>
      <c r="L16" s="30">
        <v>42204</v>
      </c>
      <c r="M16" s="2"/>
      <c r="N16" s="2"/>
      <c r="O16" s="2"/>
      <c r="P16" s="2"/>
      <c r="Q16" s="2"/>
      <c r="R16" s="2"/>
      <c r="S16" s="2"/>
      <c r="T16" s="2"/>
      <c r="U16" s="2"/>
    </row>
    <row r="17" spans="1:21" ht="15.75">
      <c r="A17" s="17" t="s">
        <v>12</v>
      </c>
      <c r="B17" s="18">
        <f t="shared" si="3"/>
        <v>27986</v>
      </c>
      <c r="C17" s="30">
        <v>7146</v>
      </c>
      <c r="D17" s="30">
        <v>14230</v>
      </c>
      <c r="E17" s="30">
        <v>400</v>
      </c>
      <c r="F17" s="30">
        <v>1136</v>
      </c>
      <c r="G17" s="30">
        <v>144</v>
      </c>
      <c r="H17" s="30">
        <v>72</v>
      </c>
      <c r="I17" s="30">
        <v>13</v>
      </c>
      <c r="J17" s="30">
        <v>0</v>
      </c>
      <c r="K17" s="30">
        <v>0</v>
      </c>
      <c r="L17" s="30">
        <v>4845</v>
      </c>
      <c r="M17" s="2"/>
      <c r="N17" s="2"/>
      <c r="O17" s="2"/>
      <c r="P17" s="2"/>
      <c r="Q17" s="2"/>
      <c r="R17" s="2"/>
      <c r="S17" s="2"/>
      <c r="T17" s="2"/>
      <c r="U17" s="2"/>
    </row>
    <row r="18" spans="1:21" ht="15.75">
      <c r="A18" s="17" t="s">
        <v>13</v>
      </c>
      <c r="B18" s="18">
        <f t="shared" si="3"/>
        <v>124734</v>
      </c>
      <c r="C18" s="30">
        <v>47095</v>
      </c>
      <c r="D18" s="30">
        <v>47154</v>
      </c>
      <c r="E18" s="30">
        <v>1466</v>
      </c>
      <c r="F18" s="30">
        <v>5644</v>
      </c>
      <c r="G18" s="30">
        <v>598</v>
      </c>
      <c r="H18" s="30">
        <v>429</v>
      </c>
      <c r="I18" s="30">
        <v>54</v>
      </c>
      <c r="J18" s="30">
        <v>0</v>
      </c>
      <c r="K18" s="30">
        <v>1</v>
      </c>
      <c r="L18" s="30">
        <v>22293</v>
      </c>
      <c r="M18" s="2"/>
      <c r="N18" s="2"/>
      <c r="O18" s="2"/>
      <c r="P18" s="2"/>
      <c r="Q18" s="2"/>
      <c r="R18" s="2"/>
      <c r="S18" s="2"/>
      <c r="T18" s="2"/>
      <c r="U18" s="2"/>
    </row>
    <row r="19" spans="1:21" ht="15.75">
      <c r="A19" s="17" t="s">
        <v>14</v>
      </c>
      <c r="B19" s="18">
        <f t="shared" si="3"/>
        <v>50293</v>
      </c>
      <c r="C19" s="30">
        <v>17503</v>
      </c>
      <c r="D19" s="30">
        <v>19612</v>
      </c>
      <c r="E19" s="30">
        <v>1004</v>
      </c>
      <c r="F19" s="30">
        <v>2043</v>
      </c>
      <c r="G19" s="30">
        <v>271</v>
      </c>
      <c r="H19" s="30">
        <v>110</v>
      </c>
      <c r="I19" s="30">
        <v>8</v>
      </c>
      <c r="J19" s="30">
        <v>0</v>
      </c>
      <c r="K19" s="30">
        <v>0</v>
      </c>
      <c r="L19" s="30">
        <v>9742</v>
      </c>
      <c r="M19" s="2"/>
      <c r="N19" s="2"/>
      <c r="O19" s="2"/>
      <c r="P19" s="2"/>
      <c r="Q19" s="2"/>
      <c r="R19" s="2"/>
      <c r="S19" s="2"/>
      <c r="T19" s="2"/>
      <c r="U19" s="2"/>
    </row>
    <row r="20" spans="1:21" ht="15.75">
      <c r="A20" s="17" t="s">
        <v>15</v>
      </c>
      <c r="B20" s="18">
        <f t="shared" si="3"/>
        <v>49262</v>
      </c>
      <c r="C20" s="30">
        <v>16981</v>
      </c>
      <c r="D20" s="30">
        <v>18683</v>
      </c>
      <c r="E20" s="30">
        <v>1267</v>
      </c>
      <c r="F20" s="30">
        <v>2358</v>
      </c>
      <c r="G20" s="30">
        <v>207</v>
      </c>
      <c r="H20" s="30">
        <v>136</v>
      </c>
      <c r="I20" s="30">
        <v>7</v>
      </c>
      <c r="J20" s="30">
        <v>0</v>
      </c>
      <c r="K20" s="30">
        <v>0</v>
      </c>
      <c r="L20" s="30">
        <v>9623</v>
      </c>
      <c r="M20" s="2"/>
      <c r="N20" s="2"/>
      <c r="O20" s="2"/>
      <c r="P20" s="2"/>
      <c r="Q20" s="2"/>
      <c r="R20" s="2"/>
      <c r="S20" s="2"/>
      <c r="T20" s="2"/>
      <c r="U20" s="2"/>
    </row>
    <row r="21" spans="1:21" ht="15.75">
      <c r="A21" s="17" t="s">
        <v>16</v>
      </c>
      <c r="B21" s="18">
        <f t="shared" si="3"/>
        <v>87414</v>
      </c>
      <c r="C21" s="30">
        <v>31217</v>
      </c>
      <c r="D21" s="30">
        <v>29022</v>
      </c>
      <c r="E21" s="30">
        <v>2001</v>
      </c>
      <c r="F21" s="30">
        <v>4824</v>
      </c>
      <c r="G21" s="30">
        <v>434</v>
      </c>
      <c r="H21" s="30">
        <v>165</v>
      </c>
      <c r="I21" s="30">
        <v>30</v>
      </c>
      <c r="J21" s="30">
        <v>0</v>
      </c>
      <c r="K21" s="30">
        <v>1</v>
      </c>
      <c r="L21" s="30">
        <v>19720</v>
      </c>
      <c r="M21" s="2"/>
      <c r="N21" s="2"/>
      <c r="O21" s="2"/>
      <c r="P21" s="2"/>
      <c r="Q21" s="2"/>
      <c r="R21" s="2"/>
      <c r="S21" s="2"/>
      <c r="T21" s="2"/>
      <c r="U21" s="2"/>
    </row>
    <row r="22" spans="1:21" ht="15.75">
      <c r="A22" s="17" t="s">
        <v>17</v>
      </c>
      <c r="B22" s="18">
        <f t="shared" si="3"/>
        <v>55534</v>
      </c>
      <c r="C22" s="30">
        <v>18330</v>
      </c>
      <c r="D22" s="30">
        <v>23057</v>
      </c>
      <c r="E22" s="30">
        <v>643</v>
      </c>
      <c r="F22" s="30">
        <v>2791</v>
      </c>
      <c r="G22" s="30">
        <v>247</v>
      </c>
      <c r="H22" s="30">
        <v>120</v>
      </c>
      <c r="I22" s="30">
        <v>11</v>
      </c>
      <c r="J22" s="30">
        <v>0</v>
      </c>
      <c r="K22" s="30">
        <v>0</v>
      </c>
      <c r="L22" s="30">
        <v>10335</v>
      </c>
      <c r="M22" s="2"/>
      <c r="N22" s="2"/>
      <c r="O22" s="2"/>
      <c r="P22" s="2"/>
      <c r="Q22" s="2"/>
      <c r="R22" s="2"/>
      <c r="S22" s="2"/>
      <c r="T22" s="2"/>
      <c r="U22" s="2"/>
    </row>
    <row r="23" spans="1:21" ht="15.75">
      <c r="A23" s="17" t="s">
        <v>18</v>
      </c>
      <c r="B23" s="18">
        <f t="shared" si="3"/>
        <v>31081</v>
      </c>
      <c r="C23" s="30">
        <v>8507</v>
      </c>
      <c r="D23" s="30">
        <v>13786</v>
      </c>
      <c r="E23" s="30">
        <v>467</v>
      </c>
      <c r="F23" s="30">
        <v>1587</v>
      </c>
      <c r="G23" s="30">
        <v>178</v>
      </c>
      <c r="H23" s="30">
        <v>150</v>
      </c>
      <c r="I23" s="30">
        <v>11</v>
      </c>
      <c r="J23" s="30">
        <v>0</v>
      </c>
      <c r="K23" s="30">
        <v>0</v>
      </c>
      <c r="L23" s="30">
        <v>6395</v>
      </c>
      <c r="M23" s="2"/>
      <c r="N23" s="2"/>
      <c r="O23" s="2"/>
      <c r="P23" s="2"/>
      <c r="Q23" s="2"/>
      <c r="R23" s="2"/>
      <c r="S23" s="2"/>
      <c r="T23" s="2"/>
      <c r="U23" s="2"/>
    </row>
    <row r="24" spans="1:21" ht="15.75">
      <c r="A24" s="17" t="s">
        <v>19</v>
      </c>
      <c r="B24" s="18">
        <f t="shared" si="3"/>
        <v>49909</v>
      </c>
      <c r="C24" s="30">
        <v>18503</v>
      </c>
      <c r="D24" s="30">
        <v>16507</v>
      </c>
      <c r="E24" s="30">
        <v>439</v>
      </c>
      <c r="F24" s="30">
        <v>2965</v>
      </c>
      <c r="G24" s="30">
        <v>210</v>
      </c>
      <c r="H24" s="30">
        <v>138</v>
      </c>
      <c r="I24" s="30">
        <v>15</v>
      </c>
      <c r="J24" s="30">
        <v>0</v>
      </c>
      <c r="K24" s="30">
        <v>2</v>
      </c>
      <c r="L24" s="30">
        <v>11130</v>
      </c>
      <c r="M24" s="2"/>
      <c r="N24" s="2"/>
      <c r="O24" s="2"/>
      <c r="P24" s="2"/>
      <c r="Q24" s="2"/>
      <c r="R24" s="2"/>
      <c r="S24" s="2"/>
      <c r="T24" s="2"/>
      <c r="U24" s="2"/>
    </row>
    <row r="25" spans="1:21" ht="15.75">
      <c r="A25" s="17" t="s">
        <v>20</v>
      </c>
      <c r="B25" s="18">
        <f t="shared" si="3"/>
        <v>43009</v>
      </c>
      <c r="C25" s="30">
        <v>13673</v>
      </c>
      <c r="D25" s="30">
        <v>13284</v>
      </c>
      <c r="E25" s="30">
        <v>1224</v>
      </c>
      <c r="F25" s="30">
        <v>2716</v>
      </c>
      <c r="G25" s="30">
        <v>196</v>
      </c>
      <c r="H25" s="30">
        <v>210</v>
      </c>
      <c r="I25" s="30">
        <v>21</v>
      </c>
      <c r="J25" s="30">
        <v>0</v>
      </c>
      <c r="K25" s="30">
        <v>2</v>
      </c>
      <c r="L25" s="30">
        <v>11683</v>
      </c>
      <c r="M25" s="2"/>
      <c r="N25" s="2"/>
      <c r="O25" s="2"/>
      <c r="P25" s="2"/>
      <c r="Q25" s="2"/>
      <c r="R25" s="2"/>
      <c r="S25" s="2"/>
      <c r="T25" s="2"/>
      <c r="U25" s="2"/>
    </row>
    <row r="26" spans="1:21" ht="15.75">
      <c r="A26" s="17" t="s">
        <v>21</v>
      </c>
      <c r="B26" s="18">
        <f t="shared" si="3"/>
        <v>30105</v>
      </c>
      <c r="C26" s="30">
        <v>9840</v>
      </c>
      <c r="D26" s="30">
        <v>11174</v>
      </c>
      <c r="E26" s="30">
        <v>428</v>
      </c>
      <c r="F26" s="30">
        <v>1533</v>
      </c>
      <c r="G26" s="30">
        <v>140</v>
      </c>
      <c r="H26" s="30">
        <v>90</v>
      </c>
      <c r="I26" s="30">
        <v>1</v>
      </c>
      <c r="J26" s="30">
        <v>0</v>
      </c>
      <c r="K26" s="30">
        <v>0</v>
      </c>
      <c r="L26" s="30">
        <v>6899</v>
      </c>
      <c r="M26" s="2"/>
      <c r="N26" s="2"/>
      <c r="O26" s="2"/>
      <c r="P26" s="2"/>
      <c r="Q26" s="2"/>
      <c r="R26" s="2"/>
      <c r="S26" s="2"/>
      <c r="T26" s="2"/>
      <c r="U26" s="2"/>
    </row>
    <row r="27" spans="1:21" ht="15.75">
      <c r="A27" s="17" t="s">
        <v>22</v>
      </c>
      <c r="B27" s="18">
        <f t="shared" si="3"/>
        <v>29115</v>
      </c>
      <c r="C27" s="30">
        <v>8325</v>
      </c>
      <c r="D27" s="30">
        <v>13346</v>
      </c>
      <c r="E27" s="30">
        <v>465</v>
      </c>
      <c r="F27" s="30">
        <v>1403</v>
      </c>
      <c r="G27" s="30">
        <v>100</v>
      </c>
      <c r="H27" s="30">
        <v>122</v>
      </c>
      <c r="I27" s="30">
        <v>10</v>
      </c>
      <c r="J27" s="30">
        <v>0</v>
      </c>
      <c r="K27" s="30">
        <v>0</v>
      </c>
      <c r="L27" s="30">
        <v>5344</v>
      </c>
      <c r="M27" s="2"/>
      <c r="N27" s="2"/>
      <c r="O27" s="2"/>
      <c r="P27" s="2"/>
      <c r="Q27" s="2"/>
      <c r="R27" s="2"/>
      <c r="S27" s="2"/>
      <c r="T27" s="2"/>
      <c r="U27" s="2"/>
    </row>
    <row r="28" spans="1:21" ht="15.75">
      <c r="A28" s="17" t="s">
        <v>23</v>
      </c>
      <c r="B28" s="18">
        <f t="shared" si="3"/>
        <v>179927</v>
      </c>
      <c r="C28" s="30">
        <v>60994</v>
      </c>
      <c r="D28" s="30">
        <v>56605</v>
      </c>
      <c r="E28" s="30">
        <v>3346</v>
      </c>
      <c r="F28" s="30">
        <v>8929</v>
      </c>
      <c r="G28" s="30">
        <v>645</v>
      </c>
      <c r="H28" s="30">
        <v>493</v>
      </c>
      <c r="I28" s="30">
        <v>65</v>
      </c>
      <c r="J28" s="30">
        <v>0</v>
      </c>
      <c r="K28" s="30">
        <v>0</v>
      </c>
      <c r="L28" s="30">
        <v>48850</v>
      </c>
      <c r="M28" s="2"/>
      <c r="N28" s="2"/>
      <c r="O28" s="2"/>
      <c r="P28" s="2"/>
      <c r="Q28" s="2"/>
      <c r="R28" s="2"/>
      <c r="S28" s="2"/>
      <c r="T28" s="2"/>
      <c r="U28" s="2"/>
    </row>
    <row r="29" spans="1:21" ht="15.75">
      <c r="A29" s="17" t="s">
        <v>24</v>
      </c>
      <c r="B29" s="18">
        <f t="shared" si="3"/>
        <v>655635</v>
      </c>
      <c r="C29" s="30">
        <v>328989</v>
      </c>
      <c r="D29" s="30">
        <v>173669</v>
      </c>
      <c r="E29" s="30">
        <v>12752</v>
      </c>
      <c r="F29" s="30">
        <v>25099</v>
      </c>
      <c r="G29" s="30">
        <v>2826</v>
      </c>
      <c r="H29" s="30">
        <v>1650</v>
      </c>
      <c r="I29" s="30">
        <v>157</v>
      </c>
      <c r="J29" s="30">
        <v>0</v>
      </c>
      <c r="K29" s="30">
        <v>8</v>
      </c>
      <c r="L29" s="30">
        <v>110485</v>
      </c>
      <c r="M29" s="2"/>
      <c r="N29" s="2"/>
      <c r="O29" s="2"/>
      <c r="P29" s="2"/>
      <c r="Q29" s="2"/>
      <c r="R29" s="2"/>
      <c r="S29" s="2"/>
      <c r="T29" s="2"/>
      <c r="U29" s="2"/>
    </row>
    <row r="30" spans="1:21" ht="15.75">
      <c r="A30" s="17" t="s">
        <v>25</v>
      </c>
      <c r="B30" s="18">
        <f t="shared" si="3"/>
        <v>27073</v>
      </c>
      <c r="C30" s="30">
        <v>6999</v>
      </c>
      <c r="D30" s="30">
        <v>13253</v>
      </c>
      <c r="E30" s="30">
        <v>187</v>
      </c>
      <c r="F30" s="30">
        <v>1723</v>
      </c>
      <c r="G30" s="30">
        <v>61</v>
      </c>
      <c r="H30" s="30">
        <v>81</v>
      </c>
      <c r="I30" s="30">
        <v>7</v>
      </c>
      <c r="J30" s="30">
        <v>0</v>
      </c>
      <c r="K30" s="30">
        <v>0</v>
      </c>
      <c r="L30" s="30">
        <v>4762</v>
      </c>
      <c r="M30" s="2"/>
      <c r="N30" s="2"/>
      <c r="O30" s="2"/>
      <c r="P30" s="2"/>
      <c r="Q30" s="2"/>
      <c r="R30" s="2"/>
      <c r="S30" s="2"/>
      <c r="T30" s="2"/>
      <c r="U30" s="2"/>
    </row>
    <row r="31" spans="1:21" ht="15.75">
      <c r="A31" s="17" t="s">
        <v>26</v>
      </c>
      <c r="B31" s="18">
        <f t="shared" si="3"/>
        <v>28070</v>
      </c>
      <c r="C31" s="30">
        <v>10580</v>
      </c>
      <c r="D31" s="30">
        <v>10292</v>
      </c>
      <c r="E31" s="30">
        <v>331</v>
      </c>
      <c r="F31" s="30">
        <v>1537</v>
      </c>
      <c r="G31" s="30">
        <v>104</v>
      </c>
      <c r="H31" s="30">
        <v>63</v>
      </c>
      <c r="I31" s="30">
        <v>3</v>
      </c>
      <c r="J31" s="30">
        <v>0</v>
      </c>
      <c r="K31" s="30">
        <v>0</v>
      </c>
      <c r="L31" s="30">
        <v>5160</v>
      </c>
      <c r="M31" s="2"/>
      <c r="N31" s="2"/>
      <c r="O31" s="2"/>
      <c r="P31" s="2"/>
      <c r="Q31" s="2"/>
      <c r="R31" s="2"/>
      <c r="S31" s="2"/>
      <c r="T31" s="2"/>
      <c r="U31" s="2"/>
    </row>
    <row r="32" spans="1:21" ht="15.75">
      <c r="A32" s="17" t="s">
        <v>27</v>
      </c>
      <c r="B32" s="18">
        <f t="shared" si="3"/>
        <v>32940</v>
      </c>
      <c r="C32" s="30">
        <v>8365</v>
      </c>
      <c r="D32" s="30">
        <v>17241</v>
      </c>
      <c r="E32" s="30">
        <v>425</v>
      </c>
      <c r="F32" s="30">
        <v>1439</v>
      </c>
      <c r="G32" s="30">
        <v>136</v>
      </c>
      <c r="H32" s="30">
        <v>63</v>
      </c>
      <c r="I32" s="30">
        <v>6</v>
      </c>
      <c r="J32" s="30">
        <v>0</v>
      </c>
      <c r="K32" s="30">
        <v>0</v>
      </c>
      <c r="L32" s="30">
        <v>5265</v>
      </c>
      <c r="M32" s="2"/>
      <c r="N32" s="2"/>
      <c r="O32" s="2"/>
      <c r="P32" s="2"/>
      <c r="Q32" s="2"/>
      <c r="R32" s="2"/>
      <c r="S32" s="2"/>
      <c r="T32" s="2"/>
      <c r="U32" s="2"/>
    </row>
    <row r="33" spans="1:21" ht="15.75">
      <c r="A33" s="17" t="s">
        <v>28</v>
      </c>
      <c r="B33" s="18">
        <f t="shared" si="3"/>
        <v>36772</v>
      </c>
      <c r="C33" s="30">
        <v>10084</v>
      </c>
      <c r="D33" s="30">
        <v>16361</v>
      </c>
      <c r="E33" s="30">
        <v>801</v>
      </c>
      <c r="F33" s="30">
        <v>1602</v>
      </c>
      <c r="G33" s="30">
        <v>177</v>
      </c>
      <c r="H33" s="30">
        <v>77</v>
      </c>
      <c r="I33" s="30">
        <v>13</v>
      </c>
      <c r="J33" s="30">
        <v>0</v>
      </c>
      <c r="K33" s="30">
        <v>0</v>
      </c>
      <c r="L33" s="30">
        <v>7657</v>
      </c>
      <c r="M33" s="2"/>
      <c r="N33" s="2"/>
      <c r="O33" s="2"/>
      <c r="P33" s="2"/>
      <c r="Q33" s="2"/>
      <c r="R33" s="2"/>
      <c r="S33" s="2"/>
      <c r="T33" s="2"/>
      <c r="U33" s="2"/>
    </row>
    <row r="34" spans="1:21" ht="15.75">
      <c r="A34" s="17" t="s">
        <v>29</v>
      </c>
      <c r="B34" s="18">
        <f t="shared" si="3"/>
        <v>31510</v>
      </c>
      <c r="C34" s="30">
        <v>7692</v>
      </c>
      <c r="D34" s="30">
        <v>13225</v>
      </c>
      <c r="E34" s="30">
        <v>825</v>
      </c>
      <c r="F34" s="30">
        <v>1618</v>
      </c>
      <c r="G34" s="30">
        <v>116</v>
      </c>
      <c r="H34" s="30">
        <v>86</v>
      </c>
      <c r="I34" s="30">
        <v>3</v>
      </c>
      <c r="J34" s="30">
        <v>0</v>
      </c>
      <c r="K34" s="30">
        <v>0</v>
      </c>
      <c r="L34" s="30">
        <v>7945</v>
      </c>
      <c r="M34" s="2"/>
      <c r="N34" s="2"/>
      <c r="O34" s="2"/>
      <c r="P34" s="2"/>
      <c r="Q34" s="2"/>
      <c r="R34" s="2"/>
      <c r="S34" s="2"/>
      <c r="T34" s="2"/>
      <c r="U34" s="2"/>
    </row>
    <row r="35" spans="1:21" ht="15.75">
      <c r="A35" s="17" t="s">
        <v>30</v>
      </c>
      <c r="B35" s="18">
        <f t="shared" si="3"/>
        <v>4828</v>
      </c>
      <c r="C35" s="30">
        <v>1049</v>
      </c>
      <c r="D35" s="30">
        <v>3013</v>
      </c>
      <c r="E35" s="30">
        <v>40</v>
      </c>
      <c r="F35" s="30">
        <v>176</v>
      </c>
      <c r="G35" s="30">
        <v>8</v>
      </c>
      <c r="H35" s="30">
        <v>6</v>
      </c>
      <c r="I35" s="30">
        <v>0</v>
      </c>
      <c r="J35" s="30">
        <v>0</v>
      </c>
      <c r="K35" s="30">
        <v>0</v>
      </c>
      <c r="L35" s="30">
        <v>536</v>
      </c>
      <c r="M35" s="2"/>
      <c r="N35" s="2"/>
      <c r="O35" s="2"/>
      <c r="P35" s="2"/>
      <c r="Q35" s="2"/>
      <c r="R35" s="2"/>
      <c r="S35" s="2"/>
      <c r="T35" s="2"/>
      <c r="U35" s="2"/>
    </row>
    <row r="36" spans="1:21" ht="15.75">
      <c r="A36" s="17" t="s">
        <v>31</v>
      </c>
      <c r="B36" s="18">
        <f t="shared" si="3"/>
        <v>41279</v>
      </c>
      <c r="C36" s="30">
        <v>11471</v>
      </c>
      <c r="D36" s="30">
        <v>20148</v>
      </c>
      <c r="E36" s="30">
        <v>523</v>
      </c>
      <c r="F36" s="30">
        <v>2148</v>
      </c>
      <c r="G36" s="30">
        <v>125</v>
      </c>
      <c r="H36" s="30">
        <v>78</v>
      </c>
      <c r="I36" s="30">
        <v>2</v>
      </c>
      <c r="J36" s="30">
        <v>0</v>
      </c>
      <c r="K36" s="30">
        <v>0</v>
      </c>
      <c r="L36" s="30">
        <v>6784</v>
      </c>
      <c r="M36" s="2"/>
      <c r="N36" s="2"/>
      <c r="O36" s="2"/>
      <c r="P36" s="2"/>
      <c r="Q36" s="2"/>
      <c r="R36" s="2"/>
      <c r="S36" s="2"/>
      <c r="T36" s="2"/>
      <c r="U36" s="2"/>
    </row>
    <row r="37" spans="1:21" ht="15.75">
      <c r="A37" s="17" t="s">
        <v>32</v>
      </c>
      <c r="B37" s="18">
        <f t="shared" si="3"/>
        <v>59463</v>
      </c>
      <c r="C37" s="30">
        <v>17704</v>
      </c>
      <c r="D37" s="30">
        <v>25897</v>
      </c>
      <c r="E37" s="30">
        <v>737</v>
      </c>
      <c r="F37" s="30">
        <v>2928</v>
      </c>
      <c r="G37" s="30">
        <v>194</v>
      </c>
      <c r="H37" s="30">
        <v>102</v>
      </c>
      <c r="I37" s="30">
        <v>5</v>
      </c>
      <c r="J37" s="30">
        <v>0</v>
      </c>
      <c r="K37" s="30">
        <v>0</v>
      </c>
      <c r="L37" s="30">
        <v>11896</v>
      </c>
      <c r="M37" s="2"/>
      <c r="N37" s="2"/>
      <c r="O37" s="2"/>
      <c r="P37" s="2"/>
      <c r="Q37" s="2"/>
      <c r="R37" s="2"/>
      <c r="S37" s="2"/>
      <c r="T37" s="2"/>
      <c r="U37" s="2"/>
    </row>
    <row r="38" spans="1:21" ht="15.75">
      <c r="A38" s="17" t="s">
        <v>33</v>
      </c>
      <c r="B38" s="18">
        <f t="shared" si="3"/>
        <v>17554</v>
      </c>
      <c r="C38" s="30">
        <v>4704</v>
      </c>
      <c r="D38" s="30">
        <v>9326</v>
      </c>
      <c r="E38" s="30">
        <v>241</v>
      </c>
      <c r="F38" s="30">
        <v>676</v>
      </c>
      <c r="G38" s="30">
        <v>52</v>
      </c>
      <c r="H38" s="30">
        <v>28</v>
      </c>
      <c r="I38" s="30">
        <v>5</v>
      </c>
      <c r="J38" s="30">
        <v>0</v>
      </c>
      <c r="K38" s="30">
        <v>1</v>
      </c>
      <c r="L38" s="30">
        <v>2521</v>
      </c>
      <c r="M38" s="2"/>
      <c r="N38" s="2"/>
      <c r="O38" s="2"/>
      <c r="P38" s="2"/>
      <c r="Q38" s="2"/>
      <c r="R38" s="2"/>
      <c r="S38" s="2"/>
      <c r="T38" s="2"/>
      <c r="U38" s="2"/>
    </row>
    <row r="39" spans="1:21" ht="15.75">
      <c r="A39" s="17" t="s">
        <v>34</v>
      </c>
      <c r="B39" s="18">
        <f t="shared" si="3"/>
        <v>40710</v>
      </c>
      <c r="C39" s="30">
        <v>11568</v>
      </c>
      <c r="D39" s="30">
        <v>17841</v>
      </c>
      <c r="E39" s="30">
        <v>763</v>
      </c>
      <c r="F39" s="30">
        <v>1736</v>
      </c>
      <c r="G39" s="30">
        <v>147</v>
      </c>
      <c r="H39" s="30">
        <v>134</v>
      </c>
      <c r="I39" s="30">
        <v>18</v>
      </c>
      <c r="J39" s="30">
        <v>0</v>
      </c>
      <c r="K39" s="30">
        <v>0</v>
      </c>
      <c r="L39" s="30">
        <v>8503</v>
      </c>
      <c r="M39" s="2"/>
      <c r="N39" s="2"/>
      <c r="O39" s="2"/>
      <c r="P39" s="2"/>
      <c r="Q39" s="2"/>
      <c r="R39" s="2"/>
      <c r="S39" s="2"/>
      <c r="T39" s="2"/>
      <c r="U39" s="2"/>
    </row>
    <row r="40" spans="1:21" ht="15.75">
      <c r="A40" s="17" t="s">
        <v>35</v>
      </c>
      <c r="B40" s="18">
        <f t="shared" si="3"/>
        <v>43018</v>
      </c>
      <c r="C40" s="30">
        <v>12129</v>
      </c>
      <c r="D40" s="30">
        <v>17714</v>
      </c>
      <c r="E40" s="30">
        <v>798</v>
      </c>
      <c r="F40" s="30">
        <v>2595</v>
      </c>
      <c r="G40" s="30">
        <v>201</v>
      </c>
      <c r="H40" s="30">
        <v>147</v>
      </c>
      <c r="I40" s="30">
        <v>6</v>
      </c>
      <c r="J40" s="30">
        <v>0</v>
      </c>
      <c r="K40" s="30">
        <v>0</v>
      </c>
      <c r="L40" s="30">
        <v>9428</v>
      </c>
      <c r="M40" s="2"/>
      <c r="N40" s="2"/>
      <c r="O40" s="2"/>
      <c r="P40" s="2"/>
      <c r="Q40" s="2"/>
      <c r="R40" s="2"/>
      <c r="S40" s="2"/>
      <c r="T40" s="2"/>
      <c r="U40" s="2"/>
    </row>
    <row r="41" spans="1:21" ht="15.75">
      <c r="A41" s="17" t="s">
        <v>36</v>
      </c>
      <c r="B41" s="18">
        <f t="shared" si="3"/>
        <v>471185</v>
      </c>
      <c r="C41" s="30">
        <v>188470</v>
      </c>
      <c r="D41" s="30">
        <v>144457</v>
      </c>
      <c r="E41" s="30">
        <v>7825</v>
      </c>
      <c r="F41" s="30">
        <v>18114</v>
      </c>
      <c r="G41" s="30">
        <v>1412</v>
      </c>
      <c r="H41" s="30">
        <v>1215</v>
      </c>
      <c r="I41" s="30">
        <v>226</v>
      </c>
      <c r="J41" s="30">
        <v>0</v>
      </c>
      <c r="K41" s="30">
        <v>5</v>
      </c>
      <c r="L41" s="30">
        <v>109461</v>
      </c>
      <c r="M41" s="2"/>
      <c r="N41" s="2"/>
      <c r="O41" s="2"/>
      <c r="P41" s="2"/>
      <c r="Q41" s="2"/>
      <c r="R41" s="2"/>
      <c r="S41" s="2"/>
      <c r="T41" s="2"/>
      <c r="U41" s="2"/>
    </row>
    <row r="42" spans="1:21" ht="15.75">
      <c r="A42" s="17" t="s">
        <v>37</v>
      </c>
      <c r="B42" s="18">
        <f t="shared" si="3"/>
        <v>30039</v>
      </c>
      <c r="C42" s="30">
        <v>10789</v>
      </c>
      <c r="D42" s="30">
        <v>11080</v>
      </c>
      <c r="E42" s="30">
        <v>566</v>
      </c>
      <c r="F42" s="30">
        <v>1421</v>
      </c>
      <c r="G42" s="30">
        <v>120</v>
      </c>
      <c r="H42" s="30">
        <v>56</v>
      </c>
      <c r="I42" s="30">
        <v>9</v>
      </c>
      <c r="J42" s="30">
        <v>0</v>
      </c>
      <c r="K42" s="30">
        <v>0</v>
      </c>
      <c r="L42" s="30">
        <v>5998</v>
      </c>
      <c r="M42" s="2"/>
      <c r="N42" s="2"/>
      <c r="O42" s="2"/>
      <c r="P42" s="2"/>
      <c r="Q42" s="2"/>
      <c r="R42" s="2"/>
      <c r="S42" s="2"/>
      <c r="T42" s="2"/>
      <c r="U42" s="2"/>
    </row>
    <row r="43" spans="1:21" ht="15.75">
      <c r="A43" s="17" t="s">
        <v>38</v>
      </c>
      <c r="B43" s="18">
        <f t="shared" si="3"/>
        <v>930140</v>
      </c>
      <c r="C43" s="30">
        <v>353214</v>
      </c>
      <c r="D43" s="30">
        <v>337921</v>
      </c>
      <c r="E43" s="30">
        <v>9420</v>
      </c>
      <c r="F43" s="30">
        <v>26980</v>
      </c>
      <c r="G43" s="30">
        <v>1924</v>
      </c>
      <c r="H43" s="30">
        <v>1212</v>
      </c>
      <c r="I43" s="30">
        <v>0</v>
      </c>
      <c r="J43" s="30">
        <v>0</v>
      </c>
      <c r="K43" s="30">
        <v>0</v>
      </c>
      <c r="L43" s="30">
        <v>199469</v>
      </c>
      <c r="M43" s="2"/>
      <c r="N43" s="2"/>
      <c r="O43" s="2"/>
      <c r="P43" s="2"/>
      <c r="Q43" s="2"/>
      <c r="R43" s="2"/>
      <c r="S43" s="2"/>
      <c r="T43" s="2"/>
      <c r="U43" s="2"/>
    </row>
    <row r="44" spans="1:21" ht="15.75">
      <c r="A44" s="17" t="s">
        <v>39</v>
      </c>
      <c r="B44" s="18">
        <f t="shared" si="3"/>
        <v>139653</v>
      </c>
      <c r="C44" s="30">
        <v>60120</v>
      </c>
      <c r="D44" s="30">
        <v>46817</v>
      </c>
      <c r="E44" s="30">
        <v>2668</v>
      </c>
      <c r="F44" s="30">
        <v>5560</v>
      </c>
      <c r="G44" s="30">
        <v>945</v>
      </c>
      <c r="H44" s="30">
        <v>279</v>
      </c>
      <c r="I44" s="30">
        <v>9</v>
      </c>
      <c r="J44" s="30">
        <v>0</v>
      </c>
      <c r="K44" s="30">
        <v>0</v>
      </c>
      <c r="L44" s="30">
        <v>23255</v>
      </c>
      <c r="M44" s="2"/>
      <c r="N44" s="2"/>
      <c r="O44" s="2"/>
      <c r="P44" s="2"/>
      <c r="Q44" s="2"/>
      <c r="R44" s="2"/>
      <c r="S44" s="2"/>
      <c r="T44" s="2"/>
      <c r="U44" s="2"/>
    </row>
    <row r="45" spans="1:21" ht="15.75">
      <c r="A45" s="17" t="s">
        <v>40</v>
      </c>
      <c r="B45" s="18">
        <f t="shared" si="3"/>
        <v>132992</v>
      </c>
      <c r="C45" s="30">
        <v>47554</v>
      </c>
      <c r="D45" s="30">
        <v>52384</v>
      </c>
      <c r="E45" s="30">
        <v>1595</v>
      </c>
      <c r="F45" s="30">
        <v>6549</v>
      </c>
      <c r="G45" s="30">
        <v>450</v>
      </c>
      <c r="H45" s="30">
        <v>170</v>
      </c>
      <c r="I45" s="30">
        <v>3</v>
      </c>
      <c r="J45" s="30">
        <v>1</v>
      </c>
      <c r="K45" s="30">
        <v>0</v>
      </c>
      <c r="L45" s="30">
        <v>24286</v>
      </c>
      <c r="M45" s="2"/>
      <c r="N45" s="2"/>
      <c r="O45" s="2"/>
      <c r="P45" s="2"/>
      <c r="Q45" s="2"/>
      <c r="R45" s="2"/>
      <c r="S45" s="2"/>
      <c r="T45" s="2"/>
      <c r="U45" s="2"/>
    </row>
    <row r="46" spans="1:21" ht="15.75">
      <c r="A46" s="17" t="s">
        <v>41</v>
      </c>
      <c r="B46" s="18">
        <f t="shared" si="3"/>
        <v>301659</v>
      </c>
      <c r="C46" s="30">
        <v>110653</v>
      </c>
      <c r="D46" s="30">
        <v>95424</v>
      </c>
      <c r="E46" s="30">
        <v>4636</v>
      </c>
      <c r="F46" s="30">
        <v>13233</v>
      </c>
      <c r="G46" s="30">
        <v>1355</v>
      </c>
      <c r="H46" s="30">
        <v>844</v>
      </c>
      <c r="I46" s="30">
        <v>123</v>
      </c>
      <c r="J46" s="30">
        <v>0</v>
      </c>
      <c r="K46" s="30">
        <v>0</v>
      </c>
      <c r="L46" s="30">
        <v>75391</v>
      </c>
      <c r="M46" s="2"/>
      <c r="N46" s="2"/>
      <c r="O46" s="2"/>
      <c r="P46" s="2"/>
      <c r="Q46" s="2"/>
      <c r="R46" s="2"/>
      <c r="S46" s="2"/>
      <c r="T46" s="2"/>
      <c r="U46" s="2"/>
    </row>
    <row r="47" spans="1:21" ht="15.75">
      <c r="A47" s="17" t="s">
        <v>42</v>
      </c>
      <c r="B47" s="18">
        <f t="shared" si="3"/>
        <v>68663</v>
      </c>
      <c r="C47" s="30">
        <v>20777</v>
      </c>
      <c r="D47" s="30">
        <v>27737</v>
      </c>
      <c r="E47" s="30">
        <v>1176</v>
      </c>
      <c r="F47" s="30">
        <v>3379</v>
      </c>
      <c r="G47" s="30">
        <v>175</v>
      </c>
      <c r="H47" s="30">
        <v>193</v>
      </c>
      <c r="I47" s="30">
        <v>6</v>
      </c>
      <c r="J47" s="30">
        <v>0</v>
      </c>
      <c r="K47" s="30">
        <v>0</v>
      </c>
      <c r="L47" s="30">
        <v>15220</v>
      </c>
      <c r="M47" s="2"/>
      <c r="N47" s="2"/>
      <c r="O47" s="2"/>
      <c r="P47" s="2"/>
      <c r="Q47" s="2"/>
      <c r="R47" s="2"/>
      <c r="S47" s="2"/>
      <c r="T47" s="2"/>
      <c r="U47" s="2"/>
    </row>
    <row r="48" spans="1:21" ht="15.75">
      <c r="A48" s="17" t="s">
        <v>43</v>
      </c>
      <c r="B48" s="18">
        <f t="shared" si="3"/>
        <v>215375</v>
      </c>
      <c r="C48" s="30">
        <v>77861</v>
      </c>
      <c r="D48" s="30">
        <v>75581</v>
      </c>
      <c r="E48" s="30">
        <v>3459</v>
      </c>
      <c r="F48" s="30">
        <v>9870</v>
      </c>
      <c r="G48" s="30">
        <v>717</v>
      </c>
      <c r="H48" s="30">
        <v>556</v>
      </c>
      <c r="I48" s="30">
        <v>31</v>
      </c>
      <c r="J48" s="30">
        <v>0</v>
      </c>
      <c r="K48" s="30">
        <v>0</v>
      </c>
      <c r="L48" s="30">
        <v>47300</v>
      </c>
      <c r="M48" s="2"/>
      <c r="N48" s="2"/>
      <c r="O48" s="2"/>
      <c r="P48" s="2"/>
      <c r="Q48" s="2"/>
      <c r="R48" s="2"/>
      <c r="S48" s="2"/>
      <c r="T48" s="2"/>
      <c r="U48" s="2"/>
    </row>
    <row r="49" spans="1:21" ht="15.75">
      <c r="A49" s="17" t="s">
        <v>44</v>
      </c>
      <c r="B49" s="18">
        <f t="shared" si="3"/>
        <v>25145</v>
      </c>
      <c r="C49" s="30">
        <v>6367</v>
      </c>
      <c r="D49" s="30">
        <v>11616</v>
      </c>
      <c r="E49" s="30">
        <v>484</v>
      </c>
      <c r="F49" s="30">
        <v>1051</v>
      </c>
      <c r="G49" s="30">
        <v>150</v>
      </c>
      <c r="H49" s="30">
        <v>54</v>
      </c>
      <c r="I49" s="30">
        <v>7</v>
      </c>
      <c r="J49" s="30">
        <v>0</v>
      </c>
      <c r="K49" s="30">
        <v>0</v>
      </c>
      <c r="L49" s="30">
        <v>5416</v>
      </c>
      <c r="M49" s="2"/>
      <c r="N49" s="2"/>
      <c r="O49" s="2"/>
      <c r="P49" s="2"/>
      <c r="Q49" s="2"/>
      <c r="R49" s="2"/>
      <c r="S49" s="2"/>
      <c r="T49" s="2"/>
      <c r="U49" s="2"/>
    </row>
    <row r="50" spans="1:21" ht="15.75">
      <c r="A50" s="17" t="s">
        <v>45</v>
      </c>
      <c r="B50" s="18">
        <f t="shared" si="3"/>
        <v>79132</v>
      </c>
      <c r="C50" s="30">
        <v>20474</v>
      </c>
      <c r="D50" s="30">
        <v>36896</v>
      </c>
      <c r="E50" s="30">
        <v>1702</v>
      </c>
      <c r="F50" s="30">
        <v>3645</v>
      </c>
      <c r="G50" s="30">
        <v>377</v>
      </c>
      <c r="H50" s="30">
        <v>148</v>
      </c>
      <c r="I50" s="30">
        <v>18</v>
      </c>
      <c r="J50" s="30">
        <v>0</v>
      </c>
      <c r="K50" s="30">
        <v>1</v>
      </c>
      <c r="L50" s="30">
        <v>15871</v>
      </c>
      <c r="M50" s="2"/>
      <c r="N50" s="2"/>
      <c r="O50" s="2"/>
      <c r="P50" s="2"/>
      <c r="Q50" s="2"/>
      <c r="R50" s="2"/>
      <c r="S50" s="2"/>
      <c r="T50" s="2"/>
      <c r="U50" s="2"/>
    </row>
    <row r="51" spans="1:21" ht="15.75">
      <c r="A51" s="17" t="s">
        <v>46</v>
      </c>
      <c r="B51" s="18">
        <f t="shared" si="3"/>
        <v>36251</v>
      </c>
      <c r="C51" s="30">
        <v>11565</v>
      </c>
      <c r="D51" s="30">
        <v>14507</v>
      </c>
      <c r="E51" s="30">
        <v>464</v>
      </c>
      <c r="F51" s="30">
        <v>1970</v>
      </c>
      <c r="G51" s="30">
        <v>136</v>
      </c>
      <c r="H51" s="30">
        <v>146</v>
      </c>
      <c r="I51" s="30">
        <v>0</v>
      </c>
      <c r="J51" s="30">
        <v>0</v>
      </c>
      <c r="K51" s="30">
        <v>0</v>
      </c>
      <c r="L51" s="30">
        <v>7463</v>
      </c>
      <c r="M51" s="2"/>
      <c r="N51" s="2"/>
      <c r="O51" s="2"/>
      <c r="P51" s="2"/>
      <c r="Q51" s="2"/>
      <c r="R51" s="2"/>
      <c r="S51" s="2"/>
      <c r="T51" s="2"/>
      <c r="U51" s="2"/>
    </row>
    <row r="52" spans="1:21" ht="15.75">
      <c r="A52" s="17" t="s">
        <v>47</v>
      </c>
      <c r="B52" s="18">
        <f t="shared" si="3"/>
        <v>62173</v>
      </c>
      <c r="C52" s="30">
        <v>18368</v>
      </c>
      <c r="D52" s="30">
        <v>22534</v>
      </c>
      <c r="E52" s="30">
        <v>2074</v>
      </c>
      <c r="F52" s="30">
        <v>3123</v>
      </c>
      <c r="G52" s="30">
        <v>170</v>
      </c>
      <c r="H52" s="30">
        <v>155</v>
      </c>
      <c r="I52" s="30">
        <v>17</v>
      </c>
      <c r="J52" s="30">
        <v>0</v>
      </c>
      <c r="K52" s="30">
        <v>0</v>
      </c>
      <c r="L52" s="30">
        <v>15732</v>
      </c>
      <c r="M52" s="2"/>
      <c r="N52" s="2"/>
      <c r="O52" s="2"/>
      <c r="P52" s="2"/>
      <c r="Q52" s="2"/>
      <c r="R52" s="2"/>
      <c r="S52" s="2"/>
      <c r="T52" s="2"/>
      <c r="U52" s="2"/>
    </row>
    <row r="53" spans="1:21" ht="15.75">
      <c r="A53" s="17" t="s">
        <v>48</v>
      </c>
      <c r="B53" s="18">
        <f t="shared" si="3"/>
        <v>102801</v>
      </c>
      <c r="C53" s="30">
        <v>30540</v>
      </c>
      <c r="D53" s="30">
        <v>27658</v>
      </c>
      <c r="E53" s="30">
        <v>4618</v>
      </c>
      <c r="F53" s="30">
        <v>6666</v>
      </c>
      <c r="G53" s="30">
        <v>1367</v>
      </c>
      <c r="H53" s="30">
        <v>303</v>
      </c>
      <c r="I53" s="30">
        <v>49</v>
      </c>
      <c r="J53" s="30">
        <v>0</v>
      </c>
      <c r="K53" s="30">
        <v>2</v>
      </c>
      <c r="L53" s="30">
        <v>31598</v>
      </c>
      <c r="M53" s="2"/>
      <c r="N53" s="2"/>
      <c r="O53" s="2"/>
      <c r="P53" s="2"/>
      <c r="Q53" s="2"/>
      <c r="R53" s="2"/>
      <c r="S53" s="2"/>
      <c r="T53" s="2"/>
      <c r="U53" s="2"/>
    </row>
    <row r="54" spans="1:21" ht="15.75">
      <c r="A54" s="17" t="s">
        <v>49</v>
      </c>
      <c r="B54" s="18">
        <f t="shared" si="3"/>
        <v>181070</v>
      </c>
      <c r="C54" s="30">
        <v>85042</v>
      </c>
      <c r="D54" s="30">
        <v>44267</v>
      </c>
      <c r="E54" s="30">
        <v>3487</v>
      </c>
      <c r="F54" s="30">
        <v>6086</v>
      </c>
      <c r="G54" s="30">
        <v>511</v>
      </c>
      <c r="H54" s="30">
        <v>238</v>
      </c>
      <c r="I54" s="30">
        <v>2</v>
      </c>
      <c r="J54" s="30">
        <v>0</v>
      </c>
      <c r="K54" s="30">
        <v>0</v>
      </c>
      <c r="L54" s="30">
        <v>41437</v>
      </c>
      <c r="M54" s="2"/>
      <c r="N54" s="2"/>
      <c r="O54" s="2"/>
      <c r="P54" s="2"/>
      <c r="Q54" s="2"/>
      <c r="R54" s="2"/>
      <c r="S54" s="2"/>
      <c r="T54" s="2"/>
      <c r="U54" s="2"/>
    </row>
    <row r="55" spans="1:21" ht="15.75">
      <c r="A55" s="17" t="s">
        <v>50</v>
      </c>
      <c r="B55" s="18">
        <f t="shared" si="3"/>
        <v>153847</v>
      </c>
      <c r="C55" s="30">
        <v>39856</v>
      </c>
      <c r="D55" s="30">
        <v>67181</v>
      </c>
      <c r="E55" s="30">
        <v>1988</v>
      </c>
      <c r="F55" s="30">
        <v>7934</v>
      </c>
      <c r="G55" s="30">
        <v>414</v>
      </c>
      <c r="H55" s="30">
        <v>365</v>
      </c>
      <c r="I55" s="30">
        <v>39</v>
      </c>
      <c r="J55" s="30">
        <v>0</v>
      </c>
      <c r="K55" s="30">
        <v>0</v>
      </c>
      <c r="L55" s="30">
        <v>36070</v>
      </c>
      <c r="M55" s="2"/>
      <c r="N55" s="2"/>
      <c r="O55" s="2"/>
      <c r="P55" s="2"/>
      <c r="Q55" s="2"/>
      <c r="R55" s="2"/>
      <c r="S55" s="2"/>
      <c r="T55" s="2"/>
      <c r="U55" s="2"/>
    </row>
    <row r="56" spans="1:21" ht="15.75">
      <c r="A56" s="17" t="s">
        <v>51</v>
      </c>
      <c r="B56" s="18">
        <f t="shared" si="3"/>
        <v>95862</v>
      </c>
      <c r="C56" s="30">
        <v>36962</v>
      </c>
      <c r="D56" s="30">
        <v>27972</v>
      </c>
      <c r="E56" s="30">
        <v>3002</v>
      </c>
      <c r="F56" s="30">
        <v>4833</v>
      </c>
      <c r="G56" s="30">
        <v>655</v>
      </c>
      <c r="H56" s="30">
        <v>201</v>
      </c>
      <c r="I56" s="30">
        <v>4</v>
      </c>
      <c r="J56" s="30">
        <v>0</v>
      </c>
      <c r="K56" s="30">
        <v>0</v>
      </c>
      <c r="L56" s="30">
        <v>22233</v>
      </c>
      <c r="M56" s="2"/>
      <c r="N56" s="2"/>
      <c r="O56" s="2"/>
      <c r="P56" s="2"/>
      <c r="Q56" s="2"/>
      <c r="R56" s="2"/>
      <c r="S56" s="2"/>
      <c r="T56" s="2"/>
      <c r="U56" s="2"/>
    </row>
    <row r="57" spans="1:21" ht="15.75">
      <c r="A57" s="17" t="s">
        <v>52</v>
      </c>
      <c r="B57" s="18">
        <f t="shared" si="3"/>
        <v>19457</v>
      </c>
      <c r="C57" s="30">
        <v>5368</v>
      </c>
      <c r="D57" s="30">
        <v>7993</v>
      </c>
      <c r="E57" s="30">
        <v>362</v>
      </c>
      <c r="F57" s="30">
        <v>1143</v>
      </c>
      <c r="G57" s="30">
        <v>78</v>
      </c>
      <c r="H57" s="30">
        <v>72</v>
      </c>
      <c r="I57" s="30">
        <v>10</v>
      </c>
      <c r="J57" s="30">
        <v>0</v>
      </c>
      <c r="K57" s="30">
        <v>1</v>
      </c>
      <c r="L57" s="30">
        <v>4430</v>
      </c>
      <c r="M57" s="2"/>
      <c r="N57" s="2"/>
      <c r="O57" s="2"/>
      <c r="P57" s="2"/>
      <c r="Q57" s="2"/>
      <c r="R57" s="2"/>
      <c r="S57" s="2"/>
      <c r="T57" s="2"/>
      <c r="U57" s="2"/>
    </row>
    <row r="58" spans="1:21" ht="15.75">
      <c r="A58" s="17" t="s">
        <v>53</v>
      </c>
      <c r="B58" s="18">
        <f t="shared" si="3"/>
        <v>12411</v>
      </c>
      <c r="C58" s="30">
        <v>3669</v>
      </c>
      <c r="D58" s="30">
        <v>5169</v>
      </c>
      <c r="E58" s="30">
        <v>193</v>
      </c>
      <c r="F58" s="30">
        <v>638</v>
      </c>
      <c r="G58" s="30">
        <v>77</v>
      </c>
      <c r="H58" s="30">
        <v>76</v>
      </c>
      <c r="I58" s="30">
        <v>3</v>
      </c>
      <c r="J58" s="30">
        <v>0</v>
      </c>
      <c r="K58" s="30">
        <v>0</v>
      </c>
      <c r="L58" s="30">
        <v>2586</v>
      </c>
      <c r="M58" s="2"/>
      <c r="N58" s="2"/>
      <c r="O58" s="2"/>
      <c r="P58" s="2"/>
      <c r="Q58" s="2"/>
      <c r="R58" s="2"/>
      <c r="S58" s="2"/>
      <c r="T58" s="2"/>
      <c r="U58" s="2"/>
    </row>
    <row r="59" spans="1:21" ht="15.75">
      <c r="A59" s="17" t="s">
        <v>54</v>
      </c>
      <c r="B59" s="18">
        <f t="shared" si="3"/>
        <v>20725</v>
      </c>
      <c r="C59" s="30">
        <v>6835</v>
      </c>
      <c r="D59" s="30">
        <v>8448</v>
      </c>
      <c r="E59" s="30">
        <v>426</v>
      </c>
      <c r="F59" s="30">
        <v>859</v>
      </c>
      <c r="G59" s="30">
        <v>108</v>
      </c>
      <c r="H59" s="30">
        <v>60</v>
      </c>
      <c r="I59" s="30">
        <v>4</v>
      </c>
      <c r="J59" s="30">
        <v>0</v>
      </c>
      <c r="K59" s="30">
        <v>0</v>
      </c>
      <c r="L59" s="30">
        <v>3985</v>
      </c>
      <c r="M59" s="2"/>
      <c r="N59" s="2"/>
      <c r="O59" s="2"/>
      <c r="P59" s="2"/>
      <c r="Q59" s="2"/>
      <c r="R59" s="2"/>
      <c r="S59" s="2"/>
      <c r="T59" s="2"/>
      <c r="U59" s="2"/>
    </row>
    <row r="60" spans="1:21" ht="15.75">
      <c r="A60" s="17" t="s">
        <v>55</v>
      </c>
      <c r="B60" s="18">
        <f t="shared" si="3"/>
        <v>64002</v>
      </c>
      <c r="C60" s="30">
        <v>23854</v>
      </c>
      <c r="D60" s="30">
        <v>23364</v>
      </c>
      <c r="E60" s="30">
        <v>748</v>
      </c>
      <c r="F60" s="30">
        <v>3082</v>
      </c>
      <c r="G60" s="30">
        <v>250</v>
      </c>
      <c r="H60" s="30">
        <v>184</v>
      </c>
      <c r="I60" s="30">
        <v>24</v>
      </c>
      <c r="J60" s="30">
        <v>0</v>
      </c>
      <c r="K60" s="30">
        <v>0</v>
      </c>
      <c r="L60" s="30">
        <v>12496</v>
      </c>
      <c r="M60" s="2"/>
      <c r="N60" s="2"/>
      <c r="O60" s="2"/>
      <c r="P60" s="2"/>
      <c r="Q60" s="2"/>
      <c r="R60" s="2"/>
      <c r="S60" s="2"/>
      <c r="T60" s="2"/>
      <c r="U60" s="2"/>
    </row>
    <row r="61" spans="1:21" ht="15.75">
      <c r="A61" s="17" t="s">
        <v>56</v>
      </c>
      <c r="B61" s="18">
        <f t="shared" si="3"/>
        <v>60944</v>
      </c>
      <c r="C61" s="30">
        <v>16045</v>
      </c>
      <c r="D61" s="30">
        <v>31460</v>
      </c>
      <c r="E61" s="30">
        <v>808</v>
      </c>
      <c r="F61" s="30">
        <v>2734</v>
      </c>
      <c r="G61" s="30">
        <v>255</v>
      </c>
      <c r="H61" s="30">
        <v>160</v>
      </c>
      <c r="I61" s="30">
        <v>13</v>
      </c>
      <c r="J61" s="30">
        <v>0</v>
      </c>
      <c r="K61" s="30">
        <v>0</v>
      </c>
      <c r="L61" s="30">
        <v>9469</v>
      </c>
      <c r="M61" s="2"/>
      <c r="N61" s="2"/>
      <c r="O61" s="2"/>
      <c r="P61" s="2"/>
      <c r="Q61" s="2"/>
      <c r="R61" s="2"/>
      <c r="S61" s="2"/>
      <c r="T61" s="2"/>
      <c r="U61" s="2"/>
    </row>
    <row r="62" spans="1:21" ht="15.75">
      <c r="A62" s="17" t="s">
        <v>57</v>
      </c>
      <c r="B62" s="18">
        <f t="shared" si="3"/>
        <v>964292</v>
      </c>
      <c r="C62" s="30">
        <v>317199</v>
      </c>
      <c r="D62" s="30">
        <v>329989</v>
      </c>
      <c r="E62" s="30">
        <v>21402</v>
      </c>
      <c r="F62" s="30">
        <v>36475</v>
      </c>
      <c r="G62" s="30">
        <v>3891</v>
      </c>
      <c r="H62" s="30">
        <v>1873</v>
      </c>
      <c r="I62" s="30">
        <v>240</v>
      </c>
      <c r="J62" s="30">
        <v>0</v>
      </c>
      <c r="K62" s="30">
        <v>3</v>
      </c>
      <c r="L62" s="30">
        <v>253220</v>
      </c>
      <c r="M62" s="2"/>
      <c r="N62" s="2"/>
      <c r="O62" s="2"/>
      <c r="P62" s="2"/>
      <c r="Q62" s="2"/>
      <c r="R62" s="2"/>
      <c r="S62" s="2"/>
      <c r="T62" s="2"/>
      <c r="U62" s="2"/>
    </row>
    <row r="63" spans="1:21" ht="15.75">
      <c r="A63" s="17" t="s">
        <v>58</v>
      </c>
      <c r="B63" s="18">
        <f t="shared" si="3"/>
        <v>50202</v>
      </c>
      <c r="C63" s="30">
        <v>20124</v>
      </c>
      <c r="D63" s="30">
        <v>14456</v>
      </c>
      <c r="E63" s="30">
        <v>1010</v>
      </c>
      <c r="F63" s="30">
        <v>2195</v>
      </c>
      <c r="G63" s="30">
        <v>215</v>
      </c>
      <c r="H63" s="30">
        <v>168</v>
      </c>
      <c r="I63" s="30">
        <v>7</v>
      </c>
      <c r="J63" s="30">
        <v>0</v>
      </c>
      <c r="K63" s="30">
        <v>0</v>
      </c>
      <c r="L63" s="30">
        <v>12027</v>
      </c>
      <c r="M63" s="2"/>
      <c r="N63" s="2"/>
      <c r="O63" s="2"/>
      <c r="P63" s="2"/>
      <c r="Q63" s="2"/>
      <c r="R63" s="2"/>
      <c r="S63" s="2"/>
      <c r="T63" s="2"/>
      <c r="U63" s="2"/>
    </row>
    <row r="64" spans="1:21" ht="15.75">
      <c r="A64" s="17" t="s">
        <v>59</v>
      </c>
      <c r="B64" s="18">
        <f t="shared" si="3"/>
        <v>32539</v>
      </c>
      <c r="C64" s="30">
        <v>9140</v>
      </c>
      <c r="D64" s="30">
        <v>15199</v>
      </c>
      <c r="E64" s="30">
        <v>349</v>
      </c>
      <c r="F64" s="30">
        <v>1528</v>
      </c>
      <c r="G64" s="30">
        <v>130</v>
      </c>
      <c r="H64" s="30">
        <v>104</v>
      </c>
      <c r="I64" s="30">
        <v>16</v>
      </c>
      <c r="J64" s="30">
        <v>0</v>
      </c>
      <c r="K64" s="30">
        <v>0</v>
      </c>
      <c r="L64" s="30">
        <v>6073</v>
      </c>
      <c r="M64" s="2"/>
      <c r="N64" s="2"/>
      <c r="O64" s="2"/>
      <c r="P64" s="2"/>
      <c r="Q64" s="2"/>
      <c r="R64" s="2"/>
      <c r="S64" s="2"/>
      <c r="T64" s="2"/>
      <c r="U64" s="2"/>
    </row>
    <row r="65" spans="1:21" ht="15.75">
      <c r="A65" s="17" t="s">
        <v>60</v>
      </c>
      <c r="B65" s="18">
        <f t="shared" si="3"/>
        <v>59086</v>
      </c>
      <c r="C65" s="30">
        <v>27369</v>
      </c>
      <c r="D65" s="30">
        <v>14804</v>
      </c>
      <c r="E65" s="30">
        <v>341</v>
      </c>
      <c r="F65" s="30">
        <v>2355</v>
      </c>
      <c r="G65" s="30">
        <v>235</v>
      </c>
      <c r="H65" s="30">
        <v>646</v>
      </c>
      <c r="I65" s="30">
        <v>21</v>
      </c>
      <c r="J65" s="30">
        <v>0</v>
      </c>
      <c r="K65" s="30">
        <v>0</v>
      </c>
      <c r="L65" s="30">
        <v>13315</v>
      </c>
      <c r="M65" s="2"/>
      <c r="N65" s="2"/>
      <c r="O65" s="2"/>
      <c r="P65" s="2"/>
      <c r="Q65" s="2"/>
      <c r="R65" s="2"/>
      <c r="S65" s="2"/>
      <c r="T65" s="2"/>
      <c r="U65" s="2"/>
    </row>
    <row r="66" spans="1:21" ht="15.75">
      <c r="A66" s="17" t="s">
        <v>61</v>
      </c>
      <c r="B66" s="18">
        <f t="shared" si="3"/>
        <v>120311</v>
      </c>
      <c r="C66" s="30">
        <v>41690</v>
      </c>
      <c r="D66" s="30">
        <v>32101</v>
      </c>
      <c r="E66" s="30">
        <v>2618</v>
      </c>
      <c r="F66" s="30">
        <v>5189</v>
      </c>
      <c r="G66" s="30">
        <v>529</v>
      </c>
      <c r="H66" s="30">
        <v>845</v>
      </c>
      <c r="I66" s="30">
        <v>66</v>
      </c>
      <c r="J66" s="30">
        <v>0</v>
      </c>
      <c r="K66" s="30">
        <v>0</v>
      </c>
      <c r="L66" s="30">
        <v>37273</v>
      </c>
      <c r="M66" s="2"/>
      <c r="N66" s="2"/>
      <c r="O66" s="2"/>
      <c r="P66" s="2"/>
      <c r="Q66" s="2"/>
      <c r="R66" s="2"/>
      <c r="S66" s="2"/>
      <c r="T66" s="2"/>
      <c r="U66" s="2"/>
    </row>
    <row r="67" spans="1:21" ht="15.75">
      <c r="A67" s="17" t="s">
        <v>62</v>
      </c>
      <c r="B67" s="18">
        <f t="shared" si="3"/>
        <v>44886</v>
      </c>
      <c r="C67" s="30">
        <v>11127</v>
      </c>
      <c r="D67" s="30">
        <v>22005</v>
      </c>
      <c r="E67" s="30">
        <v>570</v>
      </c>
      <c r="F67" s="30">
        <v>2296</v>
      </c>
      <c r="G67" s="30">
        <v>148</v>
      </c>
      <c r="H67" s="30">
        <v>155</v>
      </c>
      <c r="I67" s="30">
        <v>6</v>
      </c>
      <c r="J67" s="30">
        <v>0</v>
      </c>
      <c r="K67" s="30">
        <v>0</v>
      </c>
      <c r="L67" s="30">
        <v>8579</v>
      </c>
      <c r="M67" s="2"/>
      <c r="N67" s="2"/>
      <c r="O67" s="2"/>
      <c r="P67" s="2"/>
      <c r="Q67" s="2"/>
      <c r="R67" s="2"/>
      <c r="S67" s="2"/>
      <c r="T67" s="2"/>
      <c r="U67" s="2"/>
    </row>
    <row r="68" spans="1:21" ht="15.75">
      <c r="A68" s="17" t="s">
        <v>63</v>
      </c>
      <c r="B68" s="18">
        <f t="shared" si="3"/>
        <v>37928</v>
      </c>
      <c r="C68" s="30">
        <v>9702</v>
      </c>
      <c r="D68" s="30">
        <v>17100</v>
      </c>
      <c r="E68" s="30">
        <v>584</v>
      </c>
      <c r="F68" s="30">
        <v>2161</v>
      </c>
      <c r="G68" s="30">
        <v>206</v>
      </c>
      <c r="H68" s="30">
        <v>131</v>
      </c>
      <c r="I68" s="30">
        <v>3</v>
      </c>
      <c r="J68" s="30">
        <v>0</v>
      </c>
      <c r="K68" s="30">
        <v>0</v>
      </c>
      <c r="L68" s="30">
        <v>8041</v>
      </c>
      <c r="M68" s="2"/>
      <c r="N68" s="2"/>
      <c r="O68" s="2"/>
      <c r="P68" s="2"/>
      <c r="Q68" s="2"/>
      <c r="R68" s="2"/>
      <c r="S68" s="2"/>
      <c r="T68" s="2"/>
      <c r="U68" s="2"/>
    </row>
    <row r="69" spans="1:21" ht="15.75">
      <c r="A69" s="17" t="s">
        <v>64</v>
      </c>
      <c r="B69" s="18">
        <f t="shared" si="3"/>
        <v>57428</v>
      </c>
      <c r="C69" s="30">
        <v>14810</v>
      </c>
      <c r="D69" s="30">
        <v>24306</v>
      </c>
      <c r="E69" s="30">
        <v>1359</v>
      </c>
      <c r="F69" s="30">
        <v>2632</v>
      </c>
      <c r="G69" s="30">
        <v>232</v>
      </c>
      <c r="H69" s="30">
        <v>131</v>
      </c>
      <c r="I69" s="30">
        <v>20</v>
      </c>
      <c r="J69" s="30">
        <v>0</v>
      </c>
      <c r="K69" s="30">
        <v>0</v>
      </c>
      <c r="L69" s="30">
        <v>13938</v>
      </c>
      <c r="M69" s="2"/>
      <c r="N69" s="2"/>
      <c r="O69" s="2"/>
      <c r="P69" s="2"/>
      <c r="Q69" s="2"/>
      <c r="R69" s="2"/>
      <c r="S69" s="2"/>
      <c r="T69" s="2"/>
      <c r="U69" s="2"/>
    </row>
    <row r="70" spans="1:21" ht="15.75">
      <c r="A70" s="17" t="s">
        <v>65</v>
      </c>
      <c r="B70" s="18">
        <f t="shared" si="3"/>
        <v>586196</v>
      </c>
      <c r="C70" s="30">
        <v>272620</v>
      </c>
      <c r="D70" s="30">
        <v>148205</v>
      </c>
      <c r="E70" s="30">
        <v>9162</v>
      </c>
      <c r="F70" s="30">
        <v>21523</v>
      </c>
      <c r="G70" s="30">
        <v>1474</v>
      </c>
      <c r="H70" s="30">
        <v>851</v>
      </c>
      <c r="I70" s="30">
        <v>54</v>
      </c>
      <c r="J70" s="30">
        <v>0</v>
      </c>
      <c r="K70" s="30">
        <v>3</v>
      </c>
      <c r="L70" s="30">
        <v>132304</v>
      </c>
      <c r="M70" s="2"/>
      <c r="N70" s="2"/>
      <c r="O70" s="2"/>
      <c r="P70" s="2"/>
      <c r="Q70" s="2"/>
      <c r="R70" s="2"/>
      <c r="S70" s="2"/>
      <c r="T70" s="2"/>
      <c r="U70" s="2"/>
    </row>
    <row r="71" spans="1:21" ht="15.75">
      <c r="A71" s="17" t="s">
        <v>67</v>
      </c>
      <c r="B71" s="18">
        <f t="shared" si="3"/>
        <v>24776</v>
      </c>
      <c r="C71" s="30">
        <v>6519</v>
      </c>
      <c r="D71" s="30">
        <v>11620</v>
      </c>
      <c r="E71" s="30">
        <v>449</v>
      </c>
      <c r="F71" s="30">
        <v>1073</v>
      </c>
      <c r="G71" s="30">
        <v>94</v>
      </c>
      <c r="H71" s="30">
        <v>16</v>
      </c>
      <c r="I71" s="30">
        <v>0</v>
      </c>
      <c r="J71" s="30">
        <v>0</v>
      </c>
      <c r="K71" s="30">
        <v>0</v>
      </c>
      <c r="L71" s="30">
        <v>5005</v>
      </c>
      <c r="M71" s="2"/>
      <c r="N71" s="2"/>
      <c r="O71" s="2"/>
      <c r="P71" s="2"/>
      <c r="Q71" s="2"/>
      <c r="R71" s="2"/>
      <c r="S71" s="2"/>
      <c r="T71" s="2"/>
      <c r="U71" s="2"/>
    </row>
    <row r="72" spans="1:21" ht="15.75">
      <c r="A72" s="17" t="s">
        <v>68</v>
      </c>
      <c r="B72" s="18">
        <f t="shared" si="3"/>
        <v>14815</v>
      </c>
      <c r="C72" s="30">
        <v>3821</v>
      </c>
      <c r="D72" s="30">
        <v>7401</v>
      </c>
      <c r="E72" s="30">
        <v>233</v>
      </c>
      <c r="F72" s="30">
        <v>631</v>
      </c>
      <c r="G72" s="30">
        <v>66</v>
      </c>
      <c r="H72" s="30">
        <v>38</v>
      </c>
      <c r="I72" s="30">
        <v>1</v>
      </c>
      <c r="J72" s="30">
        <v>0</v>
      </c>
      <c r="K72" s="30">
        <v>0</v>
      </c>
      <c r="L72" s="30">
        <v>2624</v>
      </c>
      <c r="M72" s="2"/>
      <c r="N72" s="2"/>
      <c r="O72" s="2"/>
      <c r="P72" s="2"/>
      <c r="Q72" s="2"/>
      <c r="R72" s="2"/>
      <c r="S72" s="2"/>
      <c r="T72" s="2"/>
      <c r="U72" s="2"/>
    </row>
    <row r="73" spans="1:21" ht="15.75">
      <c r="A73" s="26"/>
      <c r="B73" s="26"/>
      <c r="C73" s="26"/>
      <c r="D73" s="26"/>
      <c r="E73" s="26"/>
      <c r="F73" s="26"/>
      <c r="G73" s="26"/>
      <c r="H73" s="26"/>
      <c r="I73" s="26"/>
      <c r="J73" s="26"/>
      <c r="K73" s="26"/>
      <c r="L73" s="26"/>
      <c r="M73" s="2"/>
      <c r="N73" s="2"/>
      <c r="O73" s="2"/>
      <c r="P73" s="2"/>
      <c r="Q73" s="2"/>
      <c r="R73" s="2"/>
      <c r="S73" s="2"/>
      <c r="T73" s="2"/>
      <c r="U73" s="2"/>
    </row>
    <row r="74" spans="1:21" ht="15.75">
      <c r="A74" s="2" t="s">
        <v>79</v>
      </c>
      <c r="B74" s="2"/>
      <c r="C74" s="2"/>
      <c r="D74" s="2"/>
      <c r="E74" s="2"/>
      <c r="F74" s="2"/>
      <c r="G74" s="2"/>
      <c r="H74" s="2"/>
      <c r="I74" s="2"/>
      <c r="J74" s="2"/>
      <c r="K74" s="2"/>
      <c r="L74" s="2"/>
      <c r="M74" s="2"/>
      <c r="N74" s="2"/>
      <c r="O74" s="2"/>
      <c r="P74" s="2"/>
      <c r="Q74" s="2"/>
      <c r="R74" s="2"/>
      <c r="S74" s="2"/>
      <c r="T74" s="2"/>
      <c r="U74" s="2"/>
    </row>
    <row r="75" spans="1:21" ht="15.75">
      <c r="A75" s="2"/>
      <c r="B75" s="2"/>
      <c r="C75" s="2"/>
      <c r="D75" s="2"/>
      <c r="E75" s="2"/>
      <c r="F75" s="2"/>
      <c r="G75" s="2"/>
      <c r="H75" s="2"/>
      <c r="I75" s="2"/>
      <c r="J75" s="2"/>
      <c r="K75" s="2"/>
      <c r="L75" s="2"/>
      <c r="M75" s="2"/>
      <c r="N75" s="2"/>
      <c r="O75" s="2"/>
      <c r="P75" s="2"/>
      <c r="Q75" s="2"/>
      <c r="R75" s="2"/>
      <c r="S75" s="2"/>
      <c r="T75" s="2"/>
      <c r="U75" s="2"/>
    </row>
    <row r="76" spans="1:21" ht="15.75">
      <c r="A76" s="40" t="s">
        <v>121</v>
      </c>
      <c r="B76" s="2"/>
      <c r="C76" s="2"/>
      <c r="D76" s="2"/>
      <c r="E76" s="2"/>
      <c r="F76" s="2"/>
      <c r="G76" s="2"/>
      <c r="H76" s="2"/>
      <c r="I76" s="2"/>
      <c r="J76" s="2"/>
      <c r="K76" s="2"/>
      <c r="L76" s="2"/>
      <c r="M76" s="2"/>
      <c r="N76" s="2"/>
      <c r="O76" s="2"/>
      <c r="P76" s="2"/>
      <c r="Q76" s="2"/>
      <c r="R76" s="2"/>
      <c r="S76" s="2"/>
      <c r="T76" s="2"/>
      <c r="U76" s="2"/>
    </row>
    <row r="77" spans="1:21" ht="15.75">
      <c r="A77" s="2"/>
      <c r="B77" s="2"/>
      <c r="C77" s="2"/>
      <c r="D77" s="2"/>
      <c r="E77" s="2"/>
      <c r="F77" s="2"/>
      <c r="G77" s="2"/>
      <c r="H77" s="2"/>
      <c r="I77" s="2"/>
      <c r="J77" s="2"/>
      <c r="K77" s="2"/>
      <c r="L77" s="2"/>
      <c r="M77" s="2"/>
      <c r="N77" s="2"/>
      <c r="O77" s="2"/>
      <c r="P77" s="2"/>
      <c r="Q77" s="2"/>
      <c r="R77" s="2"/>
      <c r="S77" s="2"/>
      <c r="T77" s="2"/>
      <c r="U77" s="2"/>
    </row>
    <row r="78" spans="1:21" ht="15.75">
      <c r="A78" s="2"/>
      <c r="B78" s="2"/>
      <c r="C78" s="2"/>
      <c r="D78" s="2"/>
      <c r="E78" s="2"/>
      <c r="F78" s="2"/>
      <c r="G78" s="2"/>
      <c r="H78" s="2"/>
      <c r="I78" s="2"/>
      <c r="J78" s="2"/>
      <c r="K78" s="2"/>
      <c r="L78" s="2"/>
      <c r="M78" s="2"/>
      <c r="N78" s="2"/>
      <c r="O78" s="2"/>
      <c r="P78" s="2"/>
      <c r="Q78" s="2"/>
      <c r="R78" s="2"/>
      <c r="S78" s="2"/>
      <c r="T78" s="2"/>
      <c r="U78" s="2"/>
    </row>
  </sheetData>
  <sheetProtection/>
  <hyperlinks>
    <hyperlink ref="A76" r:id="rId1" display="SOURCE: New York State Board of Elections; www.elections.state.ny.us (last viewed November 2, 2020)."/>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L79"/>
  <sheetViews>
    <sheetView zoomScalePageLayoutView="0" workbookViewId="0" topLeftCell="A1">
      <selection activeCell="A1" sqref="A1"/>
    </sheetView>
  </sheetViews>
  <sheetFormatPr defaultColWidth="15.77734375" defaultRowHeight="15.75"/>
  <cols>
    <col min="1" max="1" width="20.77734375" style="0" customWidth="1"/>
  </cols>
  <sheetData>
    <row r="1" spans="1:12" ht="20.25">
      <c r="A1" s="22" t="s">
        <v>0</v>
      </c>
      <c r="B1" s="17"/>
      <c r="C1" s="17"/>
      <c r="D1" s="17"/>
      <c r="E1" s="17"/>
      <c r="F1" s="17"/>
      <c r="G1" s="17"/>
      <c r="H1" s="17"/>
      <c r="I1" s="2"/>
      <c r="J1" s="2"/>
      <c r="K1" s="2"/>
      <c r="L1" s="2"/>
    </row>
    <row r="2" spans="1:12" ht="20.25">
      <c r="A2" s="22" t="s">
        <v>122</v>
      </c>
      <c r="B2" s="17"/>
      <c r="C2" s="17"/>
      <c r="D2" s="17"/>
      <c r="E2" s="17"/>
      <c r="F2" s="17"/>
      <c r="G2" s="17"/>
      <c r="H2" s="17"/>
      <c r="I2" s="2"/>
      <c r="J2" s="2"/>
      <c r="K2" s="2"/>
      <c r="L2" s="2"/>
    </row>
    <row r="3" spans="1:12" ht="15.75">
      <c r="A3" s="17"/>
      <c r="B3" s="17"/>
      <c r="C3" s="17"/>
      <c r="D3" s="17"/>
      <c r="E3" s="17"/>
      <c r="F3" s="17"/>
      <c r="G3" s="17"/>
      <c r="H3" s="17"/>
      <c r="I3" s="2"/>
      <c r="J3" s="2"/>
      <c r="K3" s="2"/>
      <c r="L3" s="2"/>
    </row>
    <row r="4" spans="1:12" ht="29.25">
      <c r="A4" s="25" t="s">
        <v>1</v>
      </c>
      <c r="B4" s="23" t="s">
        <v>75</v>
      </c>
      <c r="C4" s="23" t="s">
        <v>70</v>
      </c>
      <c r="D4" s="23" t="s">
        <v>2</v>
      </c>
      <c r="E4" s="23" t="s">
        <v>3</v>
      </c>
      <c r="F4" s="23" t="s">
        <v>80</v>
      </c>
      <c r="G4" s="23" t="s">
        <v>76</v>
      </c>
      <c r="H4" s="23" t="s">
        <v>69</v>
      </c>
      <c r="I4" s="15" t="s">
        <v>82</v>
      </c>
      <c r="J4" s="16" t="s">
        <v>89</v>
      </c>
      <c r="K4" s="15" t="s">
        <v>83</v>
      </c>
      <c r="L4" s="16" t="s">
        <v>86</v>
      </c>
    </row>
    <row r="5" spans="1:12" ht="15.75">
      <c r="A5" s="17"/>
      <c r="B5" s="17"/>
      <c r="C5" s="17"/>
      <c r="D5" s="17"/>
      <c r="E5" s="17"/>
      <c r="F5" s="17"/>
      <c r="G5" s="17"/>
      <c r="H5" s="17"/>
      <c r="I5" s="2"/>
      <c r="J5" s="2"/>
      <c r="K5" s="2"/>
      <c r="L5" s="2"/>
    </row>
    <row r="6" spans="1:12" ht="15.75">
      <c r="A6" s="17" t="s">
        <v>4</v>
      </c>
      <c r="B6" s="18">
        <f>+B8+B15</f>
        <v>12031312</v>
      </c>
      <c r="C6" s="18">
        <f aca="true" t="shared" si="0" ref="C6:L6">+C8+C15</f>
        <v>5831445</v>
      </c>
      <c r="D6" s="18">
        <f t="shared" si="0"/>
        <v>3054520</v>
      </c>
      <c r="E6" s="18">
        <f t="shared" si="0"/>
        <v>151063</v>
      </c>
      <c r="F6" s="18">
        <f t="shared" si="0"/>
        <v>399478</v>
      </c>
      <c r="G6" s="18">
        <f t="shared" si="0"/>
        <v>40560</v>
      </c>
      <c r="H6" s="18">
        <f t="shared" si="0"/>
        <v>28983</v>
      </c>
      <c r="I6" s="18">
        <f t="shared" si="0"/>
        <v>1545</v>
      </c>
      <c r="J6" s="18">
        <f t="shared" si="0"/>
        <v>2</v>
      </c>
      <c r="K6" s="18">
        <f t="shared" si="0"/>
        <v>22</v>
      </c>
      <c r="L6" s="18">
        <f t="shared" si="0"/>
        <v>2523694</v>
      </c>
    </row>
    <row r="7" spans="1:12" ht="15.75">
      <c r="A7" s="17"/>
      <c r="B7" s="18"/>
      <c r="C7" s="18"/>
      <c r="D7" s="18"/>
      <c r="E7" s="18"/>
      <c r="F7" s="18"/>
      <c r="G7" s="18"/>
      <c r="H7" s="18"/>
      <c r="I7" s="4"/>
      <c r="J7" s="4"/>
      <c r="K7" s="4"/>
      <c r="L7" s="4"/>
    </row>
    <row r="8" spans="1:12" ht="15.75">
      <c r="A8" s="17" t="s">
        <v>5</v>
      </c>
      <c r="B8" s="18">
        <f>SUM(B9:B13)</f>
        <v>4614932</v>
      </c>
      <c r="C8" s="18">
        <f aca="true" t="shared" si="1" ref="C8:L8">SUM(C9:C13)</f>
        <v>3103947</v>
      </c>
      <c r="D8" s="18">
        <f t="shared" si="1"/>
        <v>533761</v>
      </c>
      <c r="E8" s="18">
        <f t="shared" si="1"/>
        <v>21299</v>
      </c>
      <c r="F8" s="18">
        <f t="shared" si="1"/>
        <v>106768</v>
      </c>
      <c r="G8" s="18">
        <f t="shared" si="1"/>
        <v>13510</v>
      </c>
      <c r="H8" s="18">
        <f t="shared" si="1"/>
        <v>8237</v>
      </c>
      <c r="I8" s="18">
        <f t="shared" si="1"/>
        <v>255</v>
      </c>
      <c r="J8" s="18">
        <f t="shared" si="1"/>
        <v>1</v>
      </c>
      <c r="K8" s="18">
        <f t="shared" si="1"/>
        <v>0</v>
      </c>
      <c r="L8" s="18">
        <f t="shared" si="1"/>
        <v>827154</v>
      </c>
    </row>
    <row r="9" spans="1:12" ht="15.75">
      <c r="A9" s="17" t="s">
        <v>6</v>
      </c>
      <c r="B9" s="18">
        <f>SUM(C9:L9)</f>
        <v>717957</v>
      </c>
      <c r="C9" s="30">
        <v>539976</v>
      </c>
      <c r="D9" s="30">
        <v>51457</v>
      </c>
      <c r="E9" s="30">
        <v>3588</v>
      </c>
      <c r="F9" s="30">
        <v>14386</v>
      </c>
      <c r="G9" s="30">
        <v>2760</v>
      </c>
      <c r="H9" s="30">
        <v>443</v>
      </c>
      <c r="I9" s="30">
        <v>15</v>
      </c>
      <c r="J9" s="30">
        <v>0</v>
      </c>
      <c r="K9" s="30">
        <v>0</v>
      </c>
      <c r="L9" s="30">
        <v>105332</v>
      </c>
    </row>
    <row r="10" spans="1:12" ht="15.75">
      <c r="A10" s="17" t="s">
        <v>7</v>
      </c>
      <c r="B10" s="18">
        <f>SUM(C10:L10)</f>
        <v>1394937</v>
      </c>
      <c r="C10" s="30">
        <v>980761</v>
      </c>
      <c r="D10" s="30">
        <v>131450</v>
      </c>
      <c r="E10" s="30">
        <v>4878</v>
      </c>
      <c r="F10" s="30">
        <v>28812</v>
      </c>
      <c r="G10" s="30">
        <v>4770</v>
      </c>
      <c r="H10" s="30">
        <v>3178</v>
      </c>
      <c r="I10" s="30">
        <v>75</v>
      </c>
      <c r="J10" s="30">
        <v>1</v>
      </c>
      <c r="K10" s="30">
        <v>0</v>
      </c>
      <c r="L10" s="30">
        <v>241012</v>
      </c>
    </row>
    <row r="11" spans="1:12" ht="15.75">
      <c r="A11" s="17" t="s">
        <v>87</v>
      </c>
      <c r="B11" s="18">
        <f>SUM(C11:L11)</f>
        <v>1137092</v>
      </c>
      <c r="C11" s="30">
        <v>765748</v>
      </c>
      <c r="D11" s="30">
        <v>122698</v>
      </c>
      <c r="E11" s="30">
        <v>2161</v>
      </c>
      <c r="F11" s="30">
        <v>31725</v>
      </c>
      <c r="G11" s="30">
        <v>1979</v>
      </c>
      <c r="H11" s="30">
        <v>2859</v>
      </c>
      <c r="I11" s="30">
        <v>118</v>
      </c>
      <c r="J11" s="30">
        <v>0</v>
      </c>
      <c r="K11" s="30">
        <v>0</v>
      </c>
      <c r="L11" s="30">
        <v>209804</v>
      </c>
    </row>
    <row r="12" spans="1:12" ht="15.75">
      <c r="A12" s="17" t="s">
        <v>8</v>
      </c>
      <c r="B12" s="18">
        <f>SUM(C12:L12)</f>
        <v>1090420</v>
      </c>
      <c r="C12" s="30">
        <v>693610</v>
      </c>
      <c r="D12" s="30">
        <v>146606</v>
      </c>
      <c r="E12" s="30">
        <v>6347</v>
      </c>
      <c r="F12" s="30">
        <v>24203</v>
      </c>
      <c r="G12" s="30">
        <v>2969</v>
      </c>
      <c r="H12" s="30">
        <v>1450</v>
      </c>
      <c r="I12" s="30">
        <v>31</v>
      </c>
      <c r="J12" s="30">
        <v>0</v>
      </c>
      <c r="K12" s="30">
        <v>0</v>
      </c>
      <c r="L12" s="30">
        <v>215204</v>
      </c>
    </row>
    <row r="13" spans="1:12" ht="15.75">
      <c r="A13" s="17" t="s">
        <v>9</v>
      </c>
      <c r="B13" s="18">
        <f>SUM(C13:L13)</f>
        <v>274526</v>
      </c>
      <c r="C13" s="30">
        <v>123852</v>
      </c>
      <c r="D13" s="30">
        <v>81550</v>
      </c>
      <c r="E13" s="30">
        <v>4325</v>
      </c>
      <c r="F13" s="30">
        <v>7642</v>
      </c>
      <c r="G13" s="30">
        <v>1032</v>
      </c>
      <c r="H13" s="30">
        <v>307</v>
      </c>
      <c r="I13" s="30">
        <v>16</v>
      </c>
      <c r="J13" s="30">
        <v>0</v>
      </c>
      <c r="K13" s="30">
        <v>0</v>
      </c>
      <c r="L13" s="30">
        <v>55802</v>
      </c>
    </row>
    <row r="14" spans="1:12" ht="15.75">
      <c r="A14" s="17"/>
      <c r="B14" s="18"/>
      <c r="C14" s="18"/>
      <c r="D14" s="17"/>
      <c r="E14" s="18"/>
      <c r="F14" s="18"/>
      <c r="G14" s="17"/>
      <c r="H14" s="17"/>
      <c r="I14" s="4"/>
      <c r="J14" s="4"/>
      <c r="K14" s="4"/>
      <c r="L14" s="4"/>
    </row>
    <row r="15" spans="1:12" ht="15.75">
      <c r="A15" s="17" t="s">
        <v>10</v>
      </c>
      <c r="B15" s="18">
        <f>SUM(B16:B72)</f>
        <v>7416380</v>
      </c>
      <c r="C15" s="18">
        <f aca="true" t="shared" si="2" ref="C15:L15">SUM(C16:C72)</f>
        <v>2727498</v>
      </c>
      <c r="D15" s="18">
        <f t="shared" si="2"/>
        <v>2520759</v>
      </c>
      <c r="E15" s="18">
        <f t="shared" si="2"/>
        <v>129764</v>
      </c>
      <c r="F15" s="18">
        <f t="shared" si="2"/>
        <v>292710</v>
      </c>
      <c r="G15" s="18">
        <f t="shared" si="2"/>
        <v>27050</v>
      </c>
      <c r="H15" s="18">
        <f t="shared" si="2"/>
        <v>20746</v>
      </c>
      <c r="I15" s="18">
        <f t="shared" si="2"/>
        <v>1290</v>
      </c>
      <c r="J15" s="18">
        <f t="shared" si="2"/>
        <v>1</v>
      </c>
      <c r="K15" s="18">
        <f t="shared" si="2"/>
        <v>22</v>
      </c>
      <c r="L15" s="18">
        <f t="shared" si="2"/>
        <v>1696540</v>
      </c>
    </row>
    <row r="16" spans="1:12" ht="15.75">
      <c r="A16" s="17" t="s">
        <v>11</v>
      </c>
      <c r="B16" s="18">
        <f aca="true" t="shared" si="3" ref="B16:B72">SUM(C16:L16)</f>
        <v>208226</v>
      </c>
      <c r="C16" s="30">
        <v>102293</v>
      </c>
      <c r="D16" s="30">
        <v>45939</v>
      </c>
      <c r="E16" s="30">
        <v>3045</v>
      </c>
      <c r="F16" s="30">
        <v>9431</v>
      </c>
      <c r="G16" s="30">
        <v>666</v>
      </c>
      <c r="H16" s="30">
        <v>774</v>
      </c>
      <c r="I16" s="30">
        <v>42</v>
      </c>
      <c r="J16" s="30">
        <v>0</v>
      </c>
      <c r="K16" s="30">
        <v>3</v>
      </c>
      <c r="L16" s="30">
        <v>46033</v>
      </c>
    </row>
    <row r="17" spans="1:12" ht="15.75">
      <c r="A17" s="17" t="s">
        <v>12</v>
      </c>
      <c r="B17" s="18">
        <f t="shared" si="3"/>
        <v>29044</v>
      </c>
      <c r="C17" s="30">
        <v>7444</v>
      </c>
      <c r="D17" s="30">
        <v>14695</v>
      </c>
      <c r="E17" s="30">
        <v>410</v>
      </c>
      <c r="F17" s="30">
        <v>1108</v>
      </c>
      <c r="G17" s="30">
        <v>144</v>
      </c>
      <c r="H17" s="30">
        <v>85</v>
      </c>
      <c r="I17" s="30">
        <v>13</v>
      </c>
      <c r="J17" s="30">
        <v>0</v>
      </c>
      <c r="K17" s="30">
        <v>0</v>
      </c>
      <c r="L17" s="30">
        <v>5145</v>
      </c>
    </row>
    <row r="18" spans="1:12" ht="15.75">
      <c r="A18" s="17" t="s">
        <v>13</v>
      </c>
      <c r="B18" s="18">
        <f t="shared" si="3"/>
        <v>130500</v>
      </c>
      <c r="C18" s="30">
        <v>48307</v>
      </c>
      <c r="D18" s="30">
        <v>49535</v>
      </c>
      <c r="E18" s="30">
        <v>1527</v>
      </c>
      <c r="F18" s="30">
        <v>5557</v>
      </c>
      <c r="G18" s="30">
        <v>622</v>
      </c>
      <c r="H18" s="30">
        <v>555</v>
      </c>
      <c r="I18" s="30">
        <v>51</v>
      </c>
      <c r="J18" s="30">
        <v>0</v>
      </c>
      <c r="K18" s="30">
        <v>1</v>
      </c>
      <c r="L18" s="30">
        <v>24345</v>
      </c>
    </row>
    <row r="19" spans="1:12" ht="15.75">
      <c r="A19" s="17" t="s">
        <v>14</v>
      </c>
      <c r="B19" s="18">
        <f t="shared" si="3"/>
        <v>52528</v>
      </c>
      <c r="C19" s="30">
        <v>18036</v>
      </c>
      <c r="D19" s="30">
        <v>20507</v>
      </c>
      <c r="E19" s="30">
        <v>1048</v>
      </c>
      <c r="F19" s="30">
        <v>2050</v>
      </c>
      <c r="G19" s="30">
        <v>262</v>
      </c>
      <c r="H19" s="30">
        <v>130</v>
      </c>
      <c r="I19" s="30">
        <v>8</v>
      </c>
      <c r="J19" s="30">
        <v>0</v>
      </c>
      <c r="K19" s="30">
        <v>0</v>
      </c>
      <c r="L19" s="30">
        <v>10487</v>
      </c>
    </row>
    <row r="20" spans="1:12" ht="15.75">
      <c r="A20" s="17" t="s">
        <v>15</v>
      </c>
      <c r="B20" s="18">
        <f t="shared" si="3"/>
        <v>52843</v>
      </c>
      <c r="C20" s="30">
        <v>17716</v>
      </c>
      <c r="D20" s="30">
        <v>20090</v>
      </c>
      <c r="E20" s="30">
        <v>1365</v>
      </c>
      <c r="F20" s="30">
        <v>2475</v>
      </c>
      <c r="G20" s="30">
        <v>209</v>
      </c>
      <c r="H20" s="30">
        <v>175</v>
      </c>
      <c r="I20" s="30">
        <v>10</v>
      </c>
      <c r="J20" s="30">
        <v>0</v>
      </c>
      <c r="K20" s="30">
        <v>0</v>
      </c>
      <c r="L20" s="30">
        <v>10803</v>
      </c>
    </row>
    <row r="21" spans="1:12" ht="15.75">
      <c r="A21" s="17" t="s">
        <v>16</v>
      </c>
      <c r="B21" s="18">
        <f t="shared" si="3"/>
        <v>91498</v>
      </c>
      <c r="C21" s="30">
        <v>32154</v>
      </c>
      <c r="D21" s="30">
        <v>30474</v>
      </c>
      <c r="E21" s="30">
        <v>2032</v>
      </c>
      <c r="F21" s="30">
        <v>4936</v>
      </c>
      <c r="G21" s="30">
        <v>406</v>
      </c>
      <c r="H21" s="30">
        <v>217</v>
      </c>
      <c r="I21" s="30">
        <v>27</v>
      </c>
      <c r="J21" s="30">
        <v>0</v>
      </c>
      <c r="K21" s="30">
        <v>0</v>
      </c>
      <c r="L21" s="30">
        <v>21252</v>
      </c>
    </row>
    <row r="22" spans="1:12" ht="15.75">
      <c r="A22" s="17" t="s">
        <v>17</v>
      </c>
      <c r="B22" s="18">
        <f t="shared" si="3"/>
        <v>56822</v>
      </c>
      <c r="C22" s="30">
        <v>18366</v>
      </c>
      <c r="D22" s="30">
        <v>23903</v>
      </c>
      <c r="E22" s="30">
        <v>645</v>
      </c>
      <c r="F22" s="30">
        <v>2766</v>
      </c>
      <c r="G22" s="30">
        <v>233</v>
      </c>
      <c r="H22" s="30">
        <v>137</v>
      </c>
      <c r="I22" s="30">
        <v>11</v>
      </c>
      <c r="J22" s="30">
        <v>0</v>
      </c>
      <c r="K22" s="30">
        <v>0</v>
      </c>
      <c r="L22" s="30">
        <v>10761</v>
      </c>
    </row>
    <row r="23" spans="1:12" ht="15.75">
      <c r="A23" s="17" t="s">
        <v>18</v>
      </c>
      <c r="B23" s="18">
        <f t="shared" si="3"/>
        <v>32473</v>
      </c>
      <c r="C23" s="30">
        <v>8708</v>
      </c>
      <c r="D23" s="30">
        <v>14490</v>
      </c>
      <c r="E23" s="30">
        <v>494</v>
      </c>
      <c r="F23" s="30">
        <v>1545</v>
      </c>
      <c r="G23" s="30">
        <v>173</v>
      </c>
      <c r="H23" s="30">
        <v>170</v>
      </c>
      <c r="I23" s="30">
        <v>9</v>
      </c>
      <c r="J23" s="30">
        <v>0</v>
      </c>
      <c r="K23" s="30">
        <v>0</v>
      </c>
      <c r="L23" s="30">
        <v>6884</v>
      </c>
    </row>
    <row r="24" spans="1:12" ht="15.75">
      <c r="A24" s="17" t="s">
        <v>19</v>
      </c>
      <c r="B24" s="18">
        <f t="shared" si="3"/>
        <v>51999</v>
      </c>
      <c r="C24" s="30">
        <v>18858</v>
      </c>
      <c r="D24" s="30">
        <v>17412</v>
      </c>
      <c r="E24" s="30">
        <v>460</v>
      </c>
      <c r="F24" s="30">
        <v>2873</v>
      </c>
      <c r="G24" s="30">
        <v>182</v>
      </c>
      <c r="H24" s="30">
        <v>194</v>
      </c>
      <c r="I24" s="30">
        <v>9</v>
      </c>
      <c r="J24" s="30">
        <v>0</v>
      </c>
      <c r="K24" s="30">
        <v>0</v>
      </c>
      <c r="L24" s="30">
        <v>12011</v>
      </c>
    </row>
    <row r="25" spans="1:12" ht="15.75">
      <c r="A25" s="17" t="s">
        <v>20</v>
      </c>
      <c r="B25" s="18">
        <f t="shared" si="3"/>
        <v>46182</v>
      </c>
      <c r="C25" s="30">
        <v>14332</v>
      </c>
      <c r="D25" s="30">
        <v>14284</v>
      </c>
      <c r="E25" s="30">
        <v>1400</v>
      </c>
      <c r="F25" s="30">
        <v>2817</v>
      </c>
      <c r="G25" s="30">
        <v>188</v>
      </c>
      <c r="H25" s="30">
        <v>263</v>
      </c>
      <c r="I25" s="30">
        <v>21</v>
      </c>
      <c r="J25" s="30">
        <v>0</v>
      </c>
      <c r="K25" s="30">
        <v>1</v>
      </c>
      <c r="L25" s="30">
        <v>12876</v>
      </c>
    </row>
    <row r="26" spans="1:12" ht="15.75">
      <c r="A26" s="17" t="s">
        <v>21</v>
      </c>
      <c r="B26" s="18">
        <f t="shared" si="3"/>
        <v>31405</v>
      </c>
      <c r="C26" s="30">
        <v>10097</v>
      </c>
      <c r="D26" s="30">
        <v>11719</v>
      </c>
      <c r="E26" s="30">
        <v>442</v>
      </c>
      <c r="F26" s="30">
        <v>1553</v>
      </c>
      <c r="G26" s="30">
        <v>140</v>
      </c>
      <c r="H26" s="30">
        <v>115</v>
      </c>
      <c r="I26" s="30">
        <v>1</v>
      </c>
      <c r="J26" s="30">
        <v>0</v>
      </c>
      <c r="K26" s="30">
        <v>0</v>
      </c>
      <c r="L26" s="30">
        <v>7338</v>
      </c>
    </row>
    <row r="27" spans="1:12" ht="15.75">
      <c r="A27" s="17" t="s">
        <v>22</v>
      </c>
      <c r="B27" s="18">
        <f t="shared" si="3"/>
        <v>31069</v>
      </c>
      <c r="C27" s="30">
        <v>8742</v>
      </c>
      <c r="D27" s="30">
        <v>14197</v>
      </c>
      <c r="E27" s="30">
        <v>499</v>
      </c>
      <c r="F27" s="30">
        <v>1407</v>
      </c>
      <c r="G27" s="30">
        <v>97</v>
      </c>
      <c r="H27" s="30">
        <v>147</v>
      </c>
      <c r="I27" s="30">
        <v>6</v>
      </c>
      <c r="J27" s="30">
        <v>0</v>
      </c>
      <c r="K27" s="30">
        <v>0</v>
      </c>
      <c r="L27" s="30">
        <v>5974</v>
      </c>
    </row>
    <row r="28" spans="1:12" ht="15.75">
      <c r="A28" s="17" t="s">
        <v>23</v>
      </c>
      <c r="B28" s="18">
        <f t="shared" si="3"/>
        <v>185948</v>
      </c>
      <c r="C28" s="30">
        <v>61218</v>
      </c>
      <c r="D28" s="30">
        <v>59103</v>
      </c>
      <c r="E28" s="30">
        <v>3517</v>
      </c>
      <c r="F28" s="30">
        <v>8759</v>
      </c>
      <c r="G28" s="30">
        <v>638</v>
      </c>
      <c r="H28" s="30">
        <v>596</v>
      </c>
      <c r="I28" s="30">
        <v>51</v>
      </c>
      <c r="J28" s="30">
        <v>0</v>
      </c>
      <c r="K28" s="30">
        <v>1</v>
      </c>
      <c r="L28" s="30">
        <v>52065</v>
      </c>
    </row>
    <row r="29" spans="1:12" ht="15.75">
      <c r="A29" s="17" t="s">
        <v>24</v>
      </c>
      <c r="B29" s="18">
        <f t="shared" si="3"/>
        <v>656909</v>
      </c>
      <c r="C29" s="30">
        <v>325597</v>
      </c>
      <c r="D29" s="30">
        <v>175986</v>
      </c>
      <c r="E29" s="30">
        <v>13038</v>
      </c>
      <c r="F29" s="30">
        <v>24076</v>
      </c>
      <c r="G29" s="30">
        <v>2806</v>
      </c>
      <c r="H29" s="30">
        <v>1858</v>
      </c>
      <c r="I29" s="30">
        <v>87</v>
      </c>
      <c r="J29" s="30">
        <v>0</v>
      </c>
      <c r="K29" s="30">
        <v>4</v>
      </c>
      <c r="L29" s="30">
        <v>113457</v>
      </c>
    </row>
    <row r="30" spans="1:12" ht="15.75">
      <c r="A30" s="17" t="s">
        <v>25</v>
      </c>
      <c r="B30" s="18">
        <f t="shared" si="3"/>
        <v>27477</v>
      </c>
      <c r="C30" s="30">
        <v>6972</v>
      </c>
      <c r="D30" s="30">
        <v>13520</v>
      </c>
      <c r="E30" s="30">
        <v>197</v>
      </c>
      <c r="F30" s="30">
        <v>1675</v>
      </c>
      <c r="G30" s="30">
        <v>58</v>
      </c>
      <c r="H30" s="30">
        <v>96</v>
      </c>
      <c r="I30" s="30">
        <v>6</v>
      </c>
      <c r="J30" s="30">
        <v>0</v>
      </c>
      <c r="K30" s="30">
        <v>0</v>
      </c>
      <c r="L30" s="30">
        <v>4953</v>
      </c>
    </row>
    <row r="31" spans="1:12" ht="15.75">
      <c r="A31" s="17" t="s">
        <v>26</v>
      </c>
      <c r="B31" s="18">
        <f t="shared" si="3"/>
        <v>28639</v>
      </c>
      <c r="C31" s="30">
        <v>10564</v>
      </c>
      <c r="D31" s="30">
        <v>10631</v>
      </c>
      <c r="E31" s="30">
        <v>329</v>
      </c>
      <c r="F31" s="30">
        <v>1488</v>
      </c>
      <c r="G31" s="30">
        <v>105</v>
      </c>
      <c r="H31" s="30">
        <v>87</v>
      </c>
      <c r="I31" s="30">
        <v>7</v>
      </c>
      <c r="J31" s="30">
        <v>0</v>
      </c>
      <c r="K31" s="30">
        <v>0</v>
      </c>
      <c r="L31" s="30">
        <v>5428</v>
      </c>
    </row>
    <row r="32" spans="1:12" ht="15.75">
      <c r="A32" s="17" t="s">
        <v>27</v>
      </c>
      <c r="B32" s="18">
        <f t="shared" si="3"/>
        <v>33148</v>
      </c>
      <c r="C32" s="30">
        <v>8215</v>
      </c>
      <c r="D32" s="30">
        <v>17633</v>
      </c>
      <c r="E32" s="30">
        <v>416</v>
      </c>
      <c r="F32" s="30">
        <v>1355</v>
      </c>
      <c r="G32" s="30">
        <v>128</v>
      </c>
      <c r="H32" s="30">
        <v>70</v>
      </c>
      <c r="I32" s="30">
        <v>4</v>
      </c>
      <c r="J32" s="30">
        <v>0</v>
      </c>
      <c r="K32" s="30">
        <v>0</v>
      </c>
      <c r="L32" s="30">
        <v>5327</v>
      </c>
    </row>
    <row r="33" spans="1:12" ht="15.75">
      <c r="A33" s="17" t="s">
        <v>28</v>
      </c>
      <c r="B33" s="18">
        <f t="shared" si="3"/>
        <v>37942</v>
      </c>
      <c r="C33" s="30">
        <v>10259</v>
      </c>
      <c r="D33" s="30">
        <v>16891</v>
      </c>
      <c r="E33" s="30">
        <v>838</v>
      </c>
      <c r="F33" s="30">
        <v>1611</v>
      </c>
      <c r="G33" s="30">
        <v>172</v>
      </c>
      <c r="H33" s="30">
        <v>86</v>
      </c>
      <c r="I33" s="30">
        <v>14</v>
      </c>
      <c r="J33" s="30">
        <v>0</v>
      </c>
      <c r="K33" s="30">
        <v>0</v>
      </c>
      <c r="L33" s="30">
        <v>8071</v>
      </c>
    </row>
    <row r="34" spans="1:12" ht="15.75">
      <c r="A34" s="17" t="s">
        <v>29</v>
      </c>
      <c r="B34" s="18">
        <f t="shared" si="3"/>
        <v>32593</v>
      </c>
      <c r="C34" s="30">
        <v>7822</v>
      </c>
      <c r="D34" s="30">
        <v>13706</v>
      </c>
      <c r="E34" s="30">
        <v>857</v>
      </c>
      <c r="F34" s="30">
        <v>1579</v>
      </c>
      <c r="G34" s="30">
        <v>117</v>
      </c>
      <c r="H34" s="30">
        <v>103</v>
      </c>
      <c r="I34" s="30">
        <v>3</v>
      </c>
      <c r="J34" s="30">
        <v>0</v>
      </c>
      <c r="K34" s="30">
        <v>0</v>
      </c>
      <c r="L34" s="30">
        <v>8406</v>
      </c>
    </row>
    <row r="35" spans="1:12" ht="15.75">
      <c r="A35" s="17" t="s">
        <v>30</v>
      </c>
      <c r="B35" s="18">
        <f t="shared" si="3"/>
        <v>5051</v>
      </c>
      <c r="C35" s="30">
        <v>1066</v>
      </c>
      <c r="D35" s="30">
        <v>3197</v>
      </c>
      <c r="E35" s="30">
        <v>46</v>
      </c>
      <c r="F35" s="30">
        <v>167</v>
      </c>
      <c r="G35" s="30">
        <v>7</v>
      </c>
      <c r="H35" s="30">
        <v>10</v>
      </c>
      <c r="I35" s="30">
        <v>0</v>
      </c>
      <c r="J35" s="30">
        <v>0</v>
      </c>
      <c r="K35" s="30">
        <v>0</v>
      </c>
      <c r="L35" s="30">
        <v>558</v>
      </c>
    </row>
    <row r="36" spans="1:12" ht="15.75">
      <c r="A36" s="17" t="s">
        <v>31</v>
      </c>
      <c r="B36" s="18">
        <f t="shared" si="3"/>
        <v>41880</v>
      </c>
      <c r="C36" s="30">
        <v>11456</v>
      </c>
      <c r="D36" s="30">
        <v>20651</v>
      </c>
      <c r="E36" s="30">
        <v>523</v>
      </c>
      <c r="F36" s="30">
        <v>2088</v>
      </c>
      <c r="G36" s="30">
        <v>126</v>
      </c>
      <c r="H36" s="30">
        <v>90</v>
      </c>
      <c r="I36" s="30">
        <v>2</v>
      </c>
      <c r="J36" s="30">
        <v>0</v>
      </c>
      <c r="K36" s="30">
        <v>0</v>
      </c>
      <c r="L36" s="30">
        <v>6944</v>
      </c>
    </row>
    <row r="37" spans="1:12" ht="15.75">
      <c r="A37" s="17" t="s">
        <v>32</v>
      </c>
      <c r="B37" s="18">
        <f t="shared" si="3"/>
        <v>63673</v>
      </c>
      <c r="C37" s="30">
        <v>18542</v>
      </c>
      <c r="D37" s="30">
        <v>27636</v>
      </c>
      <c r="E37" s="30">
        <v>783</v>
      </c>
      <c r="F37" s="30">
        <v>2991</v>
      </c>
      <c r="G37" s="30">
        <v>207</v>
      </c>
      <c r="H37" s="30">
        <v>128</v>
      </c>
      <c r="I37" s="30">
        <v>6</v>
      </c>
      <c r="J37" s="30">
        <v>0</v>
      </c>
      <c r="K37" s="30">
        <v>0</v>
      </c>
      <c r="L37" s="30">
        <v>13380</v>
      </c>
    </row>
    <row r="38" spans="1:12" ht="15.75">
      <c r="A38" s="17" t="s">
        <v>33</v>
      </c>
      <c r="B38" s="18">
        <f t="shared" si="3"/>
        <v>17530</v>
      </c>
      <c r="C38" s="30">
        <v>4645</v>
      </c>
      <c r="D38" s="30">
        <v>9428</v>
      </c>
      <c r="E38" s="30">
        <v>238</v>
      </c>
      <c r="F38" s="30">
        <v>653</v>
      </c>
      <c r="G38" s="30">
        <v>49</v>
      </c>
      <c r="H38" s="30">
        <v>32</v>
      </c>
      <c r="I38" s="30">
        <v>5</v>
      </c>
      <c r="J38" s="30">
        <v>0</v>
      </c>
      <c r="K38" s="30">
        <v>1</v>
      </c>
      <c r="L38" s="30">
        <v>2479</v>
      </c>
    </row>
    <row r="39" spans="1:12" ht="15.75">
      <c r="A39" s="17" t="s">
        <v>34</v>
      </c>
      <c r="B39" s="18">
        <f t="shared" si="3"/>
        <v>42435</v>
      </c>
      <c r="C39" s="30">
        <v>11949</v>
      </c>
      <c r="D39" s="30">
        <v>18457</v>
      </c>
      <c r="E39" s="30">
        <v>782</v>
      </c>
      <c r="F39" s="30">
        <v>1776</v>
      </c>
      <c r="G39" s="30">
        <v>141</v>
      </c>
      <c r="H39" s="30">
        <v>161</v>
      </c>
      <c r="I39" s="30">
        <v>16</v>
      </c>
      <c r="J39" s="30">
        <v>0</v>
      </c>
      <c r="K39" s="30">
        <v>0</v>
      </c>
      <c r="L39" s="30">
        <v>9153</v>
      </c>
    </row>
    <row r="40" spans="1:12" ht="15.75">
      <c r="A40" s="17" t="s">
        <v>35</v>
      </c>
      <c r="B40" s="18">
        <f t="shared" si="3"/>
        <v>44615</v>
      </c>
      <c r="C40" s="30">
        <v>12296</v>
      </c>
      <c r="D40" s="30">
        <v>18457</v>
      </c>
      <c r="E40" s="30">
        <v>846</v>
      </c>
      <c r="F40" s="30">
        <v>2614</v>
      </c>
      <c r="G40" s="30">
        <v>206</v>
      </c>
      <c r="H40" s="30">
        <v>175</v>
      </c>
      <c r="I40" s="30">
        <v>6</v>
      </c>
      <c r="J40" s="30">
        <v>0</v>
      </c>
      <c r="K40" s="30">
        <v>0</v>
      </c>
      <c r="L40" s="30">
        <v>10015</v>
      </c>
    </row>
    <row r="41" spans="1:12" ht="15.75">
      <c r="A41" s="17" t="s">
        <v>36</v>
      </c>
      <c r="B41" s="18">
        <f t="shared" si="3"/>
        <v>473757</v>
      </c>
      <c r="C41" s="30">
        <v>184620</v>
      </c>
      <c r="D41" s="30">
        <v>147575</v>
      </c>
      <c r="E41" s="30">
        <v>8014</v>
      </c>
      <c r="F41" s="30">
        <v>17475</v>
      </c>
      <c r="G41" s="30">
        <v>1372</v>
      </c>
      <c r="H41" s="30">
        <v>1379</v>
      </c>
      <c r="I41" s="30">
        <v>196</v>
      </c>
      <c r="J41" s="30">
        <v>0</v>
      </c>
      <c r="K41" s="30">
        <v>3</v>
      </c>
      <c r="L41" s="30">
        <v>113123</v>
      </c>
    </row>
    <row r="42" spans="1:12" ht="15.75">
      <c r="A42" s="17" t="s">
        <v>37</v>
      </c>
      <c r="B42" s="18">
        <f t="shared" si="3"/>
        <v>32334</v>
      </c>
      <c r="C42" s="30">
        <v>11420</v>
      </c>
      <c r="D42" s="30">
        <v>11933</v>
      </c>
      <c r="E42" s="30">
        <v>612</v>
      </c>
      <c r="F42" s="30">
        <v>1476</v>
      </c>
      <c r="G42" s="30">
        <v>117</v>
      </c>
      <c r="H42" s="30">
        <v>71</v>
      </c>
      <c r="I42" s="30">
        <v>9</v>
      </c>
      <c r="J42" s="30">
        <v>0</v>
      </c>
      <c r="K42" s="30">
        <v>0</v>
      </c>
      <c r="L42" s="30">
        <v>6696</v>
      </c>
    </row>
    <row r="43" spans="1:12" ht="15.75">
      <c r="A43" s="17" t="s">
        <v>38</v>
      </c>
      <c r="B43" s="18">
        <f t="shared" si="3"/>
        <v>968435</v>
      </c>
      <c r="C43" s="30">
        <v>358528</v>
      </c>
      <c r="D43" s="30">
        <v>356590</v>
      </c>
      <c r="E43" s="30">
        <v>9989</v>
      </c>
      <c r="F43" s="30">
        <v>26243</v>
      </c>
      <c r="G43" s="30">
        <v>2044</v>
      </c>
      <c r="H43" s="30">
        <v>1431</v>
      </c>
      <c r="I43" s="30">
        <v>0</v>
      </c>
      <c r="J43" s="30">
        <v>0</v>
      </c>
      <c r="K43" s="30">
        <v>0</v>
      </c>
      <c r="L43" s="30">
        <v>213610</v>
      </c>
    </row>
    <row r="44" spans="1:12" ht="15.75">
      <c r="A44" s="17" t="s">
        <v>39</v>
      </c>
      <c r="B44" s="18">
        <f t="shared" si="3"/>
        <v>142907</v>
      </c>
      <c r="C44" s="30">
        <v>60679</v>
      </c>
      <c r="D44" s="30">
        <v>48473</v>
      </c>
      <c r="E44" s="30">
        <v>2728</v>
      </c>
      <c r="F44" s="30">
        <v>5358</v>
      </c>
      <c r="G44" s="30">
        <v>920</v>
      </c>
      <c r="H44" s="30">
        <v>347</v>
      </c>
      <c r="I44" s="30">
        <v>12</v>
      </c>
      <c r="J44" s="30">
        <v>0</v>
      </c>
      <c r="K44" s="30">
        <v>0</v>
      </c>
      <c r="L44" s="30">
        <v>24390</v>
      </c>
    </row>
    <row r="45" spans="1:12" ht="15.75">
      <c r="A45" s="17" t="s">
        <v>40</v>
      </c>
      <c r="B45" s="18">
        <f t="shared" si="3"/>
        <v>132739</v>
      </c>
      <c r="C45" s="30">
        <v>46848</v>
      </c>
      <c r="D45" s="30">
        <v>52875</v>
      </c>
      <c r="E45" s="30">
        <v>1615</v>
      </c>
      <c r="F45" s="30">
        <v>6253</v>
      </c>
      <c r="G45" s="30">
        <v>420</v>
      </c>
      <c r="H45" s="30">
        <v>205</v>
      </c>
      <c r="I45" s="30">
        <v>1</v>
      </c>
      <c r="J45" s="30">
        <v>1</v>
      </c>
      <c r="K45" s="30">
        <v>0</v>
      </c>
      <c r="L45" s="30">
        <v>24521</v>
      </c>
    </row>
    <row r="46" spans="1:12" ht="15.75">
      <c r="A46" s="17" t="s">
        <v>41</v>
      </c>
      <c r="B46" s="18">
        <f t="shared" si="3"/>
        <v>313346</v>
      </c>
      <c r="C46" s="30">
        <v>111267</v>
      </c>
      <c r="D46" s="30">
        <v>100106</v>
      </c>
      <c r="E46" s="30">
        <v>4867</v>
      </c>
      <c r="F46" s="30">
        <v>13333</v>
      </c>
      <c r="G46" s="30">
        <v>1454</v>
      </c>
      <c r="H46" s="30">
        <v>1100</v>
      </c>
      <c r="I46" s="30">
        <v>98</v>
      </c>
      <c r="J46" s="30">
        <v>0</v>
      </c>
      <c r="K46" s="30">
        <v>0</v>
      </c>
      <c r="L46" s="30">
        <v>81121</v>
      </c>
    </row>
    <row r="47" spans="1:12" ht="15.75">
      <c r="A47" s="17" t="s">
        <v>42</v>
      </c>
      <c r="B47" s="18">
        <f t="shared" si="3"/>
        <v>72115</v>
      </c>
      <c r="C47" s="30">
        <v>21327</v>
      </c>
      <c r="D47" s="30">
        <v>29314</v>
      </c>
      <c r="E47" s="30">
        <v>1253</v>
      </c>
      <c r="F47" s="30">
        <v>3383</v>
      </c>
      <c r="G47" s="30">
        <v>190</v>
      </c>
      <c r="H47" s="30">
        <v>247</v>
      </c>
      <c r="I47" s="30">
        <v>9</v>
      </c>
      <c r="J47" s="30">
        <v>0</v>
      </c>
      <c r="K47" s="30">
        <v>0</v>
      </c>
      <c r="L47" s="30">
        <v>16392</v>
      </c>
    </row>
    <row r="48" spans="1:12" ht="15.75">
      <c r="A48" s="17" t="s">
        <v>43</v>
      </c>
      <c r="B48" s="18">
        <f t="shared" si="3"/>
        <v>221639</v>
      </c>
      <c r="C48" s="30">
        <v>77976</v>
      </c>
      <c r="D48" s="30">
        <v>78858</v>
      </c>
      <c r="E48" s="30">
        <v>3646</v>
      </c>
      <c r="F48" s="30">
        <v>9501</v>
      </c>
      <c r="G48" s="30">
        <v>732</v>
      </c>
      <c r="H48" s="30">
        <v>666</v>
      </c>
      <c r="I48" s="30">
        <v>23</v>
      </c>
      <c r="J48" s="30">
        <v>0</v>
      </c>
      <c r="K48" s="30">
        <v>0</v>
      </c>
      <c r="L48" s="30">
        <v>50237</v>
      </c>
    </row>
    <row r="49" spans="1:12" ht="15.75">
      <c r="A49" s="17" t="s">
        <v>44</v>
      </c>
      <c r="B49" s="18">
        <f t="shared" si="3"/>
        <v>26141</v>
      </c>
      <c r="C49" s="30">
        <v>6536</v>
      </c>
      <c r="D49" s="30">
        <v>12112</v>
      </c>
      <c r="E49" s="30">
        <v>507</v>
      </c>
      <c r="F49" s="30">
        <v>1003</v>
      </c>
      <c r="G49" s="30">
        <v>143</v>
      </c>
      <c r="H49" s="30">
        <v>63</v>
      </c>
      <c r="I49" s="30">
        <v>5</v>
      </c>
      <c r="J49" s="30">
        <v>0</v>
      </c>
      <c r="K49" s="30">
        <v>0</v>
      </c>
      <c r="L49" s="30">
        <v>5772</v>
      </c>
    </row>
    <row r="50" spans="1:12" ht="15.75">
      <c r="A50" s="17" t="s">
        <v>45</v>
      </c>
      <c r="B50" s="18">
        <f t="shared" si="3"/>
        <v>82548</v>
      </c>
      <c r="C50" s="30">
        <v>20749</v>
      </c>
      <c r="D50" s="30">
        <v>38726</v>
      </c>
      <c r="E50" s="30">
        <v>1767</v>
      </c>
      <c r="F50" s="30">
        <v>3641</v>
      </c>
      <c r="G50" s="30">
        <v>376</v>
      </c>
      <c r="H50" s="30">
        <v>183</v>
      </c>
      <c r="I50" s="30">
        <v>16</v>
      </c>
      <c r="J50" s="30">
        <v>0</v>
      </c>
      <c r="K50" s="30">
        <v>0</v>
      </c>
      <c r="L50" s="30">
        <v>17090</v>
      </c>
    </row>
    <row r="51" spans="1:12" ht="15.75">
      <c r="A51" s="17" t="s">
        <v>46</v>
      </c>
      <c r="B51" s="18">
        <f t="shared" si="3"/>
        <v>37898</v>
      </c>
      <c r="C51" s="30">
        <v>11964</v>
      </c>
      <c r="D51" s="30">
        <v>15150</v>
      </c>
      <c r="E51" s="30">
        <v>465</v>
      </c>
      <c r="F51" s="30">
        <v>1956</v>
      </c>
      <c r="G51" s="30">
        <v>137</v>
      </c>
      <c r="H51" s="30">
        <v>199</v>
      </c>
      <c r="I51" s="30">
        <v>0</v>
      </c>
      <c r="J51" s="30">
        <v>0</v>
      </c>
      <c r="K51" s="30">
        <v>0</v>
      </c>
      <c r="L51" s="30">
        <v>8027</v>
      </c>
    </row>
    <row r="52" spans="1:12" ht="15.75">
      <c r="A52" s="17" t="s">
        <v>47</v>
      </c>
      <c r="B52" s="18">
        <f t="shared" si="3"/>
        <v>65296</v>
      </c>
      <c r="C52" s="30">
        <v>19067</v>
      </c>
      <c r="D52" s="30">
        <v>23648</v>
      </c>
      <c r="E52" s="30">
        <v>2234</v>
      </c>
      <c r="F52" s="30">
        <v>3075</v>
      </c>
      <c r="G52" s="30">
        <v>166</v>
      </c>
      <c r="H52" s="30">
        <v>186</v>
      </c>
      <c r="I52" s="30">
        <v>14</v>
      </c>
      <c r="J52" s="30">
        <v>0</v>
      </c>
      <c r="K52" s="30">
        <v>0</v>
      </c>
      <c r="L52" s="30">
        <v>16906</v>
      </c>
    </row>
    <row r="53" spans="1:12" ht="15.75">
      <c r="A53" s="17" t="s">
        <v>48</v>
      </c>
      <c r="B53" s="18">
        <f t="shared" si="3"/>
        <v>110624</v>
      </c>
      <c r="C53" s="30">
        <v>32021</v>
      </c>
      <c r="D53" s="30">
        <v>29860</v>
      </c>
      <c r="E53" s="30">
        <v>5106</v>
      </c>
      <c r="F53" s="30">
        <v>6844</v>
      </c>
      <c r="G53" s="30">
        <v>1325</v>
      </c>
      <c r="H53" s="30">
        <v>407</v>
      </c>
      <c r="I53" s="30">
        <v>40</v>
      </c>
      <c r="J53" s="30">
        <v>0</v>
      </c>
      <c r="K53" s="30">
        <v>2</v>
      </c>
      <c r="L53" s="30">
        <v>35019</v>
      </c>
    </row>
    <row r="54" spans="1:12" ht="15.75">
      <c r="A54" s="17" t="s">
        <v>49</v>
      </c>
      <c r="B54" s="18">
        <f t="shared" si="3"/>
        <v>189009</v>
      </c>
      <c r="C54" s="30">
        <v>87301</v>
      </c>
      <c r="D54" s="30">
        <v>46488</v>
      </c>
      <c r="E54" s="30">
        <v>3716</v>
      </c>
      <c r="F54" s="30">
        <v>6041</v>
      </c>
      <c r="G54" s="30">
        <v>482</v>
      </c>
      <c r="H54" s="30">
        <v>304</v>
      </c>
      <c r="I54" s="30">
        <v>3</v>
      </c>
      <c r="J54" s="30">
        <v>0</v>
      </c>
      <c r="K54" s="30">
        <v>0</v>
      </c>
      <c r="L54" s="30">
        <v>44674</v>
      </c>
    </row>
    <row r="55" spans="1:12" ht="15.75">
      <c r="A55" s="17" t="s">
        <v>50</v>
      </c>
      <c r="B55" s="18">
        <f t="shared" si="3"/>
        <v>160735</v>
      </c>
      <c r="C55" s="30">
        <v>40668</v>
      </c>
      <c r="D55" s="30">
        <v>70574</v>
      </c>
      <c r="E55" s="30">
        <v>2078</v>
      </c>
      <c r="F55" s="30">
        <v>7910</v>
      </c>
      <c r="G55" s="30">
        <v>402</v>
      </c>
      <c r="H55" s="30">
        <v>509</v>
      </c>
      <c r="I55" s="30">
        <v>47</v>
      </c>
      <c r="J55" s="30">
        <v>0</v>
      </c>
      <c r="K55" s="30">
        <v>0</v>
      </c>
      <c r="L55" s="30">
        <v>38547</v>
      </c>
    </row>
    <row r="56" spans="1:12" ht="15.75">
      <c r="A56" s="17" t="s">
        <v>51</v>
      </c>
      <c r="B56" s="18">
        <f t="shared" si="3"/>
        <v>100375</v>
      </c>
      <c r="C56" s="30">
        <v>37706</v>
      </c>
      <c r="D56" s="30">
        <v>29879</v>
      </c>
      <c r="E56" s="30">
        <v>2950</v>
      </c>
      <c r="F56" s="30">
        <v>4744</v>
      </c>
      <c r="G56" s="30">
        <v>670</v>
      </c>
      <c r="H56" s="30">
        <v>248</v>
      </c>
      <c r="I56" s="30">
        <v>4</v>
      </c>
      <c r="J56" s="30">
        <v>0</v>
      </c>
      <c r="K56" s="30">
        <v>0</v>
      </c>
      <c r="L56" s="30">
        <v>24174</v>
      </c>
    </row>
    <row r="57" spans="1:12" ht="15.75">
      <c r="A57" s="17" t="s">
        <v>52</v>
      </c>
      <c r="B57" s="18">
        <f t="shared" si="3"/>
        <v>19583</v>
      </c>
      <c r="C57" s="30">
        <v>5288</v>
      </c>
      <c r="D57" s="30">
        <v>8054</v>
      </c>
      <c r="E57" s="30">
        <v>367</v>
      </c>
      <c r="F57" s="30">
        <v>1072</v>
      </c>
      <c r="G57" s="30">
        <v>72</v>
      </c>
      <c r="H57" s="30">
        <v>77</v>
      </c>
      <c r="I57" s="30">
        <v>7</v>
      </c>
      <c r="J57" s="30">
        <v>0</v>
      </c>
      <c r="K57" s="30">
        <v>0</v>
      </c>
      <c r="L57" s="30">
        <v>4646</v>
      </c>
    </row>
    <row r="58" spans="1:12" ht="15.75">
      <c r="A58" s="17" t="s">
        <v>53</v>
      </c>
      <c r="B58" s="18">
        <f t="shared" si="3"/>
        <v>13037</v>
      </c>
      <c r="C58" s="30">
        <v>3766</v>
      </c>
      <c r="D58" s="30">
        <v>5449</v>
      </c>
      <c r="E58" s="30">
        <v>205</v>
      </c>
      <c r="F58" s="30">
        <v>612</v>
      </c>
      <c r="G58" s="30">
        <v>83</v>
      </c>
      <c r="H58" s="30">
        <v>89</v>
      </c>
      <c r="I58" s="30">
        <v>3</v>
      </c>
      <c r="J58" s="30">
        <v>0</v>
      </c>
      <c r="K58" s="30">
        <v>0</v>
      </c>
      <c r="L58" s="30">
        <v>2830</v>
      </c>
    </row>
    <row r="59" spans="1:12" ht="15.75">
      <c r="A59" s="17" t="s">
        <v>54</v>
      </c>
      <c r="B59" s="18">
        <f t="shared" si="3"/>
        <v>20989</v>
      </c>
      <c r="C59" s="30">
        <v>6800</v>
      </c>
      <c r="D59" s="30">
        <v>8636</v>
      </c>
      <c r="E59" s="30">
        <v>448</v>
      </c>
      <c r="F59" s="30">
        <v>787</v>
      </c>
      <c r="G59" s="30">
        <v>98</v>
      </c>
      <c r="H59" s="30">
        <v>64</v>
      </c>
      <c r="I59" s="30">
        <v>4</v>
      </c>
      <c r="J59" s="30">
        <v>0</v>
      </c>
      <c r="K59" s="30">
        <v>0</v>
      </c>
      <c r="L59" s="30">
        <v>4152</v>
      </c>
    </row>
    <row r="60" spans="1:12" ht="15.75">
      <c r="A60" s="17" t="s">
        <v>55</v>
      </c>
      <c r="B60" s="18">
        <f t="shared" si="3"/>
        <v>65488</v>
      </c>
      <c r="C60" s="30">
        <v>24043</v>
      </c>
      <c r="D60" s="30">
        <v>24161</v>
      </c>
      <c r="E60" s="30">
        <v>739</v>
      </c>
      <c r="F60" s="30">
        <v>3014</v>
      </c>
      <c r="G60" s="30">
        <v>244</v>
      </c>
      <c r="H60" s="30">
        <v>212</v>
      </c>
      <c r="I60" s="30">
        <v>17</v>
      </c>
      <c r="J60" s="30">
        <v>0</v>
      </c>
      <c r="K60" s="30">
        <v>0</v>
      </c>
      <c r="L60" s="30">
        <v>13058</v>
      </c>
    </row>
    <row r="61" spans="1:12" ht="15.75">
      <c r="A61" s="17" t="s">
        <v>56</v>
      </c>
      <c r="B61" s="18">
        <f t="shared" si="3"/>
        <v>61613</v>
      </c>
      <c r="C61" s="30">
        <v>16058</v>
      </c>
      <c r="D61" s="30">
        <v>31942</v>
      </c>
      <c r="E61" s="30">
        <v>818</v>
      </c>
      <c r="F61" s="30">
        <v>2592</v>
      </c>
      <c r="G61" s="30">
        <v>228</v>
      </c>
      <c r="H61" s="30">
        <v>179</v>
      </c>
      <c r="I61" s="30">
        <v>13</v>
      </c>
      <c r="J61" s="30">
        <v>0</v>
      </c>
      <c r="K61" s="30">
        <v>0</v>
      </c>
      <c r="L61" s="30">
        <v>9783</v>
      </c>
    </row>
    <row r="62" spans="1:12" ht="15.75">
      <c r="A62" s="17" t="s">
        <v>57</v>
      </c>
      <c r="B62" s="18">
        <f t="shared" si="3"/>
        <v>951097</v>
      </c>
      <c r="C62" s="30">
        <v>302947</v>
      </c>
      <c r="D62" s="30">
        <v>331980</v>
      </c>
      <c r="E62" s="30">
        <v>21201</v>
      </c>
      <c r="F62" s="30">
        <v>34128</v>
      </c>
      <c r="G62" s="30">
        <v>3713</v>
      </c>
      <c r="H62" s="30">
        <v>2032</v>
      </c>
      <c r="I62" s="30">
        <v>197</v>
      </c>
      <c r="J62" s="30">
        <v>0</v>
      </c>
      <c r="K62" s="30">
        <v>3</v>
      </c>
      <c r="L62" s="30">
        <v>254896</v>
      </c>
    </row>
    <row r="63" spans="1:12" ht="15.75">
      <c r="A63" s="17" t="s">
        <v>58</v>
      </c>
      <c r="B63" s="18">
        <f t="shared" si="3"/>
        <v>61123</v>
      </c>
      <c r="C63" s="30">
        <v>23993</v>
      </c>
      <c r="D63" s="30">
        <v>17540</v>
      </c>
      <c r="E63" s="30">
        <v>1213</v>
      </c>
      <c r="F63" s="30">
        <v>2221</v>
      </c>
      <c r="G63" s="30">
        <v>220</v>
      </c>
      <c r="H63" s="30">
        <v>244</v>
      </c>
      <c r="I63" s="30">
        <v>8</v>
      </c>
      <c r="J63" s="30">
        <v>0</v>
      </c>
      <c r="K63" s="30">
        <v>0</v>
      </c>
      <c r="L63" s="30">
        <v>15684</v>
      </c>
    </row>
    <row r="64" spans="1:12" ht="15.75">
      <c r="A64" s="17" t="s">
        <v>59</v>
      </c>
      <c r="B64" s="18">
        <f t="shared" si="3"/>
        <v>33958</v>
      </c>
      <c r="C64" s="30">
        <v>9352</v>
      </c>
      <c r="D64" s="30">
        <v>15869</v>
      </c>
      <c r="E64" s="30">
        <v>385</v>
      </c>
      <c r="F64" s="30">
        <v>1549</v>
      </c>
      <c r="G64" s="30">
        <v>134</v>
      </c>
      <c r="H64" s="30">
        <v>105</v>
      </c>
      <c r="I64" s="30">
        <v>8</v>
      </c>
      <c r="J64" s="30">
        <v>0</v>
      </c>
      <c r="K64" s="30">
        <v>0</v>
      </c>
      <c r="L64" s="30">
        <v>6556</v>
      </c>
    </row>
    <row r="65" spans="1:12" ht="15.75">
      <c r="A65" s="17" t="s">
        <v>60</v>
      </c>
      <c r="B65" s="18">
        <f t="shared" si="3"/>
        <v>65215</v>
      </c>
      <c r="C65" s="30">
        <v>29601</v>
      </c>
      <c r="D65" s="30">
        <v>16130</v>
      </c>
      <c r="E65" s="30">
        <v>365</v>
      </c>
      <c r="F65" s="30">
        <v>2499</v>
      </c>
      <c r="G65" s="30">
        <v>235</v>
      </c>
      <c r="H65" s="30">
        <v>916</v>
      </c>
      <c r="I65" s="30">
        <v>31</v>
      </c>
      <c r="J65" s="30">
        <v>0</v>
      </c>
      <c r="K65" s="30">
        <v>0</v>
      </c>
      <c r="L65" s="30">
        <v>15438</v>
      </c>
    </row>
    <row r="66" spans="1:12" ht="15.75">
      <c r="A66" s="17" t="s">
        <v>61</v>
      </c>
      <c r="B66" s="18">
        <f t="shared" si="3"/>
        <v>127643</v>
      </c>
      <c r="C66" s="30">
        <v>43170</v>
      </c>
      <c r="D66" s="30">
        <v>34245</v>
      </c>
      <c r="E66" s="30">
        <v>2740</v>
      </c>
      <c r="F66" s="30">
        <v>5224</v>
      </c>
      <c r="G66" s="30">
        <v>537</v>
      </c>
      <c r="H66" s="30">
        <v>1110</v>
      </c>
      <c r="I66" s="30">
        <v>56</v>
      </c>
      <c r="J66" s="30">
        <v>0</v>
      </c>
      <c r="K66" s="30">
        <v>0</v>
      </c>
      <c r="L66" s="30">
        <v>40561</v>
      </c>
    </row>
    <row r="67" spans="1:12" ht="15.75">
      <c r="A67" s="17" t="s">
        <v>62</v>
      </c>
      <c r="B67" s="18">
        <f t="shared" si="3"/>
        <v>45526</v>
      </c>
      <c r="C67" s="30">
        <v>11002</v>
      </c>
      <c r="D67" s="30">
        <v>22476</v>
      </c>
      <c r="E67" s="30">
        <v>588</v>
      </c>
      <c r="F67" s="30">
        <v>2217</v>
      </c>
      <c r="G67" s="30">
        <v>159</v>
      </c>
      <c r="H67" s="30">
        <v>193</v>
      </c>
      <c r="I67" s="30">
        <v>7</v>
      </c>
      <c r="J67" s="30">
        <v>0</v>
      </c>
      <c r="K67" s="30">
        <v>0</v>
      </c>
      <c r="L67" s="30">
        <v>8884</v>
      </c>
    </row>
    <row r="68" spans="1:12" ht="15.75">
      <c r="A68" s="17" t="s">
        <v>63</v>
      </c>
      <c r="B68" s="18">
        <f t="shared" si="3"/>
        <v>38966</v>
      </c>
      <c r="C68" s="30">
        <v>9707</v>
      </c>
      <c r="D68" s="30">
        <v>17708</v>
      </c>
      <c r="E68" s="30">
        <v>603</v>
      </c>
      <c r="F68" s="30">
        <v>2117</v>
      </c>
      <c r="G68" s="30">
        <v>190</v>
      </c>
      <c r="H68" s="30">
        <v>151</v>
      </c>
      <c r="I68" s="30">
        <v>2</v>
      </c>
      <c r="J68" s="30">
        <v>0</v>
      </c>
      <c r="K68" s="30">
        <v>0</v>
      </c>
      <c r="L68" s="30">
        <v>8488</v>
      </c>
    </row>
    <row r="69" spans="1:12" ht="15.75">
      <c r="A69" s="17" t="s">
        <v>64</v>
      </c>
      <c r="B69" s="18">
        <f t="shared" si="3"/>
        <v>59004</v>
      </c>
      <c r="C69" s="30">
        <v>14964</v>
      </c>
      <c r="D69" s="30">
        <v>25000</v>
      </c>
      <c r="E69" s="30">
        <v>1393</v>
      </c>
      <c r="F69" s="30">
        <v>2627</v>
      </c>
      <c r="G69" s="30">
        <v>241</v>
      </c>
      <c r="H69" s="30">
        <v>145</v>
      </c>
      <c r="I69" s="30">
        <v>15</v>
      </c>
      <c r="J69" s="30">
        <v>0</v>
      </c>
      <c r="K69" s="30">
        <v>0</v>
      </c>
      <c r="L69" s="30">
        <v>14619</v>
      </c>
    </row>
    <row r="70" spans="1:12" ht="15.75">
      <c r="A70" s="17" t="s">
        <v>65</v>
      </c>
      <c r="B70" s="18">
        <f t="shared" si="3"/>
        <v>650088</v>
      </c>
      <c r="C70" s="30">
        <v>291965</v>
      </c>
      <c r="D70" s="30">
        <v>167250</v>
      </c>
      <c r="E70" s="30">
        <v>10668</v>
      </c>
      <c r="F70" s="30">
        <v>22810</v>
      </c>
      <c r="G70" s="30">
        <v>1707</v>
      </c>
      <c r="H70" s="30">
        <v>1166</v>
      </c>
      <c r="I70" s="30">
        <v>29</v>
      </c>
      <c r="J70" s="30">
        <v>0</v>
      </c>
      <c r="K70" s="30">
        <v>3</v>
      </c>
      <c r="L70" s="30">
        <v>154490</v>
      </c>
    </row>
    <row r="71" spans="1:12" ht="15.75">
      <c r="A71" s="17" t="s">
        <v>67</v>
      </c>
      <c r="B71" s="18">
        <f t="shared" si="3"/>
        <v>25806</v>
      </c>
      <c r="C71" s="30">
        <v>6728</v>
      </c>
      <c r="D71" s="30">
        <v>12060</v>
      </c>
      <c r="E71" s="30">
        <v>471</v>
      </c>
      <c r="F71" s="30">
        <v>1055</v>
      </c>
      <c r="G71" s="30">
        <v>95</v>
      </c>
      <c r="H71" s="30">
        <v>17</v>
      </c>
      <c r="I71" s="30">
        <v>0</v>
      </c>
      <c r="J71" s="30">
        <v>0</v>
      </c>
      <c r="K71" s="30">
        <v>0</v>
      </c>
      <c r="L71" s="30">
        <v>5380</v>
      </c>
    </row>
    <row r="72" spans="1:12" ht="15.75">
      <c r="A72" s="17" t="s">
        <v>68</v>
      </c>
      <c r="B72" s="18">
        <f t="shared" si="3"/>
        <v>14917</v>
      </c>
      <c r="C72" s="30">
        <v>3783</v>
      </c>
      <c r="D72" s="30">
        <v>7557</v>
      </c>
      <c r="E72" s="30">
        <v>236</v>
      </c>
      <c r="F72" s="30">
        <v>600</v>
      </c>
      <c r="G72" s="30">
        <v>62</v>
      </c>
      <c r="H72" s="30">
        <v>47</v>
      </c>
      <c r="I72" s="30">
        <v>1</v>
      </c>
      <c r="J72" s="30">
        <v>0</v>
      </c>
      <c r="K72" s="30">
        <v>0</v>
      </c>
      <c r="L72" s="30">
        <v>2631</v>
      </c>
    </row>
    <row r="73" spans="1:12" ht="15.75">
      <c r="A73" s="26"/>
      <c r="B73" s="26"/>
      <c r="C73" s="26"/>
      <c r="D73" s="26"/>
      <c r="E73" s="26"/>
      <c r="F73" s="26"/>
      <c r="G73" s="26"/>
      <c r="H73" s="26"/>
      <c r="I73" s="26"/>
      <c r="J73" s="26"/>
      <c r="K73" s="26"/>
      <c r="L73" s="26"/>
    </row>
    <row r="74" spans="1:12" ht="15.75">
      <c r="A74" s="2" t="s">
        <v>79</v>
      </c>
      <c r="B74" s="2"/>
      <c r="C74" s="2"/>
      <c r="D74" s="2"/>
      <c r="E74" s="2"/>
      <c r="F74" s="2"/>
      <c r="G74" s="2"/>
      <c r="H74" s="2"/>
      <c r="I74" s="2"/>
      <c r="J74" s="2"/>
      <c r="K74" s="2"/>
      <c r="L74" s="2"/>
    </row>
    <row r="75" spans="1:12" ht="15.75">
      <c r="A75" s="2"/>
      <c r="B75" s="2"/>
      <c r="C75" s="2"/>
      <c r="D75" s="2"/>
      <c r="E75" s="2"/>
      <c r="F75" s="2"/>
      <c r="G75" s="2"/>
      <c r="H75" s="2"/>
      <c r="I75" s="2"/>
      <c r="J75" s="2"/>
      <c r="K75" s="2"/>
      <c r="L75" s="2"/>
    </row>
    <row r="76" spans="1:12" ht="15.75">
      <c r="A76" s="40" t="s">
        <v>121</v>
      </c>
      <c r="B76" s="2"/>
      <c r="C76" s="2"/>
      <c r="D76" s="2"/>
      <c r="E76" s="2"/>
      <c r="F76" s="2"/>
      <c r="G76" s="2"/>
      <c r="H76" s="2"/>
      <c r="I76" s="2"/>
      <c r="J76" s="2"/>
      <c r="K76" s="2"/>
      <c r="L76" s="2"/>
    </row>
    <row r="77" spans="1:12" ht="15.75">
      <c r="A77" s="2"/>
      <c r="B77" s="2"/>
      <c r="C77" s="2"/>
      <c r="D77" s="2"/>
      <c r="E77" s="2"/>
      <c r="F77" s="2"/>
      <c r="G77" s="2"/>
      <c r="H77" s="2"/>
      <c r="I77" s="2"/>
      <c r="J77" s="2"/>
      <c r="K77" s="2"/>
      <c r="L77" s="2"/>
    </row>
    <row r="78" spans="1:12" ht="15.75">
      <c r="A78" s="2"/>
      <c r="B78" s="2"/>
      <c r="C78" s="2"/>
      <c r="D78" s="2"/>
      <c r="E78" s="2"/>
      <c r="F78" s="2"/>
      <c r="G78" s="2"/>
      <c r="H78" s="2"/>
      <c r="I78" s="2"/>
      <c r="J78" s="2"/>
      <c r="K78" s="2"/>
      <c r="L78" s="2"/>
    </row>
    <row r="79" spans="1:12" ht="15.75">
      <c r="A79" s="2"/>
      <c r="B79" s="2"/>
      <c r="C79" s="2"/>
      <c r="D79" s="2"/>
      <c r="E79" s="2"/>
      <c r="F79" s="2"/>
      <c r="G79" s="2"/>
      <c r="H79" s="2"/>
      <c r="I79" s="2"/>
      <c r="J79" s="2"/>
      <c r="K79" s="2"/>
      <c r="L79" s="2"/>
    </row>
  </sheetData>
  <sheetProtection/>
  <hyperlinks>
    <hyperlink ref="A76" r:id="rId1" display="SOURCE: New York State Board of Elections; www.elections.state.ny.us (last viewed November 2, 2020)."/>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L86"/>
  <sheetViews>
    <sheetView zoomScalePageLayoutView="0" workbookViewId="0" topLeftCell="A1">
      <selection activeCell="A1" sqref="A1"/>
    </sheetView>
  </sheetViews>
  <sheetFormatPr defaultColWidth="15.77734375" defaultRowHeight="15.75"/>
  <cols>
    <col min="1" max="1" width="20.77734375" style="0" customWidth="1"/>
  </cols>
  <sheetData>
    <row r="1" spans="1:12" ht="20.25">
      <c r="A1" s="22" t="s">
        <v>0</v>
      </c>
      <c r="B1" s="17"/>
      <c r="C1" s="17"/>
      <c r="D1" s="17"/>
      <c r="E1" s="17"/>
      <c r="F1" s="17"/>
      <c r="G1" s="17"/>
      <c r="H1" s="17"/>
      <c r="I1" s="2"/>
      <c r="J1" s="2"/>
      <c r="K1" s="2"/>
      <c r="L1" s="2"/>
    </row>
    <row r="2" spans="1:12" ht="20.25">
      <c r="A2" s="22" t="s">
        <v>123</v>
      </c>
      <c r="B2" s="17"/>
      <c r="C2" s="17"/>
      <c r="D2" s="17"/>
      <c r="E2" s="17"/>
      <c r="F2" s="17"/>
      <c r="G2" s="17"/>
      <c r="H2" s="17"/>
      <c r="I2" s="2"/>
      <c r="J2" s="2"/>
      <c r="K2" s="2"/>
      <c r="L2" s="2"/>
    </row>
    <row r="3" spans="1:12" ht="15.75">
      <c r="A3" s="17"/>
      <c r="B3" s="17"/>
      <c r="C3" s="17"/>
      <c r="D3" s="17"/>
      <c r="E3" s="17"/>
      <c r="F3" s="17"/>
      <c r="G3" s="17"/>
      <c r="H3" s="17"/>
      <c r="I3" s="2"/>
      <c r="J3" s="2"/>
      <c r="K3" s="2"/>
      <c r="L3" s="2"/>
    </row>
    <row r="4" spans="1:12" ht="29.25">
      <c r="A4" s="25" t="s">
        <v>1</v>
      </c>
      <c r="B4" s="23" t="s">
        <v>75</v>
      </c>
      <c r="C4" s="23" t="s">
        <v>70</v>
      </c>
      <c r="D4" s="23" t="s">
        <v>2</v>
      </c>
      <c r="E4" s="23" t="s">
        <v>3</v>
      </c>
      <c r="F4" s="23" t="s">
        <v>80</v>
      </c>
      <c r="G4" s="23" t="s">
        <v>76</v>
      </c>
      <c r="H4" s="23" t="s">
        <v>69</v>
      </c>
      <c r="I4" s="15" t="s">
        <v>82</v>
      </c>
      <c r="J4" s="16" t="s">
        <v>90</v>
      </c>
      <c r="K4" s="16" t="s">
        <v>88</v>
      </c>
      <c r="L4" s="16" t="s">
        <v>91</v>
      </c>
    </row>
    <row r="5" spans="1:12" ht="15.75">
      <c r="A5" s="17"/>
      <c r="B5" s="17"/>
      <c r="C5" s="17"/>
      <c r="D5" s="17"/>
      <c r="E5" s="17"/>
      <c r="F5" s="17"/>
      <c r="G5" s="17"/>
      <c r="H5" s="17"/>
      <c r="I5" s="2"/>
      <c r="J5" s="2"/>
      <c r="K5" s="2"/>
      <c r="L5" s="2"/>
    </row>
    <row r="6" spans="1:12" ht="15.75">
      <c r="A6" s="17" t="s">
        <v>4</v>
      </c>
      <c r="B6" s="18">
        <f>+B8+B15</f>
        <v>11245218</v>
      </c>
      <c r="C6" s="18">
        <f aca="true" t="shared" si="0" ref="C6:L6">+C8+C15</f>
        <v>5336241</v>
      </c>
      <c r="D6" s="18">
        <f t="shared" si="0"/>
        <v>2997508</v>
      </c>
      <c r="E6" s="18">
        <f t="shared" si="0"/>
        <v>148589</v>
      </c>
      <c r="F6" s="18">
        <f t="shared" si="0"/>
        <v>343824</v>
      </c>
      <c r="G6" s="18">
        <f t="shared" si="0"/>
        <v>36321</v>
      </c>
      <c r="H6" s="18">
        <f t="shared" si="0"/>
        <v>25037</v>
      </c>
      <c r="I6" s="18">
        <f t="shared" si="0"/>
        <v>930</v>
      </c>
      <c r="J6" s="18">
        <f t="shared" si="0"/>
        <v>1</v>
      </c>
      <c r="K6" s="18">
        <f t="shared" si="0"/>
        <v>5</v>
      </c>
      <c r="L6" s="18">
        <f t="shared" si="0"/>
        <v>2356762</v>
      </c>
    </row>
    <row r="7" spans="1:12" ht="15.75">
      <c r="A7" s="17"/>
      <c r="B7" s="18"/>
      <c r="C7" s="18"/>
      <c r="D7" s="18"/>
      <c r="E7" s="18"/>
      <c r="F7" s="18"/>
      <c r="G7" s="18"/>
      <c r="H7" s="18"/>
      <c r="I7" s="4"/>
      <c r="J7" s="4"/>
      <c r="K7" s="4"/>
      <c r="L7" s="4"/>
    </row>
    <row r="8" spans="1:12" ht="15.75">
      <c r="A8" s="17" t="s">
        <v>5</v>
      </c>
      <c r="B8" s="18">
        <f>SUM(B9:B13)</f>
        <v>4169176</v>
      </c>
      <c r="C8" s="18">
        <f aca="true" t="shared" si="1" ref="C8:L8">SUM(C9:C13)</f>
        <v>2797950</v>
      </c>
      <c r="D8" s="18">
        <f t="shared" si="1"/>
        <v>504072</v>
      </c>
      <c r="E8" s="18">
        <f t="shared" si="1"/>
        <v>20658</v>
      </c>
      <c r="F8" s="18">
        <f t="shared" si="1"/>
        <v>90060</v>
      </c>
      <c r="G8" s="18">
        <f t="shared" si="1"/>
        <v>12166</v>
      </c>
      <c r="H8" s="18">
        <f t="shared" si="1"/>
        <v>8026</v>
      </c>
      <c r="I8" s="18">
        <f t="shared" si="1"/>
        <v>169</v>
      </c>
      <c r="J8" s="18">
        <f t="shared" si="1"/>
        <v>0</v>
      </c>
      <c r="K8" s="18">
        <f t="shared" si="1"/>
        <v>0</v>
      </c>
      <c r="L8" s="18">
        <f t="shared" si="1"/>
        <v>736075</v>
      </c>
    </row>
    <row r="9" spans="1:12" ht="15.75">
      <c r="A9" s="17" t="s">
        <v>6</v>
      </c>
      <c r="B9" s="18">
        <f>SUM(C9:L9)</f>
        <v>647824</v>
      </c>
      <c r="C9" s="33">
        <v>485376</v>
      </c>
      <c r="D9" s="33">
        <v>49121</v>
      </c>
      <c r="E9" s="33">
        <v>3480</v>
      </c>
      <c r="F9" s="33">
        <v>12537</v>
      </c>
      <c r="G9" s="33">
        <v>2510</v>
      </c>
      <c r="H9" s="34">
        <v>455</v>
      </c>
      <c r="I9" s="34">
        <v>9</v>
      </c>
      <c r="J9" s="34">
        <v>0</v>
      </c>
      <c r="K9" s="34">
        <v>0</v>
      </c>
      <c r="L9" s="33">
        <v>94336</v>
      </c>
    </row>
    <row r="10" spans="1:12" ht="15.75">
      <c r="A10" s="17" t="s">
        <v>7</v>
      </c>
      <c r="B10" s="18">
        <f>SUM(C10:L10)</f>
        <v>1261774</v>
      </c>
      <c r="C10" s="33">
        <v>886943</v>
      </c>
      <c r="D10" s="33">
        <v>123932</v>
      </c>
      <c r="E10" s="33">
        <v>4756</v>
      </c>
      <c r="F10" s="33">
        <v>24362</v>
      </c>
      <c r="G10" s="33">
        <v>4286</v>
      </c>
      <c r="H10" s="33">
        <v>3129</v>
      </c>
      <c r="I10" s="34">
        <v>57</v>
      </c>
      <c r="J10" s="34">
        <v>0</v>
      </c>
      <c r="K10" s="34">
        <v>0</v>
      </c>
      <c r="L10" s="33">
        <v>214309</v>
      </c>
    </row>
    <row r="11" spans="1:12" ht="15.75">
      <c r="A11" s="17" t="s">
        <v>87</v>
      </c>
      <c r="B11" s="18">
        <f>SUM(C11:L11)</f>
        <v>1020216</v>
      </c>
      <c r="C11" s="33">
        <v>689695</v>
      </c>
      <c r="D11" s="33">
        <v>113311</v>
      </c>
      <c r="E11" s="33">
        <v>2044</v>
      </c>
      <c r="F11" s="33">
        <v>26235</v>
      </c>
      <c r="G11" s="33">
        <v>1778</v>
      </c>
      <c r="H11" s="33">
        <v>2705</v>
      </c>
      <c r="I11" s="34">
        <v>79</v>
      </c>
      <c r="J11" s="34">
        <v>0</v>
      </c>
      <c r="K11" s="34">
        <v>0</v>
      </c>
      <c r="L11" s="33">
        <v>184369</v>
      </c>
    </row>
    <row r="12" spans="1:12" ht="15.75">
      <c r="A12" s="17" t="s">
        <v>8</v>
      </c>
      <c r="B12" s="18">
        <f>SUM(C12:L12)</f>
        <v>984793</v>
      </c>
      <c r="C12" s="33">
        <v>622339</v>
      </c>
      <c r="D12" s="33">
        <v>139990</v>
      </c>
      <c r="E12" s="33">
        <v>6185</v>
      </c>
      <c r="F12" s="33">
        <v>20272</v>
      </c>
      <c r="G12" s="33">
        <v>2659</v>
      </c>
      <c r="H12" s="33">
        <v>1438</v>
      </c>
      <c r="I12" s="34">
        <v>12</v>
      </c>
      <c r="J12" s="34">
        <v>0</v>
      </c>
      <c r="K12" s="34">
        <v>0</v>
      </c>
      <c r="L12" s="33">
        <v>191898</v>
      </c>
    </row>
    <row r="13" spans="1:12" ht="15.75">
      <c r="A13" s="17" t="s">
        <v>9</v>
      </c>
      <c r="B13" s="18">
        <f>SUM(C13:L13)</f>
        <v>254569</v>
      </c>
      <c r="C13" s="33">
        <v>113597</v>
      </c>
      <c r="D13" s="33">
        <v>77718</v>
      </c>
      <c r="E13" s="33">
        <v>4193</v>
      </c>
      <c r="F13" s="33">
        <v>6654</v>
      </c>
      <c r="G13" s="34">
        <v>933</v>
      </c>
      <c r="H13" s="34">
        <v>299</v>
      </c>
      <c r="I13" s="34">
        <v>12</v>
      </c>
      <c r="J13" s="34">
        <v>0</v>
      </c>
      <c r="K13" s="34">
        <v>0</v>
      </c>
      <c r="L13" s="33">
        <v>51163</v>
      </c>
    </row>
    <row r="14" spans="1:12" ht="15.75">
      <c r="A14" s="17"/>
      <c r="B14" s="18"/>
      <c r="C14" s="18"/>
      <c r="D14" s="17"/>
      <c r="E14" s="18"/>
      <c r="F14" s="18"/>
      <c r="G14" s="17"/>
      <c r="H14" s="17"/>
      <c r="I14" s="4"/>
      <c r="J14" s="4"/>
      <c r="K14" s="4"/>
      <c r="L14" s="4"/>
    </row>
    <row r="15" spans="1:12" ht="15.75">
      <c r="A15" s="17" t="s">
        <v>10</v>
      </c>
      <c r="B15" s="18">
        <f>SUM(B16:B72)</f>
        <v>7076042</v>
      </c>
      <c r="C15" s="18">
        <f aca="true" t="shared" si="2" ref="C15:L15">SUM(C16:C72)</f>
        <v>2538291</v>
      </c>
      <c r="D15" s="18">
        <f t="shared" si="2"/>
        <v>2493436</v>
      </c>
      <c r="E15" s="18">
        <f t="shared" si="2"/>
        <v>127931</v>
      </c>
      <c r="F15" s="18">
        <f t="shared" si="2"/>
        <v>253764</v>
      </c>
      <c r="G15" s="18">
        <f t="shared" si="2"/>
        <v>24155</v>
      </c>
      <c r="H15" s="18">
        <f t="shared" si="2"/>
        <v>17011</v>
      </c>
      <c r="I15" s="18">
        <f t="shared" si="2"/>
        <v>761</v>
      </c>
      <c r="J15" s="18">
        <f t="shared" si="2"/>
        <v>1</v>
      </c>
      <c r="K15" s="18">
        <f t="shared" si="2"/>
        <v>5</v>
      </c>
      <c r="L15" s="18">
        <f t="shared" si="2"/>
        <v>1620687</v>
      </c>
    </row>
    <row r="16" spans="1:12" ht="15.75">
      <c r="A16" s="17" t="s">
        <v>11</v>
      </c>
      <c r="B16" s="18">
        <f aca="true" t="shared" si="3" ref="B16:B72">SUM(C16:L16)</f>
        <v>197018</v>
      </c>
      <c r="C16" s="33">
        <v>95240</v>
      </c>
      <c r="D16" s="33">
        <v>45586</v>
      </c>
      <c r="E16" s="33">
        <v>2979</v>
      </c>
      <c r="F16" s="33">
        <v>8143</v>
      </c>
      <c r="G16" s="34">
        <v>614</v>
      </c>
      <c r="H16" s="34">
        <v>807</v>
      </c>
      <c r="I16" s="34">
        <v>26</v>
      </c>
      <c r="J16" s="34">
        <v>0</v>
      </c>
      <c r="K16" s="34">
        <v>0</v>
      </c>
      <c r="L16" s="33">
        <v>43623</v>
      </c>
    </row>
    <row r="17" spans="1:12" ht="15.75">
      <c r="A17" s="17" t="s">
        <v>12</v>
      </c>
      <c r="B17" s="18">
        <f t="shared" si="3"/>
        <v>27802</v>
      </c>
      <c r="C17" s="33">
        <v>6989</v>
      </c>
      <c r="D17" s="33">
        <v>14414</v>
      </c>
      <c r="E17" s="34">
        <v>390</v>
      </c>
      <c r="F17" s="34">
        <v>967</v>
      </c>
      <c r="G17" s="34">
        <v>130</v>
      </c>
      <c r="H17" s="34">
        <v>89</v>
      </c>
      <c r="I17" s="34">
        <v>8</v>
      </c>
      <c r="J17" s="34">
        <v>0</v>
      </c>
      <c r="K17" s="34">
        <v>0</v>
      </c>
      <c r="L17" s="33">
        <v>4815</v>
      </c>
    </row>
    <row r="18" spans="1:12" ht="15.75">
      <c r="A18" s="17" t="s">
        <v>13</v>
      </c>
      <c r="B18" s="18">
        <f t="shared" si="3"/>
        <v>123246</v>
      </c>
      <c r="C18" s="33">
        <v>44605</v>
      </c>
      <c r="D18" s="33">
        <v>48672</v>
      </c>
      <c r="E18" s="33">
        <v>1471</v>
      </c>
      <c r="F18" s="33">
        <v>4717</v>
      </c>
      <c r="G18" s="34">
        <v>560</v>
      </c>
      <c r="H18" s="34">
        <v>572</v>
      </c>
      <c r="I18" s="34">
        <v>38</v>
      </c>
      <c r="J18" s="34">
        <v>0</v>
      </c>
      <c r="K18" s="34">
        <v>0</v>
      </c>
      <c r="L18" s="33">
        <v>22611</v>
      </c>
    </row>
    <row r="19" spans="1:12" ht="15.75">
      <c r="A19" s="17" t="s">
        <v>14</v>
      </c>
      <c r="B19" s="18">
        <f t="shared" si="3"/>
        <v>50672</v>
      </c>
      <c r="C19" s="33">
        <v>17304</v>
      </c>
      <c r="D19" s="33">
        <v>20223</v>
      </c>
      <c r="E19" s="33">
        <v>1025</v>
      </c>
      <c r="F19" s="33">
        <v>1796</v>
      </c>
      <c r="G19" s="34">
        <v>229</v>
      </c>
      <c r="H19" s="34">
        <v>139</v>
      </c>
      <c r="I19" s="34">
        <v>5</v>
      </c>
      <c r="J19" s="34">
        <v>0</v>
      </c>
      <c r="K19" s="34">
        <v>0</v>
      </c>
      <c r="L19" s="33">
        <v>9951</v>
      </c>
    </row>
    <row r="20" spans="1:12" ht="15.75">
      <c r="A20" s="17" t="s">
        <v>15</v>
      </c>
      <c r="B20" s="18">
        <f t="shared" si="3"/>
        <v>50881</v>
      </c>
      <c r="C20" s="33">
        <v>16858</v>
      </c>
      <c r="D20" s="33">
        <v>19855</v>
      </c>
      <c r="E20" s="33">
        <v>1349</v>
      </c>
      <c r="F20" s="33">
        <v>2207</v>
      </c>
      <c r="G20" s="34">
        <v>186</v>
      </c>
      <c r="H20" s="34">
        <v>181</v>
      </c>
      <c r="I20" s="34">
        <v>7</v>
      </c>
      <c r="J20" s="34">
        <v>0</v>
      </c>
      <c r="K20" s="34">
        <v>0</v>
      </c>
      <c r="L20" s="33">
        <v>10238</v>
      </c>
    </row>
    <row r="21" spans="1:12" ht="15.75">
      <c r="A21" s="17" t="s">
        <v>16</v>
      </c>
      <c r="B21" s="18">
        <f t="shared" si="3"/>
        <v>88347</v>
      </c>
      <c r="C21" s="33">
        <v>30619</v>
      </c>
      <c r="D21" s="33">
        <v>30172</v>
      </c>
      <c r="E21" s="33">
        <v>1970</v>
      </c>
      <c r="F21" s="33">
        <v>4494</v>
      </c>
      <c r="G21" s="34">
        <v>363</v>
      </c>
      <c r="H21" s="34">
        <v>245</v>
      </c>
      <c r="I21" s="34">
        <v>22</v>
      </c>
      <c r="J21" s="34">
        <v>0</v>
      </c>
      <c r="K21" s="34">
        <v>0</v>
      </c>
      <c r="L21" s="33">
        <v>20462</v>
      </c>
    </row>
    <row r="22" spans="1:12" ht="15.75">
      <c r="A22" s="17" t="s">
        <v>17</v>
      </c>
      <c r="B22" s="18">
        <f t="shared" si="3"/>
        <v>54494</v>
      </c>
      <c r="C22" s="33">
        <v>17184</v>
      </c>
      <c r="D22" s="33">
        <v>23555</v>
      </c>
      <c r="E22" s="34">
        <v>611</v>
      </c>
      <c r="F22" s="33">
        <v>2434</v>
      </c>
      <c r="G22" s="34">
        <v>203</v>
      </c>
      <c r="H22" s="34">
        <v>154</v>
      </c>
      <c r="I22" s="34">
        <v>11</v>
      </c>
      <c r="J22" s="34">
        <v>0</v>
      </c>
      <c r="K22" s="34">
        <v>0</v>
      </c>
      <c r="L22" s="33">
        <v>10342</v>
      </c>
    </row>
    <row r="23" spans="1:12" ht="15.75">
      <c r="A23" s="17" t="s">
        <v>18</v>
      </c>
      <c r="B23" s="18">
        <f t="shared" si="3"/>
        <v>31196</v>
      </c>
      <c r="C23" s="33">
        <v>8161</v>
      </c>
      <c r="D23" s="33">
        <v>14307</v>
      </c>
      <c r="E23" s="34">
        <v>478</v>
      </c>
      <c r="F23" s="33">
        <v>1316</v>
      </c>
      <c r="G23" s="34">
        <v>145</v>
      </c>
      <c r="H23" s="34">
        <v>168</v>
      </c>
      <c r="I23" s="34">
        <v>11</v>
      </c>
      <c r="J23" s="34">
        <v>0</v>
      </c>
      <c r="K23" s="34">
        <v>0</v>
      </c>
      <c r="L23" s="33">
        <v>6610</v>
      </c>
    </row>
    <row r="24" spans="1:12" ht="15.75">
      <c r="A24" s="17" t="s">
        <v>19</v>
      </c>
      <c r="B24" s="18">
        <f t="shared" si="3"/>
        <v>50854</v>
      </c>
      <c r="C24" s="33">
        <v>18226</v>
      </c>
      <c r="D24" s="33">
        <v>17385</v>
      </c>
      <c r="E24" s="34">
        <v>445</v>
      </c>
      <c r="F24" s="33">
        <v>2581</v>
      </c>
      <c r="G24" s="34">
        <v>167</v>
      </c>
      <c r="H24" s="34">
        <v>227</v>
      </c>
      <c r="I24" s="34">
        <v>9</v>
      </c>
      <c r="J24" s="34">
        <v>0</v>
      </c>
      <c r="K24" s="34">
        <v>0</v>
      </c>
      <c r="L24" s="33">
        <v>11814</v>
      </c>
    </row>
    <row r="25" spans="1:12" ht="15.75">
      <c r="A25" s="17" t="s">
        <v>20</v>
      </c>
      <c r="B25" s="18">
        <f t="shared" si="3"/>
        <v>45397</v>
      </c>
      <c r="C25" s="33">
        <v>13765</v>
      </c>
      <c r="D25" s="33">
        <v>14453</v>
      </c>
      <c r="E25" s="33">
        <v>1416</v>
      </c>
      <c r="F25" s="33">
        <v>2520</v>
      </c>
      <c r="G25" s="34">
        <v>176</v>
      </c>
      <c r="H25" s="34">
        <v>285</v>
      </c>
      <c r="I25" s="34">
        <v>16</v>
      </c>
      <c r="J25" s="34">
        <v>0</v>
      </c>
      <c r="K25" s="34">
        <v>0</v>
      </c>
      <c r="L25" s="33">
        <v>12766</v>
      </c>
    </row>
    <row r="26" spans="1:12" ht="15.75">
      <c r="A26" s="17" t="s">
        <v>21</v>
      </c>
      <c r="B26" s="18">
        <f t="shared" si="3"/>
        <v>29367</v>
      </c>
      <c r="C26" s="33">
        <v>9194</v>
      </c>
      <c r="D26" s="33">
        <v>11514</v>
      </c>
      <c r="E26" s="34">
        <v>432</v>
      </c>
      <c r="F26" s="33">
        <v>1289</v>
      </c>
      <c r="G26" s="34">
        <v>121</v>
      </c>
      <c r="H26" s="34">
        <v>130</v>
      </c>
      <c r="I26" s="34">
        <v>1</v>
      </c>
      <c r="J26" s="34">
        <v>0</v>
      </c>
      <c r="K26" s="34">
        <v>0</v>
      </c>
      <c r="L26" s="33">
        <v>6686</v>
      </c>
    </row>
    <row r="27" spans="1:12" ht="15.75">
      <c r="A27" s="17" t="s">
        <v>22</v>
      </c>
      <c r="B27" s="18">
        <f t="shared" si="3"/>
        <v>29729</v>
      </c>
      <c r="C27" s="33">
        <v>8072</v>
      </c>
      <c r="D27" s="33">
        <v>14069</v>
      </c>
      <c r="E27" s="34">
        <v>482</v>
      </c>
      <c r="F27" s="33">
        <v>1213</v>
      </c>
      <c r="G27" s="34">
        <v>83</v>
      </c>
      <c r="H27" s="34">
        <v>149</v>
      </c>
      <c r="I27" s="34">
        <v>2</v>
      </c>
      <c r="J27" s="34">
        <v>0</v>
      </c>
      <c r="K27" s="34">
        <v>0</v>
      </c>
      <c r="L27" s="33">
        <v>5659</v>
      </c>
    </row>
    <row r="28" spans="1:12" ht="15.75">
      <c r="A28" s="17" t="s">
        <v>23</v>
      </c>
      <c r="B28" s="18">
        <f t="shared" si="3"/>
        <v>172163</v>
      </c>
      <c r="C28" s="33">
        <v>54147</v>
      </c>
      <c r="D28" s="33">
        <v>57306</v>
      </c>
      <c r="E28" s="33">
        <v>3405</v>
      </c>
      <c r="F28" s="33">
        <v>7334</v>
      </c>
      <c r="G28" s="34">
        <v>573</v>
      </c>
      <c r="H28" s="34">
        <v>626</v>
      </c>
      <c r="I28" s="34">
        <v>38</v>
      </c>
      <c r="J28" s="34">
        <v>0</v>
      </c>
      <c r="K28" s="34">
        <v>0</v>
      </c>
      <c r="L28" s="33">
        <v>48734</v>
      </c>
    </row>
    <row r="29" spans="1:12" ht="15.75">
      <c r="A29" s="17" t="s">
        <v>24</v>
      </c>
      <c r="B29" s="18">
        <f t="shared" si="3"/>
        <v>677006</v>
      </c>
      <c r="C29" s="33">
        <v>331839</v>
      </c>
      <c r="D29" s="33">
        <v>185885</v>
      </c>
      <c r="E29" s="33">
        <v>13765</v>
      </c>
      <c r="F29" s="33">
        <v>22432</v>
      </c>
      <c r="G29" s="33">
        <v>2606</v>
      </c>
      <c r="H29" s="34">
        <v>0</v>
      </c>
      <c r="I29" s="34">
        <v>0</v>
      </c>
      <c r="J29" s="34">
        <v>0</v>
      </c>
      <c r="K29" s="34">
        <v>0</v>
      </c>
      <c r="L29" s="33">
        <v>120479</v>
      </c>
    </row>
    <row r="30" spans="1:12" ht="15.75">
      <c r="A30" s="17" t="s">
        <v>25</v>
      </c>
      <c r="B30" s="18">
        <f t="shared" si="3"/>
        <v>27033</v>
      </c>
      <c r="C30" s="33">
        <v>6606</v>
      </c>
      <c r="D30" s="33">
        <v>13643</v>
      </c>
      <c r="E30" s="34">
        <v>196</v>
      </c>
      <c r="F30" s="33">
        <v>1537</v>
      </c>
      <c r="G30" s="34">
        <v>47</v>
      </c>
      <c r="H30" s="34">
        <v>105</v>
      </c>
      <c r="I30" s="34">
        <v>4</v>
      </c>
      <c r="J30" s="34">
        <v>0</v>
      </c>
      <c r="K30" s="34">
        <v>0</v>
      </c>
      <c r="L30" s="33">
        <v>4895</v>
      </c>
    </row>
    <row r="31" spans="1:12" ht="15.75">
      <c r="A31" s="17" t="s">
        <v>26</v>
      </c>
      <c r="B31" s="18">
        <f t="shared" si="3"/>
        <v>27547</v>
      </c>
      <c r="C31" s="33">
        <v>10026</v>
      </c>
      <c r="D31" s="33">
        <v>10602</v>
      </c>
      <c r="E31" s="34">
        <v>318</v>
      </c>
      <c r="F31" s="33">
        <v>1317</v>
      </c>
      <c r="G31" s="34">
        <v>82</v>
      </c>
      <c r="H31" s="34">
        <v>105</v>
      </c>
      <c r="I31" s="34">
        <v>6</v>
      </c>
      <c r="J31" s="34">
        <v>0</v>
      </c>
      <c r="K31" s="34">
        <v>0</v>
      </c>
      <c r="L31" s="33">
        <v>5091</v>
      </c>
    </row>
    <row r="32" spans="1:12" ht="15.75">
      <c r="A32" s="17" t="s">
        <v>27</v>
      </c>
      <c r="B32" s="18">
        <f t="shared" si="3"/>
        <v>31806</v>
      </c>
      <c r="C32" s="33">
        <v>7538</v>
      </c>
      <c r="D32" s="33">
        <v>17463</v>
      </c>
      <c r="E32" s="34">
        <v>401</v>
      </c>
      <c r="F32" s="33">
        <v>1198</v>
      </c>
      <c r="G32" s="34">
        <v>115</v>
      </c>
      <c r="H32" s="34">
        <v>77</v>
      </c>
      <c r="I32" s="34">
        <v>3</v>
      </c>
      <c r="J32" s="34">
        <v>0</v>
      </c>
      <c r="K32" s="34">
        <v>0</v>
      </c>
      <c r="L32" s="33">
        <v>5011</v>
      </c>
    </row>
    <row r="33" spans="1:12" ht="15.75">
      <c r="A33" s="17" t="s">
        <v>28</v>
      </c>
      <c r="B33" s="18">
        <f t="shared" si="3"/>
        <v>36815</v>
      </c>
      <c r="C33" s="33">
        <v>9794</v>
      </c>
      <c r="D33" s="33">
        <v>16758</v>
      </c>
      <c r="E33" s="34">
        <v>848</v>
      </c>
      <c r="F33" s="33">
        <v>1448</v>
      </c>
      <c r="G33" s="34">
        <v>151</v>
      </c>
      <c r="H33" s="34">
        <v>93</v>
      </c>
      <c r="I33" s="34">
        <v>10</v>
      </c>
      <c r="J33" s="34">
        <v>0</v>
      </c>
      <c r="K33" s="34">
        <v>0</v>
      </c>
      <c r="L33" s="33">
        <v>7713</v>
      </c>
    </row>
    <row r="34" spans="1:12" ht="15.75">
      <c r="A34" s="17" t="s">
        <v>29</v>
      </c>
      <c r="B34" s="18">
        <f t="shared" si="3"/>
        <v>31594</v>
      </c>
      <c r="C34" s="33">
        <v>7352</v>
      </c>
      <c r="D34" s="33">
        <v>13678</v>
      </c>
      <c r="E34" s="34">
        <v>853</v>
      </c>
      <c r="F34" s="33">
        <v>1385</v>
      </c>
      <c r="G34" s="34">
        <v>100</v>
      </c>
      <c r="H34" s="34">
        <v>103</v>
      </c>
      <c r="I34" s="34">
        <v>3</v>
      </c>
      <c r="J34" s="34">
        <v>0</v>
      </c>
      <c r="K34" s="34">
        <v>0</v>
      </c>
      <c r="L34" s="33">
        <v>8120</v>
      </c>
    </row>
    <row r="35" spans="1:12" ht="15.75">
      <c r="A35" s="17" t="s">
        <v>30</v>
      </c>
      <c r="B35" s="18">
        <f t="shared" si="3"/>
        <v>5157</v>
      </c>
      <c r="C35" s="33">
        <v>1062</v>
      </c>
      <c r="D35" s="33">
        <v>3297</v>
      </c>
      <c r="E35" s="34">
        <v>48</v>
      </c>
      <c r="F35" s="34">
        <v>153</v>
      </c>
      <c r="G35" s="34">
        <v>4</v>
      </c>
      <c r="H35" s="34">
        <v>11</v>
      </c>
      <c r="I35" s="34">
        <v>1</v>
      </c>
      <c r="J35" s="34">
        <v>0</v>
      </c>
      <c r="K35" s="34">
        <v>0</v>
      </c>
      <c r="L35" s="34">
        <v>581</v>
      </c>
    </row>
    <row r="36" spans="1:12" ht="15.75">
      <c r="A36" s="17" t="s">
        <v>31</v>
      </c>
      <c r="B36" s="18">
        <f t="shared" si="3"/>
        <v>40771</v>
      </c>
      <c r="C36" s="33">
        <v>10900</v>
      </c>
      <c r="D36" s="33">
        <v>20605</v>
      </c>
      <c r="E36" s="34">
        <v>509</v>
      </c>
      <c r="F36" s="33">
        <v>1876</v>
      </c>
      <c r="G36" s="34">
        <v>112</v>
      </c>
      <c r="H36" s="34">
        <v>98</v>
      </c>
      <c r="I36" s="34">
        <v>3</v>
      </c>
      <c r="J36" s="34">
        <v>0</v>
      </c>
      <c r="K36" s="34">
        <v>0</v>
      </c>
      <c r="L36" s="33">
        <v>6668</v>
      </c>
    </row>
    <row r="37" spans="1:12" ht="15.75">
      <c r="A37" s="17" t="s">
        <v>32</v>
      </c>
      <c r="B37" s="18">
        <f t="shared" si="3"/>
        <v>60572</v>
      </c>
      <c r="C37" s="33">
        <v>17131</v>
      </c>
      <c r="D37" s="33">
        <v>27127</v>
      </c>
      <c r="E37" s="34">
        <v>776</v>
      </c>
      <c r="F37" s="33">
        <v>2611</v>
      </c>
      <c r="G37" s="34">
        <v>193</v>
      </c>
      <c r="H37" s="34">
        <v>141</v>
      </c>
      <c r="I37" s="34">
        <v>7</v>
      </c>
      <c r="J37" s="34">
        <v>0</v>
      </c>
      <c r="K37" s="34">
        <v>0</v>
      </c>
      <c r="L37" s="33">
        <v>12586</v>
      </c>
    </row>
    <row r="38" spans="1:12" ht="15.75">
      <c r="A38" s="17" t="s">
        <v>33</v>
      </c>
      <c r="B38" s="18">
        <f t="shared" si="3"/>
        <v>17617</v>
      </c>
      <c r="C38" s="33">
        <v>4558</v>
      </c>
      <c r="D38" s="33">
        <v>9546</v>
      </c>
      <c r="E38" s="34">
        <v>238</v>
      </c>
      <c r="F38" s="34">
        <v>596</v>
      </c>
      <c r="G38" s="34">
        <v>44</v>
      </c>
      <c r="H38" s="34">
        <v>38</v>
      </c>
      <c r="I38" s="34">
        <v>3</v>
      </c>
      <c r="J38" s="34">
        <v>0</v>
      </c>
      <c r="K38" s="34">
        <v>1</v>
      </c>
      <c r="L38" s="33">
        <v>2593</v>
      </c>
    </row>
    <row r="39" spans="1:12" ht="15.75">
      <c r="A39" s="17" t="s">
        <v>34</v>
      </c>
      <c r="B39" s="18">
        <f t="shared" si="3"/>
        <v>40845</v>
      </c>
      <c r="C39" s="33">
        <v>11169</v>
      </c>
      <c r="D39" s="33">
        <v>18212</v>
      </c>
      <c r="E39" s="34">
        <v>775</v>
      </c>
      <c r="F39" s="33">
        <v>1593</v>
      </c>
      <c r="G39" s="34">
        <v>120</v>
      </c>
      <c r="H39" s="34">
        <v>165</v>
      </c>
      <c r="I39" s="34">
        <v>14</v>
      </c>
      <c r="J39" s="34">
        <v>0</v>
      </c>
      <c r="K39" s="34">
        <v>0</v>
      </c>
      <c r="L39" s="33">
        <v>8797</v>
      </c>
    </row>
    <row r="40" spans="1:12" ht="15.75">
      <c r="A40" s="17" t="s">
        <v>35</v>
      </c>
      <c r="B40" s="18">
        <f t="shared" si="3"/>
        <v>42529</v>
      </c>
      <c r="C40" s="33">
        <v>11377</v>
      </c>
      <c r="D40" s="33">
        <v>18206</v>
      </c>
      <c r="E40" s="34">
        <v>819</v>
      </c>
      <c r="F40" s="33">
        <v>2321</v>
      </c>
      <c r="G40" s="34">
        <v>185</v>
      </c>
      <c r="H40" s="34">
        <v>169</v>
      </c>
      <c r="I40" s="34">
        <v>3</v>
      </c>
      <c r="J40" s="34">
        <v>0</v>
      </c>
      <c r="K40" s="34">
        <v>0</v>
      </c>
      <c r="L40" s="33">
        <v>9449</v>
      </c>
    </row>
    <row r="41" spans="1:12" ht="15.75">
      <c r="A41" s="17" t="s">
        <v>36</v>
      </c>
      <c r="B41" s="18">
        <f t="shared" si="3"/>
        <v>442477</v>
      </c>
      <c r="C41" s="33">
        <v>165664</v>
      </c>
      <c r="D41" s="33">
        <v>145386</v>
      </c>
      <c r="E41" s="33">
        <v>7883</v>
      </c>
      <c r="F41" s="33">
        <v>14714</v>
      </c>
      <c r="G41" s="33">
        <v>1210</v>
      </c>
      <c r="H41" s="34">
        <v>0</v>
      </c>
      <c r="I41" s="34">
        <v>0</v>
      </c>
      <c r="J41" s="34">
        <v>0</v>
      </c>
      <c r="K41" s="34">
        <v>0</v>
      </c>
      <c r="L41" s="33">
        <v>107620</v>
      </c>
    </row>
    <row r="42" spans="1:12" ht="15.75">
      <c r="A42" s="17" t="s">
        <v>37</v>
      </c>
      <c r="B42" s="18">
        <f t="shared" si="3"/>
        <v>31232</v>
      </c>
      <c r="C42" s="33">
        <v>10913</v>
      </c>
      <c r="D42" s="33">
        <v>11830</v>
      </c>
      <c r="E42" s="34">
        <v>603</v>
      </c>
      <c r="F42" s="33">
        <v>1333</v>
      </c>
      <c r="G42" s="34">
        <v>109</v>
      </c>
      <c r="H42" s="34">
        <v>74</v>
      </c>
      <c r="I42" s="34">
        <v>5</v>
      </c>
      <c r="J42" s="34">
        <v>0</v>
      </c>
      <c r="K42" s="34">
        <v>0</v>
      </c>
      <c r="L42" s="33">
        <v>6365</v>
      </c>
    </row>
    <row r="43" spans="1:12" ht="15.75">
      <c r="A43" s="17" t="s">
        <v>38</v>
      </c>
      <c r="B43" s="18">
        <f t="shared" si="3"/>
        <v>915578</v>
      </c>
      <c r="C43" s="33">
        <v>328731</v>
      </c>
      <c r="D43" s="33">
        <v>350215</v>
      </c>
      <c r="E43" s="33">
        <v>9761</v>
      </c>
      <c r="F43" s="33">
        <v>22173</v>
      </c>
      <c r="G43" s="33">
        <v>1871</v>
      </c>
      <c r="H43" s="34">
        <v>0</v>
      </c>
      <c r="I43" s="34">
        <v>0</v>
      </c>
      <c r="J43" s="34">
        <v>0</v>
      </c>
      <c r="K43" s="34">
        <v>0</v>
      </c>
      <c r="L43" s="33">
        <v>202827</v>
      </c>
    </row>
    <row r="44" spans="1:12" ht="15.75">
      <c r="A44" s="17" t="s">
        <v>39</v>
      </c>
      <c r="B44" s="18">
        <f t="shared" si="3"/>
        <v>139150</v>
      </c>
      <c r="C44" s="33">
        <v>58462</v>
      </c>
      <c r="D44" s="33">
        <v>48439</v>
      </c>
      <c r="E44" s="33">
        <v>2675</v>
      </c>
      <c r="F44" s="33">
        <v>4675</v>
      </c>
      <c r="G44" s="34">
        <v>809</v>
      </c>
      <c r="H44" s="34">
        <v>397</v>
      </c>
      <c r="I44" s="34">
        <v>10</v>
      </c>
      <c r="J44" s="34">
        <v>0</v>
      </c>
      <c r="K44" s="34">
        <v>0</v>
      </c>
      <c r="L44" s="33">
        <v>23683</v>
      </c>
    </row>
    <row r="45" spans="1:12" ht="15.75">
      <c r="A45" s="17" t="s">
        <v>40</v>
      </c>
      <c r="B45" s="18">
        <f t="shared" si="3"/>
        <v>127566</v>
      </c>
      <c r="C45" s="33">
        <v>44184</v>
      </c>
      <c r="D45" s="33">
        <v>52307</v>
      </c>
      <c r="E45" s="33">
        <v>1580</v>
      </c>
      <c r="F45" s="33">
        <v>5545</v>
      </c>
      <c r="G45" s="34">
        <v>377</v>
      </c>
      <c r="H45" s="34">
        <v>220</v>
      </c>
      <c r="I45" s="34">
        <v>1</v>
      </c>
      <c r="J45" s="34">
        <v>1</v>
      </c>
      <c r="K45" s="34">
        <v>0</v>
      </c>
      <c r="L45" s="33">
        <v>23351</v>
      </c>
    </row>
    <row r="46" spans="1:12" ht="15.75">
      <c r="A46" s="17" t="s">
        <v>41</v>
      </c>
      <c r="B46" s="18">
        <f t="shared" si="3"/>
        <v>293431</v>
      </c>
      <c r="C46" s="33">
        <v>99908</v>
      </c>
      <c r="D46" s="33">
        <v>98283</v>
      </c>
      <c r="E46" s="33">
        <v>4726</v>
      </c>
      <c r="F46" s="33">
        <v>11473</v>
      </c>
      <c r="G46" s="33">
        <v>1288</v>
      </c>
      <c r="H46" s="33">
        <v>1139</v>
      </c>
      <c r="I46" s="34">
        <v>82</v>
      </c>
      <c r="J46" s="34">
        <v>0</v>
      </c>
      <c r="K46" s="34">
        <v>0</v>
      </c>
      <c r="L46" s="33">
        <v>76532</v>
      </c>
    </row>
    <row r="47" spans="1:12" ht="15.75">
      <c r="A47" s="17" t="s">
        <v>42</v>
      </c>
      <c r="B47" s="18">
        <f t="shared" si="3"/>
        <v>68084</v>
      </c>
      <c r="C47" s="33">
        <v>19635</v>
      </c>
      <c r="D47" s="33">
        <v>28544</v>
      </c>
      <c r="E47" s="33">
        <v>1194</v>
      </c>
      <c r="F47" s="33">
        <v>2886</v>
      </c>
      <c r="G47" s="34">
        <v>163</v>
      </c>
      <c r="H47" s="34">
        <v>270</v>
      </c>
      <c r="I47" s="34">
        <v>11</v>
      </c>
      <c r="J47" s="34">
        <v>0</v>
      </c>
      <c r="K47" s="34">
        <v>0</v>
      </c>
      <c r="L47" s="33">
        <v>15381</v>
      </c>
    </row>
    <row r="48" spans="1:12" ht="15.75">
      <c r="A48" s="17" t="s">
        <v>43</v>
      </c>
      <c r="B48" s="18">
        <f t="shared" si="3"/>
        <v>204050</v>
      </c>
      <c r="C48" s="33">
        <v>69097</v>
      </c>
      <c r="D48" s="33">
        <v>76430</v>
      </c>
      <c r="E48" s="33">
        <v>3545</v>
      </c>
      <c r="F48" s="33">
        <v>7676</v>
      </c>
      <c r="G48" s="34">
        <v>625</v>
      </c>
      <c r="H48" s="34">
        <v>691</v>
      </c>
      <c r="I48" s="34">
        <v>15</v>
      </c>
      <c r="J48" s="34">
        <v>0</v>
      </c>
      <c r="K48" s="34">
        <v>0</v>
      </c>
      <c r="L48" s="33">
        <v>45971</v>
      </c>
    </row>
    <row r="49" spans="1:12" ht="15.75">
      <c r="A49" s="17" t="s">
        <v>44</v>
      </c>
      <c r="B49" s="18">
        <f t="shared" si="3"/>
        <v>25899</v>
      </c>
      <c r="C49" s="33">
        <v>6369</v>
      </c>
      <c r="D49" s="33">
        <v>12252</v>
      </c>
      <c r="E49" s="34">
        <v>489</v>
      </c>
      <c r="F49" s="34">
        <v>896</v>
      </c>
      <c r="G49" s="34">
        <v>140</v>
      </c>
      <c r="H49" s="34">
        <v>65</v>
      </c>
      <c r="I49" s="34">
        <v>6</v>
      </c>
      <c r="J49" s="34">
        <v>0</v>
      </c>
      <c r="K49" s="34">
        <v>0</v>
      </c>
      <c r="L49" s="33">
        <v>5682</v>
      </c>
    </row>
    <row r="50" spans="1:12" ht="15.75">
      <c r="A50" s="17" t="s">
        <v>45</v>
      </c>
      <c r="B50" s="18">
        <f t="shared" si="3"/>
        <v>79601</v>
      </c>
      <c r="C50" s="33">
        <v>19399</v>
      </c>
      <c r="D50" s="33">
        <v>38321</v>
      </c>
      <c r="E50" s="33">
        <v>1725</v>
      </c>
      <c r="F50" s="33">
        <v>3242</v>
      </c>
      <c r="G50" s="34">
        <v>314</v>
      </c>
      <c r="H50" s="34">
        <v>204</v>
      </c>
      <c r="I50" s="34">
        <v>8</v>
      </c>
      <c r="J50" s="34">
        <v>0</v>
      </c>
      <c r="K50" s="34">
        <v>0</v>
      </c>
      <c r="L50" s="33">
        <v>16388</v>
      </c>
    </row>
    <row r="51" spans="1:12" ht="15.75">
      <c r="A51" s="17" t="s">
        <v>46</v>
      </c>
      <c r="B51" s="18">
        <f t="shared" si="3"/>
        <v>35451</v>
      </c>
      <c r="C51" s="33">
        <v>10889</v>
      </c>
      <c r="D51" s="33">
        <v>14730</v>
      </c>
      <c r="E51" s="34">
        <v>436</v>
      </c>
      <c r="F51" s="33">
        <v>1591</v>
      </c>
      <c r="G51" s="34">
        <v>125</v>
      </c>
      <c r="H51" s="34">
        <v>204</v>
      </c>
      <c r="I51" s="34">
        <v>1</v>
      </c>
      <c r="J51" s="34">
        <v>0</v>
      </c>
      <c r="K51" s="34">
        <v>0</v>
      </c>
      <c r="L51" s="33">
        <v>7475</v>
      </c>
    </row>
    <row r="52" spans="1:12" ht="15.75">
      <c r="A52" s="17" t="s">
        <v>47</v>
      </c>
      <c r="B52" s="18">
        <f t="shared" si="3"/>
        <v>61483</v>
      </c>
      <c r="C52" s="33">
        <v>17390</v>
      </c>
      <c r="D52" s="33">
        <v>22868</v>
      </c>
      <c r="E52" s="33">
        <v>2220</v>
      </c>
      <c r="F52" s="33">
        <v>2595</v>
      </c>
      <c r="G52" s="34">
        <v>150</v>
      </c>
      <c r="H52" s="34">
        <v>190</v>
      </c>
      <c r="I52" s="34">
        <v>11</v>
      </c>
      <c r="J52" s="34">
        <v>0</v>
      </c>
      <c r="K52" s="34">
        <v>0</v>
      </c>
      <c r="L52" s="33">
        <v>16059</v>
      </c>
    </row>
    <row r="53" spans="1:12" ht="15.75">
      <c r="A53" s="17" t="s">
        <v>48</v>
      </c>
      <c r="B53" s="18">
        <f t="shared" si="3"/>
        <v>104949</v>
      </c>
      <c r="C53" s="33">
        <v>29162</v>
      </c>
      <c r="D53" s="33">
        <v>29399</v>
      </c>
      <c r="E53" s="33">
        <v>5090</v>
      </c>
      <c r="F53" s="33">
        <v>6070</v>
      </c>
      <c r="G53" s="33">
        <v>1144</v>
      </c>
      <c r="H53" s="34">
        <v>423</v>
      </c>
      <c r="I53" s="34">
        <v>32</v>
      </c>
      <c r="J53" s="34">
        <v>0</v>
      </c>
      <c r="K53" s="34">
        <v>1</v>
      </c>
      <c r="L53" s="33">
        <v>33628</v>
      </c>
    </row>
    <row r="54" spans="1:12" ht="15.75">
      <c r="A54" s="17" t="s">
        <v>49</v>
      </c>
      <c r="B54" s="18">
        <f t="shared" si="3"/>
        <v>176314</v>
      </c>
      <c r="C54" s="33">
        <v>80628</v>
      </c>
      <c r="D54" s="33">
        <v>44570</v>
      </c>
      <c r="E54" s="33">
        <v>3678</v>
      </c>
      <c r="F54" s="33">
        <v>5006</v>
      </c>
      <c r="G54" s="34">
        <v>456</v>
      </c>
      <c r="H54" s="34">
        <v>314</v>
      </c>
      <c r="I54" s="34">
        <v>2</v>
      </c>
      <c r="J54" s="34">
        <v>0</v>
      </c>
      <c r="K54" s="34">
        <v>0</v>
      </c>
      <c r="L54" s="33">
        <v>41660</v>
      </c>
    </row>
    <row r="55" spans="1:12" ht="15.75">
      <c r="A55" s="17" t="s">
        <v>50</v>
      </c>
      <c r="B55" s="18">
        <f t="shared" si="3"/>
        <v>152256</v>
      </c>
      <c r="C55" s="33">
        <v>36998</v>
      </c>
      <c r="D55" s="33">
        <v>69194</v>
      </c>
      <c r="E55" s="33">
        <v>2006</v>
      </c>
      <c r="F55" s="33">
        <v>6769</v>
      </c>
      <c r="G55" s="34">
        <v>367</v>
      </c>
      <c r="H55" s="34">
        <v>571</v>
      </c>
      <c r="I55" s="34">
        <v>48</v>
      </c>
      <c r="J55" s="34">
        <v>0</v>
      </c>
      <c r="K55" s="34">
        <v>0</v>
      </c>
      <c r="L55" s="33">
        <v>36303</v>
      </c>
    </row>
    <row r="56" spans="1:12" ht="15.75">
      <c r="A56" s="17" t="s">
        <v>51</v>
      </c>
      <c r="B56" s="18">
        <f t="shared" si="3"/>
        <v>95689</v>
      </c>
      <c r="C56" s="33">
        <v>35064</v>
      </c>
      <c r="D56" s="33">
        <v>29839</v>
      </c>
      <c r="E56" s="33">
        <v>2884</v>
      </c>
      <c r="F56" s="33">
        <v>4117</v>
      </c>
      <c r="G56" s="34">
        <v>604</v>
      </c>
      <c r="H56" s="34">
        <v>280</v>
      </c>
      <c r="I56" s="34">
        <v>3</v>
      </c>
      <c r="J56" s="34">
        <v>0</v>
      </c>
      <c r="K56" s="34">
        <v>0</v>
      </c>
      <c r="L56" s="33">
        <v>22898</v>
      </c>
    </row>
    <row r="57" spans="1:12" ht="15.75">
      <c r="A57" s="17" t="s">
        <v>52</v>
      </c>
      <c r="B57" s="18">
        <f t="shared" si="3"/>
        <v>18897</v>
      </c>
      <c r="C57" s="33">
        <v>5031</v>
      </c>
      <c r="D57" s="33">
        <v>7931</v>
      </c>
      <c r="E57" s="34">
        <v>333</v>
      </c>
      <c r="F57" s="34">
        <v>934</v>
      </c>
      <c r="G57" s="34">
        <v>71</v>
      </c>
      <c r="H57" s="34">
        <v>0</v>
      </c>
      <c r="I57" s="34">
        <v>0</v>
      </c>
      <c r="J57" s="34">
        <v>0</v>
      </c>
      <c r="K57" s="34">
        <v>0</v>
      </c>
      <c r="L57" s="33">
        <v>4597</v>
      </c>
    </row>
    <row r="58" spans="1:12" ht="15.75">
      <c r="A58" s="17" t="s">
        <v>53</v>
      </c>
      <c r="B58" s="18">
        <f t="shared" si="3"/>
        <v>12564</v>
      </c>
      <c r="C58" s="33">
        <v>3573</v>
      </c>
      <c r="D58" s="33">
        <v>5364</v>
      </c>
      <c r="E58" s="34">
        <v>203</v>
      </c>
      <c r="F58" s="34">
        <v>519</v>
      </c>
      <c r="G58" s="34">
        <v>73</v>
      </c>
      <c r="H58" s="34">
        <v>95</v>
      </c>
      <c r="I58" s="34">
        <v>3</v>
      </c>
      <c r="J58" s="34">
        <v>0</v>
      </c>
      <c r="K58" s="34">
        <v>0</v>
      </c>
      <c r="L58" s="33">
        <v>2734</v>
      </c>
    </row>
    <row r="59" spans="1:12" ht="15.75">
      <c r="A59" s="17" t="s">
        <v>54</v>
      </c>
      <c r="B59" s="18">
        <f t="shared" si="3"/>
        <v>20938</v>
      </c>
      <c r="C59" s="33">
        <v>6611</v>
      </c>
      <c r="D59" s="33">
        <v>8783</v>
      </c>
      <c r="E59" s="34">
        <v>458</v>
      </c>
      <c r="F59" s="34">
        <v>711</v>
      </c>
      <c r="G59" s="34">
        <v>93</v>
      </c>
      <c r="H59" s="34">
        <v>84</v>
      </c>
      <c r="I59" s="34">
        <v>5</v>
      </c>
      <c r="J59" s="34">
        <v>0</v>
      </c>
      <c r="K59" s="34">
        <v>0</v>
      </c>
      <c r="L59" s="33">
        <v>4193</v>
      </c>
    </row>
    <row r="60" spans="1:12" ht="15.75">
      <c r="A60" s="17" t="s">
        <v>55</v>
      </c>
      <c r="B60" s="18">
        <f t="shared" si="3"/>
        <v>62561</v>
      </c>
      <c r="C60" s="33">
        <v>22614</v>
      </c>
      <c r="D60" s="33">
        <v>23944</v>
      </c>
      <c r="E60" s="34">
        <v>714</v>
      </c>
      <c r="F60" s="33">
        <v>2613</v>
      </c>
      <c r="G60" s="34">
        <v>206</v>
      </c>
      <c r="H60" s="34">
        <v>215</v>
      </c>
      <c r="I60" s="34">
        <v>7</v>
      </c>
      <c r="J60" s="34">
        <v>0</v>
      </c>
      <c r="K60" s="34">
        <v>0</v>
      </c>
      <c r="L60" s="33">
        <v>12248</v>
      </c>
    </row>
    <row r="61" spans="1:12" ht="15.75">
      <c r="A61" s="17" t="s">
        <v>56</v>
      </c>
      <c r="B61" s="18">
        <f t="shared" si="3"/>
        <v>59031</v>
      </c>
      <c r="C61" s="33">
        <v>15016</v>
      </c>
      <c r="D61" s="33">
        <v>31322</v>
      </c>
      <c r="E61" s="34">
        <v>781</v>
      </c>
      <c r="F61" s="33">
        <v>2117</v>
      </c>
      <c r="G61" s="34">
        <v>199</v>
      </c>
      <c r="H61" s="34">
        <v>187</v>
      </c>
      <c r="I61" s="34">
        <v>13</v>
      </c>
      <c r="J61" s="34">
        <v>0</v>
      </c>
      <c r="K61" s="34">
        <v>0</v>
      </c>
      <c r="L61" s="33">
        <v>9396</v>
      </c>
    </row>
    <row r="62" spans="1:12" ht="15.75">
      <c r="A62" s="17" t="s">
        <v>57</v>
      </c>
      <c r="B62" s="18">
        <f t="shared" si="3"/>
        <v>889673</v>
      </c>
      <c r="C62" s="33">
        <v>272509</v>
      </c>
      <c r="D62" s="33">
        <v>323711</v>
      </c>
      <c r="E62" s="33">
        <v>20306</v>
      </c>
      <c r="F62" s="33">
        <v>29314</v>
      </c>
      <c r="G62" s="33">
        <v>3248</v>
      </c>
      <c r="H62" s="33">
        <v>2099</v>
      </c>
      <c r="I62" s="34">
        <v>139</v>
      </c>
      <c r="J62" s="34">
        <v>0</v>
      </c>
      <c r="K62" s="34">
        <v>3</v>
      </c>
      <c r="L62" s="33">
        <v>238344</v>
      </c>
    </row>
    <row r="63" spans="1:12" ht="15.75">
      <c r="A63" s="17" t="s">
        <v>58</v>
      </c>
      <c r="B63" s="18">
        <f t="shared" si="3"/>
        <v>59685</v>
      </c>
      <c r="C63" s="33">
        <v>23309</v>
      </c>
      <c r="D63" s="33">
        <v>17436</v>
      </c>
      <c r="E63" s="33">
        <v>1200</v>
      </c>
      <c r="F63" s="33">
        <v>1944</v>
      </c>
      <c r="G63" s="34">
        <v>182</v>
      </c>
      <c r="H63" s="34">
        <v>254</v>
      </c>
      <c r="I63" s="34">
        <v>5</v>
      </c>
      <c r="J63" s="34">
        <v>0</v>
      </c>
      <c r="K63" s="34">
        <v>0</v>
      </c>
      <c r="L63" s="33">
        <v>15355</v>
      </c>
    </row>
    <row r="64" spans="1:12" ht="15.75">
      <c r="A64" s="17" t="s">
        <v>59</v>
      </c>
      <c r="B64" s="18">
        <f t="shared" si="3"/>
        <v>32397</v>
      </c>
      <c r="C64" s="33">
        <v>8771</v>
      </c>
      <c r="D64" s="33">
        <v>15514</v>
      </c>
      <c r="E64" s="34">
        <v>365</v>
      </c>
      <c r="F64" s="33">
        <v>1332</v>
      </c>
      <c r="G64" s="34">
        <v>116</v>
      </c>
      <c r="H64" s="34">
        <v>118</v>
      </c>
      <c r="I64" s="34">
        <v>6</v>
      </c>
      <c r="J64" s="34">
        <v>0</v>
      </c>
      <c r="K64" s="34">
        <v>0</v>
      </c>
      <c r="L64" s="33">
        <v>6175</v>
      </c>
    </row>
    <row r="65" spans="1:12" ht="15.75">
      <c r="A65" s="17" t="s">
        <v>60</v>
      </c>
      <c r="B65" s="18">
        <f t="shared" si="3"/>
        <v>59161</v>
      </c>
      <c r="C65" s="33">
        <v>26102</v>
      </c>
      <c r="D65" s="33">
        <v>15646</v>
      </c>
      <c r="E65" s="34">
        <v>349</v>
      </c>
      <c r="F65" s="33">
        <v>2042</v>
      </c>
      <c r="G65" s="34">
        <v>204</v>
      </c>
      <c r="H65" s="34">
        <v>970</v>
      </c>
      <c r="I65" s="34">
        <v>36</v>
      </c>
      <c r="J65" s="34">
        <v>0</v>
      </c>
      <c r="K65" s="34">
        <v>0</v>
      </c>
      <c r="L65" s="33">
        <v>13812</v>
      </c>
    </row>
    <row r="66" spans="1:12" ht="15.75">
      <c r="A66" s="17" t="s">
        <v>61</v>
      </c>
      <c r="B66" s="18">
        <f t="shared" si="3"/>
        <v>124130</v>
      </c>
      <c r="C66" s="33">
        <v>40364</v>
      </c>
      <c r="D66" s="33">
        <v>34471</v>
      </c>
      <c r="E66" s="33">
        <v>2704</v>
      </c>
      <c r="F66" s="33">
        <v>4562</v>
      </c>
      <c r="G66" s="34">
        <v>459</v>
      </c>
      <c r="H66" s="33">
        <v>1265</v>
      </c>
      <c r="I66" s="34">
        <v>40</v>
      </c>
      <c r="J66" s="34">
        <v>0</v>
      </c>
      <c r="K66" s="34">
        <v>0</v>
      </c>
      <c r="L66" s="33">
        <v>40265</v>
      </c>
    </row>
    <row r="67" spans="1:12" ht="15.75">
      <c r="A67" s="17" t="s">
        <v>62</v>
      </c>
      <c r="B67" s="18">
        <f t="shared" si="3"/>
        <v>43225</v>
      </c>
      <c r="C67" s="33">
        <v>10042</v>
      </c>
      <c r="D67" s="33">
        <v>22051</v>
      </c>
      <c r="E67" s="34">
        <v>573</v>
      </c>
      <c r="F67" s="33">
        <v>1887</v>
      </c>
      <c r="G67" s="34">
        <v>144</v>
      </c>
      <c r="H67" s="34">
        <v>212</v>
      </c>
      <c r="I67" s="34">
        <v>8</v>
      </c>
      <c r="J67" s="34">
        <v>0</v>
      </c>
      <c r="K67" s="34">
        <v>0</v>
      </c>
      <c r="L67" s="33">
        <v>8308</v>
      </c>
    </row>
    <row r="68" spans="1:12" ht="15.75">
      <c r="A68" s="17" t="s">
        <v>63</v>
      </c>
      <c r="B68" s="18">
        <f t="shared" si="3"/>
        <v>37193</v>
      </c>
      <c r="C68" s="33">
        <v>8959</v>
      </c>
      <c r="D68" s="33">
        <v>17512</v>
      </c>
      <c r="E68" s="34">
        <v>571</v>
      </c>
      <c r="F68" s="33">
        <v>1794</v>
      </c>
      <c r="G68" s="34">
        <v>157</v>
      </c>
      <c r="H68" s="34">
        <v>152</v>
      </c>
      <c r="I68" s="34">
        <v>2</v>
      </c>
      <c r="J68" s="34">
        <v>0</v>
      </c>
      <c r="K68" s="34">
        <v>0</v>
      </c>
      <c r="L68" s="33">
        <v>8046</v>
      </c>
    </row>
    <row r="69" spans="1:12" ht="15.75">
      <c r="A69" s="17" t="s">
        <v>64</v>
      </c>
      <c r="B69" s="18">
        <f t="shared" si="3"/>
        <v>56818</v>
      </c>
      <c r="C69" s="33">
        <v>13978</v>
      </c>
      <c r="D69" s="33">
        <v>24812</v>
      </c>
      <c r="E69" s="33">
        <v>1362</v>
      </c>
      <c r="F69" s="33">
        <v>2322</v>
      </c>
      <c r="G69" s="34">
        <v>208</v>
      </c>
      <c r="H69" s="34">
        <v>149</v>
      </c>
      <c r="I69" s="34">
        <v>9</v>
      </c>
      <c r="J69" s="34">
        <v>0</v>
      </c>
      <c r="K69" s="34">
        <v>0</v>
      </c>
      <c r="L69" s="33">
        <v>13978</v>
      </c>
    </row>
    <row r="70" spans="1:12" ht="15.75">
      <c r="A70" s="17" t="s">
        <v>65</v>
      </c>
      <c r="B70" s="18">
        <f t="shared" si="3"/>
        <v>615848</v>
      </c>
      <c r="C70" s="33">
        <v>268985</v>
      </c>
      <c r="D70" s="33">
        <v>166048</v>
      </c>
      <c r="E70" s="33">
        <v>10821</v>
      </c>
      <c r="F70" s="33">
        <v>19922</v>
      </c>
      <c r="G70" s="33">
        <v>1585</v>
      </c>
      <c r="H70" s="33">
        <v>1242</v>
      </c>
      <c r="I70" s="34">
        <v>1</v>
      </c>
      <c r="J70" s="34">
        <v>0</v>
      </c>
      <c r="K70" s="34">
        <v>0</v>
      </c>
      <c r="L70" s="33">
        <v>147244</v>
      </c>
    </row>
    <row r="71" spans="1:12" ht="15.75">
      <c r="A71" s="17" t="s">
        <v>67</v>
      </c>
      <c r="B71" s="18">
        <f t="shared" si="3"/>
        <v>25699</v>
      </c>
      <c r="C71" s="33">
        <v>6620</v>
      </c>
      <c r="D71" s="33">
        <v>12186</v>
      </c>
      <c r="E71" s="34">
        <v>464</v>
      </c>
      <c r="F71" s="34">
        <v>966</v>
      </c>
      <c r="G71" s="34">
        <v>86</v>
      </c>
      <c r="H71" s="34">
        <v>0</v>
      </c>
      <c r="I71" s="34">
        <v>0</v>
      </c>
      <c r="J71" s="34">
        <v>0</v>
      </c>
      <c r="K71" s="34">
        <v>0</v>
      </c>
      <c r="L71" s="33">
        <v>5377</v>
      </c>
    </row>
    <row r="72" spans="1:12" ht="15.75">
      <c r="A72" s="17" t="s">
        <v>68</v>
      </c>
      <c r="B72" s="18">
        <f t="shared" si="3"/>
        <v>14554</v>
      </c>
      <c r="C72" s="33">
        <v>3598</v>
      </c>
      <c r="D72" s="33">
        <v>7565</v>
      </c>
      <c r="E72" s="34">
        <v>233</v>
      </c>
      <c r="F72" s="34">
        <v>546</v>
      </c>
      <c r="G72" s="34">
        <v>63</v>
      </c>
      <c r="H72" s="34">
        <v>50</v>
      </c>
      <c r="I72" s="34">
        <v>1</v>
      </c>
      <c r="J72" s="34">
        <v>0</v>
      </c>
      <c r="K72" s="34">
        <v>0</v>
      </c>
      <c r="L72" s="33">
        <v>2498</v>
      </c>
    </row>
    <row r="73" spans="1:12" ht="15.75">
      <c r="A73" s="26"/>
      <c r="B73" s="26"/>
      <c r="C73" s="26"/>
      <c r="D73" s="26"/>
      <c r="E73" s="26"/>
      <c r="F73" s="26"/>
      <c r="G73" s="26"/>
      <c r="H73" s="26"/>
      <c r="I73" s="26"/>
      <c r="J73" s="26"/>
      <c r="K73" s="26"/>
      <c r="L73" s="26"/>
    </row>
    <row r="74" spans="1:12" ht="15.75">
      <c r="A74" s="2" t="s">
        <v>92</v>
      </c>
      <c r="B74" s="2"/>
      <c r="C74" s="2"/>
      <c r="D74" s="2"/>
      <c r="E74" s="2"/>
      <c r="F74" s="2"/>
      <c r="G74" s="2"/>
      <c r="H74" s="2"/>
      <c r="I74" s="2"/>
      <c r="J74" s="2"/>
      <c r="K74" s="2"/>
      <c r="L74" s="2"/>
    </row>
    <row r="75" spans="1:12" ht="15.75">
      <c r="A75" s="2"/>
      <c r="B75" s="2"/>
      <c r="C75" s="2"/>
      <c r="D75" s="2"/>
      <c r="E75" s="2"/>
      <c r="F75" s="2"/>
      <c r="G75" s="2"/>
      <c r="H75" s="2"/>
      <c r="I75" s="2"/>
      <c r="J75" s="2"/>
      <c r="K75" s="2"/>
      <c r="L75" s="2"/>
    </row>
    <row r="76" spans="1:12" ht="15.75">
      <c r="A76" s="40" t="s">
        <v>126</v>
      </c>
      <c r="B76" s="2"/>
      <c r="C76" s="2"/>
      <c r="D76" s="2"/>
      <c r="E76" s="2"/>
      <c r="F76" s="2"/>
      <c r="G76" s="2"/>
      <c r="H76" s="2"/>
      <c r="I76" s="2"/>
      <c r="J76" s="2"/>
      <c r="K76" s="2"/>
      <c r="L76" s="2"/>
    </row>
    <row r="77" spans="1:12" ht="15.75">
      <c r="A77" s="2"/>
      <c r="B77" s="2"/>
      <c r="C77" s="2"/>
      <c r="D77" s="2"/>
      <c r="E77" s="2"/>
      <c r="F77" s="2"/>
      <c r="G77" s="2"/>
      <c r="H77" s="2"/>
      <c r="I77" s="2"/>
      <c r="J77" s="2"/>
      <c r="K77" s="2"/>
      <c r="L77" s="2"/>
    </row>
    <row r="78" spans="1:12" ht="15.75">
      <c r="A78" s="2"/>
      <c r="B78" s="2"/>
      <c r="C78" s="2"/>
      <c r="D78" s="2"/>
      <c r="E78" s="2"/>
      <c r="F78" s="2"/>
      <c r="G78" s="2"/>
      <c r="H78" s="2"/>
      <c r="I78" s="2"/>
      <c r="J78" s="2"/>
      <c r="K78" s="2"/>
      <c r="L78" s="2"/>
    </row>
    <row r="79" spans="1:12" ht="15.75">
      <c r="A79" s="2"/>
      <c r="B79" s="2"/>
      <c r="C79" s="2"/>
      <c r="D79" s="2"/>
      <c r="E79" s="2"/>
      <c r="F79" s="2"/>
      <c r="G79" s="2"/>
      <c r="H79" s="2"/>
      <c r="I79" s="2"/>
      <c r="J79" s="2"/>
      <c r="K79" s="2"/>
      <c r="L79" s="2"/>
    </row>
    <row r="80" spans="1:12" ht="15.75">
      <c r="A80" s="2"/>
      <c r="B80" s="2"/>
      <c r="C80" s="2"/>
      <c r="D80" s="2"/>
      <c r="E80" s="2"/>
      <c r="F80" s="2"/>
      <c r="G80" s="2"/>
      <c r="H80" s="2"/>
      <c r="I80" s="2"/>
      <c r="J80" s="2"/>
      <c r="K80" s="2"/>
      <c r="L80" s="2"/>
    </row>
    <row r="81" spans="1:12" ht="15.75">
      <c r="A81" s="2"/>
      <c r="B81" s="2"/>
      <c r="C81" s="2"/>
      <c r="D81" s="2"/>
      <c r="E81" s="2"/>
      <c r="F81" s="2"/>
      <c r="G81" s="2"/>
      <c r="H81" s="2"/>
      <c r="I81" s="2"/>
      <c r="J81" s="2"/>
      <c r="K81" s="2"/>
      <c r="L81" s="2"/>
    </row>
    <row r="82" spans="1:12" ht="15.75">
      <c r="A82" s="2"/>
      <c r="B82" s="2"/>
      <c r="C82" s="2"/>
      <c r="D82" s="2"/>
      <c r="E82" s="2"/>
      <c r="F82" s="2"/>
      <c r="G82" s="2"/>
      <c r="H82" s="2"/>
      <c r="I82" s="2"/>
      <c r="J82" s="2"/>
      <c r="K82" s="2"/>
      <c r="L82" s="2"/>
    </row>
    <row r="83" spans="1:12" ht="15.75">
      <c r="A83" s="2"/>
      <c r="B83" s="2"/>
      <c r="C83" s="2"/>
      <c r="D83" s="2"/>
      <c r="E83" s="2"/>
      <c r="F83" s="2"/>
      <c r="G83" s="2"/>
      <c r="H83" s="2"/>
      <c r="I83" s="2"/>
      <c r="J83" s="2"/>
      <c r="K83" s="2"/>
      <c r="L83" s="2"/>
    </row>
    <row r="84" spans="1:12" ht="15.75">
      <c r="A84" s="2"/>
      <c r="B84" s="2"/>
      <c r="C84" s="2"/>
      <c r="D84" s="2"/>
      <c r="E84" s="2"/>
      <c r="F84" s="2"/>
      <c r="G84" s="2"/>
      <c r="H84" s="2"/>
      <c r="I84" s="2"/>
      <c r="J84" s="2"/>
      <c r="K84" s="2"/>
      <c r="L84" s="2"/>
    </row>
    <row r="85" spans="1:12" ht="15.75">
      <c r="A85" s="2"/>
      <c r="B85" s="2"/>
      <c r="C85" s="2"/>
      <c r="D85" s="2"/>
      <c r="E85" s="2"/>
      <c r="F85" s="2"/>
      <c r="G85" s="2"/>
      <c r="H85" s="2"/>
      <c r="I85" s="2"/>
      <c r="J85" s="2"/>
      <c r="K85" s="2"/>
      <c r="L85" s="2"/>
    </row>
    <row r="86" spans="1:12" ht="15.75">
      <c r="A86" s="2"/>
      <c r="B86" s="2"/>
      <c r="C86" s="2"/>
      <c r="D86" s="2"/>
      <c r="E86" s="2"/>
      <c r="F86" s="2"/>
      <c r="G86" s="2"/>
      <c r="H86" s="2"/>
      <c r="I86" s="2"/>
      <c r="J86" s="2"/>
      <c r="K86" s="2"/>
      <c r="L86" s="2"/>
    </row>
  </sheetData>
  <sheetProtection/>
  <hyperlinks>
    <hyperlink ref="A76" r:id="rId1" display="SOURCE: New York State Board of Elections; https://www.elections.ny.gov/EnrollmentCounty.html (last viewed November 6, 2020)."/>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Z78"/>
  <sheetViews>
    <sheetView zoomScalePageLayoutView="0" workbookViewId="0" topLeftCell="A1">
      <selection activeCell="A1" sqref="A1"/>
    </sheetView>
  </sheetViews>
  <sheetFormatPr defaultColWidth="15.77734375" defaultRowHeight="15.75"/>
  <cols>
    <col min="1" max="1" width="20.77734375" style="0" customWidth="1"/>
  </cols>
  <sheetData>
    <row r="1" spans="1:26" ht="20.25">
      <c r="A1" s="22" t="s">
        <v>0</v>
      </c>
      <c r="B1" s="17"/>
      <c r="C1" s="17"/>
      <c r="D1" s="17"/>
      <c r="E1" s="17"/>
      <c r="F1" s="17"/>
      <c r="G1" s="17"/>
      <c r="H1" s="17"/>
      <c r="I1" s="2"/>
      <c r="J1" s="2"/>
      <c r="K1" s="2"/>
      <c r="L1" s="2"/>
      <c r="M1" s="2"/>
      <c r="N1" s="2"/>
      <c r="O1" s="2"/>
      <c r="P1" s="2"/>
      <c r="Q1" s="2"/>
      <c r="R1" s="2"/>
      <c r="S1" s="2"/>
      <c r="T1" s="2"/>
      <c r="U1" s="2"/>
      <c r="V1" s="2"/>
      <c r="W1" s="2"/>
      <c r="X1" s="2"/>
      <c r="Y1" s="2"/>
      <c r="Z1" s="2"/>
    </row>
    <row r="2" spans="1:26" ht="20.25">
      <c r="A2" s="22" t="s">
        <v>125</v>
      </c>
      <c r="B2" s="17"/>
      <c r="C2" s="17"/>
      <c r="D2" s="17"/>
      <c r="E2" s="17"/>
      <c r="F2" s="17"/>
      <c r="G2" s="17"/>
      <c r="H2" s="17"/>
      <c r="I2" s="2"/>
      <c r="J2" s="2"/>
      <c r="K2" s="2"/>
      <c r="L2" s="2"/>
      <c r="M2" s="2"/>
      <c r="N2" s="2"/>
      <c r="O2" s="2"/>
      <c r="P2" s="2"/>
      <c r="Q2" s="2"/>
      <c r="R2" s="2"/>
      <c r="S2" s="2"/>
      <c r="T2" s="2"/>
      <c r="U2" s="2"/>
      <c r="V2" s="2"/>
      <c r="W2" s="2"/>
      <c r="X2" s="2"/>
      <c r="Y2" s="2"/>
      <c r="Z2" s="2"/>
    </row>
    <row r="3" spans="1:26" ht="15.75">
      <c r="A3" s="17"/>
      <c r="B3" s="17"/>
      <c r="C3" s="17"/>
      <c r="D3" s="17"/>
      <c r="E3" s="17"/>
      <c r="F3" s="17"/>
      <c r="G3" s="17"/>
      <c r="H3" s="17"/>
      <c r="I3" s="2"/>
      <c r="J3" s="2"/>
      <c r="K3" s="2"/>
      <c r="L3" s="2"/>
      <c r="M3" s="2"/>
      <c r="N3" s="2"/>
      <c r="O3" s="2"/>
      <c r="P3" s="2"/>
      <c r="Q3" s="2"/>
      <c r="R3" s="2"/>
      <c r="S3" s="2"/>
      <c r="T3" s="2"/>
      <c r="U3" s="2"/>
      <c r="V3" s="2"/>
      <c r="W3" s="2"/>
      <c r="X3" s="2"/>
      <c r="Y3" s="2"/>
      <c r="Z3" s="2"/>
    </row>
    <row r="4" spans="1:26" ht="29.25">
      <c r="A4" s="25" t="s">
        <v>1</v>
      </c>
      <c r="B4" s="23" t="s">
        <v>75</v>
      </c>
      <c r="C4" s="23" t="s">
        <v>70</v>
      </c>
      <c r="D4" s="23" t="s">
        <v>2</v>
      </c>
      <c r="E4" s="23" t="s">
        <v>3</v>
      </c>
      <c r="F4" s="23" t="s">
        <v>80</v>
      </c>
      <c r="G4" s="23" t="s">
        <v>76</v>
      </c>
      <c r="H4" s="23" t="s">
        <v>69</v>
      </c>
      <c r="I4" s="15" t="s">
        <v>93</v>
      </c>
      <c r="J4" s="15" t="s">
        <v>94</v>
      </c>
      <c r="K4" s="16" t="s">
        <v>95</v>
      </c>
      <c r="L4" s="15" t="s">
        <v>82</v>
      </c>
      <c r="M4" s="15" t="s">
        <v>72</v>
      </c>
      <c r="N4" s="16" t="s">
        <v>96</v>
      </c>
      <c r="O4" s="2"/>
      <c r="P4" s="2"/>
      <c r="Q4" s="2"/>
      <c r="R4" s="2"/>
      <c r="S4" s="2"/>
      <c r="T4" s="2"/>
      <c r="U4" s="2"/>
      <c r="V4" s="2"/>
      <c r="W4" s="2"/>
      <c r="X4" s="2"/>
      <c r="Y4" s="2"/>
      <c r="Z4" s="2"/>
    </row>
    <row r="5" spans="1:26" ht="15.75">
      <c r="A5" s="17"/>
      <c r="B5" s="17"/>
      <c r="C5" s="17"/>
      <c r="D5" s="17"/>
      <c r="E5" s="17"/>
      <c r="F5" s="17"/>
      <c r="G5" s="17"/>
      <c r="H5" s="17"/>
      <c r="I5" s="2"/>
      <c r="J5" s="2"/>
      <c r="K5" s="2"/>
      <c r="L5" s="2"/>
      <c r="M5" s="2"/>
      <c r="N5" s="2"/>
      <c r="O5" s="2"/>
      <c r="P5" s="2"/>
      <c r="Q5" s="2"/>
      <c r="R5" s="2"/>
      <c r="S5" s="2"/>
      <c r="T5" s="2"/>
      <c r="U5" s="2"/>
      <c r="V5" s="2"/>
      <c r="W5" s="2"/>
      <c r="X5" s="2"/>
      <c r="Y5" s="2"/>
      <c r="Z5" s="2"/>
    </row>
    <row r="6" spans="1:26" ht="15.75">
      <c r="A6" s="17" t="s">
        <v>4</v>
      </c>
      <c r="B6" s="18">
        <f>+B8+B15</f>
        <v>11669573</v>
      </c>
      <c r="C6" s="18">
        <f aca="true" t="shared" si="0" ref="C6:N6">+C8+C15</f>
        <v>5507928</v>
      </c>
      <c r="D6" s="18">
        <f t="shared" si="0"/>
        <v>3130122</v>
      </c>
      <c r="E6" s="18">
        <f t="shared" si="0"/>
        <v>154201</v>
      </c>
      <c r="F6" s="18">
        <f t="shared" si="0"/>
        <v>345957</v>
      </c>
      <c r="G6" s="18">
        <f t="shared" si="0"/>
        <v>34289</v>
      </c>
      <c r="H6" s="18">
        <f t="shared" si="0"/>
        <v>35804</v>
      </c>
      <c r="I6" s="18">
        <f t="shared" si="0"/>
        <v>66762</v>
      </c>
      <c r="J6" s="18">
        <f t="shared" si="0"/>
        <v>40278</v>
      </c>
      <c r="K6" s="18">
        <f t="shared" si="0"/>
        <v>173</v>
      </c>
      <c r="L6" s="18">
        <f t="shared" si="0"/>
        <v>1061</v>
      </c>
      <c r="M6" s="18">
        <f t="shared" si="0"/>
        <v>2925</v>
      </c>
      <c r="N6" s="18">
        <f t="shared" si="0"/>
        <v>2350073</v>
      </c>
      <c r="O6" s="2"/>
      <c r="P6" s="2"/>
      <c r="Q6" s="2"/>
      <c r="R6" s="2"/>
      <c r="S6" s="2"/>
      <c r="T6" s="2"/>
      <c r="U6" s="2"/>
      <c r="V6" s="2"/>
      <c r="W6" s="2"/>
      <c r="X6" s="2"/>
      <c r="Y6" s="2"/>
      <c r="Z6" s="2"/>
    </row>
    <row r="7" spans="1:26" ht="15.75">
      <c r="A7" s="17"/>
      <c r="B7" s="18"/>
      <c r="C7" s="18"/>
      <c r="D7" s="18"/>
      <c r="E7" s="18"/>
      <c r="F7" s="18"/>
      <c r="G7" s="18"/>
      <c r="H7" s="18"/>
      <c r="I7" s="4"/>
      <c r="J7" s="4"/>
      <c r="K7" s="4"/>
      <c r="L7" s="4"/>
      <c r="M7" s="4"/>
      <c r="N7" s="4"/>
      <c r="O7" s="2"/>
      <c r="P7" s="2"/>
      <c r="Q7" s="2"/>
      <c r="R7" s="2"/>
      <c r="S7" s="2"/>
      <c r="T7" s="2"/>
      <c r="U7" s="2"/>
      <c r="V7" s="2"/>
      <c r="W7" s="2"/>
      <c r="X7" s="2"/>
      <c r="Y7" s="2"/>
      <c r="Z7" s="2"/>
    </row>
    <row r="8" spans="1:26" ht="15.75">
      <c r="A8" s="17" t="s">
        <v>5</v>
      </c>
      <c r="B8" s="18">
        <f>SUM(B9:B13)</f>
        <v>4417722</v>
      </c>
      <c r="C8" s="18">
        <f aca="true" t="shared" si="1" ref="C8:N8">SUM(C9:C13)</f>
        <v>2929952</v>
      </c>
      <c r="D8" s="18">
        <f t="shared" si="1"/>
        <v>549212</v>
      </c>
      <c r="E8" s="18">
        <f t="shared" si="1"/>
        <v>22596</v>
      </c>
      <c r="F8" s="18">
        <f t="shared" si="1"/>
        <v>96939</v>
      </c>
      <c r="G8" s="18">
        <f t="shared" si="1"/>
        <v>12007</v>
      </c>
      <c r="H8" s="18">
        <f t="shared" si="1"/>
        <v>10784</v>
      </c>
      <c r="I8" s="18">
        <f t="shared" si="1"/>
        <v>21676</v>
      </c>
      <c r="J8" s="18">
        <f t="shared" si="1"/>
        <v>10715</v>
      </c>
      <c r="K8" s="18">
        <f t="shared" si="1"/>
        <v>27</v>
      </c>
      <c r="L8" s="18">
        <f t="shared" si="1"/>
        <v>144</v>
      </c>
      <c r="M8" s="18">
        <f t="shared" si="1"/>
        <v>163</v>
      </c>
      <c r="N8" s="18">
        <f t="shared" si="1"/>
        <v>763507</v>
      </c>
      <c r="O8" s="2"/>
      <c r="P8" s="2"/>
      <c r="Q8" s="2"/>
      <c r="R8" s="2"/>
      <c r="S8" s="2"/>
      <c r="T8" s="2"/>
      <c r="U8" s="2"/>
      <c r="V8" s="2"/>
      <c r="W8" s="2"/>
      <c r="X8" s="2"/>
      <c r="Y8" s="2"/>
      <c r="Z8" s="2"/>
    </row>
    <row r="9" spans="1:26" ht="15.75">
      <c r="A9" s="17" t="s">
        <v>6</v>
      </c>
      <c r="B9" s="18">
        <f>SUM(C9:N9)</f>
        <v>690491</v>
      </c>
      <c r="C9" s="30">
        <v>511642</v>
      </c>
      <c r="D9" s="30">
        <v>54338</v>
      </c>
      <c r="E9" s="30">
        <v>3832</v>
      </c>
      <c r="F9" s="30">
        <v>13487</v>
      </c>
      <c r="G9" s="30">
        <v>2490</v>
      </c>
      <c r="H9" s="31">
        <v>546</v>
      </c>
      <c r="I9" s="30">
        <v>3738</v>
      </c>
      <c r="J9" s="30">
        <v>2054</v>
      </c>
      <c r="K9" s="31">
        <v>6</v>
      </c>
      <c r="L9" s="31">
        <v>9</v>
      </c>
      <c r="M9" s="31">
        <v>29</v>
      </c>
      <c r="N9" s="30">
        <v>98320</v>
      </c>
      <c r="O9" s="2"/>
      <c r="P9" s="2"/>
      <c r="Q9" s="2"/>
      <c r="R9" s="2"/>
      <c r="S9" s="2"/>
      <c r="T9" s="2"/>
      <c r="U9" s="2"/>
      <c r="V9" s="2"/>
      <c r="W9" s="2"/>
      <c r="X9" s="2"/>
      <c r="Y9" s="2"/>
      <c r="Z9" s="2"/>
    </row>
    <row r="10" spans="1:26" ht="15.75">
      <c r="A10" s="17" t="s">
        <v>7</v>
      </c>
      <c r="B10" s="18">
        <f>SUM(C10:N10)</f>
        <v>1317470</v>
      </c>
      <c r="C10" s="30">
        <v>915597</v>
      </c>
      <c r="D10" s="30">
        <v>133273</v>
      </c>
      <c r="E10" s="30">
        <v>5258</v>
      </c>
      <c r="F10" s="30">
        <v>25992</v>
      </c>
      <c r="G10" s="30">
        <v>4178</v>
      </c>
      <c r="H10" s="30">
        <v>4125</v>
      </c>
      <c r="I10" s="30">
        <v>6047</v>
      </c>
      <c r="J10" s="30">
        <v>2983</v>
      </c>
      <c r="K10" s="31">
        <v>9</v>
      </c>
      <c r="L10" s="31">
        <v>43</v>
      </c>
      <c r="M10" s="31">
        <v>41</v>
      </c>
      <c r="N10" s="30">
        <v>219924</v>
      </c>
      <c r="O10" s="2"/>
      <c r="P10" s="2"/>
      <c r="Q10" s="2"/>
      <c r="R10" s="2"/>
      <c r="S10" s="2"/>
      <c r="T10" s="2"/>
      <c r="U10" s="2"/>
      <c r="V10" s="2"/>
      <c r="W10" s="2"/>
      <c r="X10" s="2"/>
      <c r="Y10" s="2"/>
      <c r="Z10" s="2"/>
    </row>
    <row r="11" spans="1:26" ht="15.75">
      <c r="A11" s="17" t="s">
        <v>87</v>
      </c>
      <c r="B11" s="18">
        <f>SUM(C11:N11)</f>
        <v>1099027</v>
      </c>
      <c r="C11" s="30">
        <v>725909</v>
      </c>
      <c r="D11" s="30">
        <v>129207</v>
      </c>
      <c r="E11" s="30">
        <v>2352</v>
      </c>
      <c r="F11" s="30">
        <v>29320</v>
      </c>
      <c r="G11" s="30">
        <v>1822</v>
      </c>
      <c r="H11" s="30">
        <v>4017</v>
      </c>
      <c r="I11" s="30">
        <v>5006</v>
      </c>
      <c r="J11" s="30">
        <v>2186</v>
      </c>
      <c r="K11" s="31">
        <v>10</v>
      </c>
      <c r="L11" s="31">
        <v>75</v>
      </c>
      <c r="M11" s="31">
        <v>62</v>
      </c>
      <c r="N11" s="30">
        <v>199061</v>
      </c>
      <c r="O11" s="2"/>
      <c r="P11" s="2"/>
      <c r="Q11" s="2"/>
      <c r="R11" s="2"/>
      <c r="S11" s="2"/>
      <c r="T11" s="2"/>
      <c r="U11" s="2"/>
      <c r="V11" s="2"/>
      <c r="W11" s="2"/>
      <c r="X11" s="2"/>
      <c r="Y11" s="2"/>
      <c r="Z11" s="2"/>
    </row>
    <row r="12" spans="1:26" ht="15.75">
      <c r="A12" s="17" t="s">
        <v>8</v>
      </c>
      <c r="B12" s="18">
        <f>SUM(C12:N12)</f>
        <v>1045684</v>
      </c>
      <c r="C12" s="30">
        <v>658506</v>
      </c>
      <c r="D12" s="30">
        <v>151342</v>
      </c>
      <c r="E12" s="30">
        <v>6731</v>
      </c>
      <c r="F12" s="30">
        <v>21293</v>
      </c>
      <c r="G12" s="30">
        <v>2614</v>
      </c>
      <c r="H12" s="30">
        <v>1717</v>
      </c>
      <c r="I12" s="30">
        <v>5386</v>
      </c>
      <c r="J12" s="30">
        <v>2550</v>
      </c>
      <c r="K12" s="31">
        <v>2</v>
      </c>
      <c r="L12" s="31">
        <v>12</v>
      </c>
      <c r="M12" s="31">
        <v>22</v>
      </c>
      <c r="N12" s="30">
        <v>195509</v>
      </c>
      <c r="O12" s="2"/>
      <c r="P12" s="2"/>
      <c r="Q12" s="2"/>
      <c r="R12" s="2"/>
      <c r="S12" s="2"/>
      <c r="T12" s="2"/>
      <c r="U12" s="2"/>
      <c r="V12" s="2"/>
      <c r="W12" s="2"/>
      <c r="X12" s="2"/>
      <c r="Y12" s="2"/>
      <c r="Z12" s="2"/>
    </row>
    <row r="13" spans="1:26" ht="15.75">
      <c r="A13" s="17" t="s">
        <v>9</v>
      </c>
      <c r="B13" s="18">
        <f>SUM(C13:N13)</f>
        <v>265050</v>
      </c>
      <c r="C13" s="30">
        <v>118298</v>
      </c>
      <c r="D13" s="30">
        <v>81052</v>
      </c>
      <c r="E13" s="30">
        <v>4423</v>
      </c>
      <c r="F13" s="30">
        <v>6847</v>
      </c>
      <c r="G13" s="31">
        <v>903</v>
      </c>
      <c r="H13" s="31">
        <v>379</v>
      </c>
      <c r="I13" s="30">
        <v>1499</v>
      </c>
      <c r="J13" s="31">
        <v>942</v>
      </c>
      <c r="K13" s="31">
        <v>0</v>
      </c>
      <c r="L13" s="31">
        <v>5</v>
      </c>
      <c r="M13" s="31">
        <v>9</v>
      </c>
      <c r="N13" s="30">
        <v>50693</v>
      </c>
      <c r="O13" s="2"/>
      <c r="P13" s="2"/>
      <c r="Q13" s="2"/>
      <c r="R13" s="2"/>
      <c r="S13" s="2"/>
      <c r="T13" s="2"/>
      <c r="U13" s="2"/>
      <c r="V13" s="2"/>
      <c r="W13" s="2"/>
      <c r="X13" s="2"/>
      <c r="Y13" s="2"/>
      <c r="Z13" s="2"/>
    </row>
    <row r="14" spans="1:26" ht="15.75">
      <c r="A14" s="17"/>
      <c r="B14" s="18"/>
      <c r="C14" s="18"/>
      <c r="D14" s="17"/>
      <c r="E14" s="18"/>
      <c r="F14" s="18"/>
      <c r="G14" s="17"/>
      <c r="H14" s="17"/>
      <c r="I14" s="4"/>
      <c r="J14" s="4"/>
      <c r="K14" s="4"/>
      <c r="L14" s="4"/>
      <c r="M14" s="4"/>
      <c r="N14" s="4"/>
      <c r="O14" s="2"/>
      <c r="P14" s="2"/>
      <c r="Q14" s="2"/>
      <c r="R14" s="2"/>
      <c r="S14" s="2"/>
      <c r="T14" s="2"/>
      <c r="U14" s="2"/>
      <c r="V14" s="2"/>
      <c r="W14" s="2"/>
      <c r="X14" s="2"/>
      <c r="Y14" s="2"/>
      <c r="Z14" s="2"/>
    </row>
    <row r="15" spans="1:26" ht="15.75">
      <c r="A15" s="17" t="s">
        <v>10</v>
      </c>
      <c r="B15" s="18">
        <f>SUM(B16:B72)</f>
        <v>7251851</v>
      </c>
      <c r="C15" s="18">
        <f aca="true" t="shared" si="2" ref="C15:N15">SUM(C16:C72)</f>
        <v>2577976</v>
      </c>
      <c r="D15" s="18">
        <f t="shared" si="2"/>
        <v>2580910</v>
      </c>
      <c r="E15" s="18">
        <f t="shared" si="2"/>
        <v>131605</v>
      </c>
      <c r="F15" s="18">
        <f t="shared" si="2"/>
        <v>249018</v>
      </c>
      <c r="G15" s="18">
        <f t="shared" si="2"/>
        <v>22282</v>
      </c>
      <c r="H15" s="18">
        <f t="shared" si="2"/>
        <v>25020</v>
      </c>
      <c r="I15" s="18">
        <f t="shared" si="2"/>
        <v>45086</v>
      </c>
      <c r="J15" s="18">
        <f t="shared" si="2"/>
        <v>29563</v>
      </c>
      <c r="K15" s="18">
        <f t="shared" si="2"/>
        <v>146</v>
      </c>
      <c r="L15" s="18">
        <f t="shared" si="2"/>
        <v>917</v>
      </c>
      <c r="M15" s="18">
        <f t="shared" si="2"/>
        <v>2762</v>
      </c>
      <c r="N15" s="18">
        <f t="shared" si="2"/>
        <v>1586566</v>
      </c>
      <c r="O15" s="2"/>
      <c r="P15" s="2"/>
      <c r="Q15" s="2"/>
      <c r="R15" s="2"/>
      <c r="S15" s="2"/>
      <c r="T15" s="2"/>
      <c r="U15" s="2"/>
      <c r="V15" s="2"/>
      <c r="W15" s="2"/>
      <c r="X15" s="2"/>
      <c r="Y15" s="2"/>
      <c r="Z15" s="2"/>
    </row>
    <row r="16" spans="1:26" ht="15.75">
      <c r="A16" s="17" t="s">
        <v>11</v>
      </c>
      <c r="B16" s="18">
        <f aca="true" t="shared" si="3" ref="B16:B72">SUM(C16:N16)</f>
        <v>216195</v>
      </c>
      <c r="C16" s="30">
        <v>103487</v>
      </c>
      <c r="D16" s="30">
        <v>50068</v>
      </c>
      <c r="E16" s="30">
        <v>3185</v>
      </c>
      <c r="F16" s="30">
        <v>8785</v>
      </c>
      <c r="G16" s="31">
        <v>648</v>
      </c>
      <c r="H16" s="30">
        <v>1079</v>
      </c>
      <c r="I16" s="31">
        <v>881</v>
      </c>
      <c r="J16" s="31">
        <v>451</v>
      </c>
      <c r="K16" s="31">
        <v>0</v>
      </c>
      <c r="L16" s="31">
        <v>22</v>
      </c>
      <c r="M16" s="31">
        <v>138</v>
      </c>
      <c r="N16" s="30">
        <v>47451</v>
      </c>
      <c r="O16" s="2"/>
      <c r="P16" s="2"/>
      <c r="Q16" s="2"/>
      <c r="R16" s="2"/>
      <c r="S16" s="2"/>
      <c r="T16" s="2"/>
      <c r="U16" s="2"/>
      <c r="V16" s="2"/>
      <c r="W16" s="2"/>
      <c r="X16" s="2"/>
      <c r="Y16" s="2"/>
      <c r="Z16" s="2"/>
    </row>
    <row r="17" spans="1:26" ht="15.75">
      <c r="A17" s="17" t="s">
        <v>12</v>
      </c>
      <c r="B17" s="18">
        <f t="shared" si="3"/>
        <v>28300</v>
      </c>
      <c r="C17" s="30">
        <v>7140</v>
      </c>
      <c r="D17" s="30">
        <v>14781</v>
      </c>
      <c r="E17" s="31">
        <v>396</v>
      </c>
      <c r="F17" s="31">
        <v>925</v>
      </c>
      <c r="G17" s="31">
        <v>120</v>
      </c>
      <c r="H17" s="31">
        <v>96</v>
      </c>
      <c r="I17" s="31">
        <v>188</v>
      </c>
      <c r="J17" s="31">
        <v>114</v>
      </c>
      <c r="K17" s="31">
        <v>0</v>
      </c>
      <c r="L17" s="31">
        <v>0</v>
      </c>
      <c r="M17" s="31">
        <v>7</v>
      </c>
      <c r="N17" s="30">
        <v>4533</v>
      </c>
      <c r="O17" s="2"/>
      <c r="P17" s="2"/>
      <c r="Q17" s="2"/>
      <c r="R17" s="2"/>
      <c r="S17" s="2"/>
      <c r="T17" s="2"/>
      <c r="U17" s="2"/>
      <c r="V17" s="2"/>
      <c r="W17" s="2"/>
      <c r="X17" s="2"/>
      <c r="Y17" s="2"/>
      <c r="Z17" s="2"/>
    </row>
    <row r="18" spans="1:26" ht="15.75">
      <c r="A18" s="17" t="s">
        <v>13</v>
      </c>
      <c r="B18" s="18">
        <f t="shared" si="3"/>
        <v>132002</v>
      </c>
      <c r="C18" s="30">
        <v>47340</v>
      </c>
      <c r="D18" s="30">
        <v>52160</v>
      </c>
      <c r="E18" s="30">
        <v>1559</v>
      </c>
      <c r="F18" s="30">
        <v>4772</v>
      </c>
      <c r="G18" s="31">
        <v>540</v>
      </c>
      <c r="H18" s="31">
        <v>746</v>
      </c>
      <c r="I18" s="31">
        <v>918</v>
      </c>
      <c r="J18" s="31">
        <v>433</v>
      </c>
      <c r="K18" s="31">
        <v>0</v>
      </c>
      <c r="L18" s="31">
        <v>29</v>
      </c>
      <c r="M18" s="31">
        <v>41</v>
      </c>
      <c r="N18" s="30">
        <v>23464</v>
      </c>
      <c r="O18" s="2"/>
      <c r="P18" s="2"/>
      <c r="Q18" s="2"/>
      <c r="R18" s="2"/>
      <c r="S18" s="2"/>
      <c r="T18" s="2"/>
      <c r="U18" s="2"/>
      <c r="V18" s="2"/>
      <c r="W18" s="2"/>
      <c r="X18" s="2"/>
      <c r="Y18" s="2"/>
      <c r="Z18" s="2"/>
    </row>
    <row r="19" spans="1:26" ht="15.75">
      <c r="A19" s="17" t="s">
        <v>14</v>
      </c>
      <c r="B19" s="18">
        <f t="shared" si="3"/>
        <v>54502</v>
      </c>
      <c r="C19" s="30">
        <v>18475</v>
      </c>
      <c r="D19" s="30">
        <v>21768</v>
      </c>
      <c r="E19" s="30">
        <v>1113</v>
      </c>
      <c r="F19" s="30">
        <v>1873</v>
      </c>
      <c r="G19" s="31">
        <v>208</v>
      </c>
      <c r="H19" s="31">
        <v>173</v>
      </c>
      <c r="I19" s="31">
        <v>460</v>
      </c>
      <c r="J19" s="31">
        <v>332</v>
      </c>
      <c r="K19" s="31">
        <v>2</v>
      </c>
      <c r="L19" s="31">
        <v>5</v>
      </c>
      <c r="M19" s="31">
        <v>17</v>
      </c>
      <c r="N19" s="30">
        <v>10076</v>
      </c>
      <c r="O19" s="2"/>
      <c r="P19" s="2"/>
      <c r="Q19" s="2"/>
      <c r="R19" s="2"/>
      <c r="S19" s="2"/>
      <c r="T19" s="2"/>
      <c r="U19" s="2"/>
      <c r="V19" s="2"/>
      <c r="W19" s="2"/>
      <c r="X19" s="2"/>
      <c r="Y19" s="2"/>
      <c r="Z19" s="2"/>
    </row>
    <row r="20" spans="1:26" ht="15.75">
      <c r="A20" s="17" t="s">
        <v>15</v>
      </c>
      <c r="B20" s="18">
        <f t="shared" si="3"/>
        <v>51211</v>
      </c>
      <c r="C20" s="30">
        <v>16879</v>
      </c>
      <c r="D20" s="30">
        <v>20190</v>
      </c>
      <c r="E20" s="30">
        <v>1376</v>
      </c>
      <c r="F20" s="30">
        <v>2134</v>
      </c>
      <c r="G20" s="31">
        <v>173</v>
      </c>
      <c r="H20" s="31">
        <v>192</v>
      </c>
      <c r="I20" s="31">
        <v>409</v>
      </c>
      <c r="J20" s="31">
        <v>180</v>
      </c>
      <c r="K20" s="31">
        <v>0</v>
      </c>
      <c r="L20" s="31">
        <v>5</v>
      </c>
      <c r="M20" s="31">
        <v>27</v>
      </c>
      <c r="N20" s="30">
        <v>9646</v>
      </c>
      <c r="O20" s="2"/>
      <c r="P20" s="2"/>
      <c r="Q20" s="2"/>
      <c r="R20" s="2"/>
      <c r="S20" s="2"/>
      <c r="T20" s="2"/>
      <c r="U20" s="2"/>
      <c r="V20" s="2"/>
      <c r="W20" s="2"/>
      <c r="X20" s="2"/>
      <c r="Y20" s="2"/>
      <c r="Z20" s="2"/>
    </row>
    <row r="21" spans="1:26" ht="15.75">
      <c r="A21" s="17" t="s">
        <v>16</v>
      </c>
      <c r="B21" s="18">
        <f t="shared" si="3"/>
        <v>90645</v>
      </c>
      <c r="C21" s="30">
        <v>31335</v>
      </c>
      <c r="D21" s="30">
        <v>31141</v>
      </c>
      <c r="E21" s="30">
        <v>2026</v>
      </c>
      <c r="F21" s="30">
        <v>4669</v>
      </c>
      <c r="G21" s="31">
        <v>339</v>
      </c>
      <c r="H21" s="31">
        <v>284</v>
      </c>
      <c r="I21" s="31">
        <v>757</v>
      </c>
      <c r="J21" s="31">
        <v>423</v>
      </c>
      <c r="K21" s="31">
        <v>3</v>
      </c>
      <c r="L21" s="31">
        <v>20</v>
      </c>
      <c r="M21" s="31">
        <v>16</v>
      </c>
      <c r="N21" s="30">
        <v>19632</v>
      </c>
      <c r="O21" s="2"/>
      <c r="P21" s="2"/>
      <c r="Q21" s="2"/>
      <c r="R21" s="2"/>
      <c r="S21" s="2"/>
      <c r="T21" s="2"/>
      <c r="U21" s="2"/>
      <c r="V21" s="2"/>
      <c r="W21" s="2"/>
      <c r="X21" s="2"/>
      <c r="Y21" s="2"/>
      <c r="Z21" s="2"/>
    </row>
    <row r="22" spans="1:26" ht="15.75">
      <c r="A22" s="17" t="s">
        <v>17</v>
      </c>
      <c r="B22" s="18">
        <f t="shared" si="3"/>
        <v>56655</v>
      </c>
      <c r="C22" s="30">
        <v>17756</v>
      </c>
      <c r="D22" s="30">
        <v>24553</v>
      </c>
      <c r="E22" s="31">
        <v>635</v>
      </c>
      <c r="F22" s="30">
        <v>2441</v>
      </c>
      <c r="G22" s="31">
        <v>180</v>
      </c>
      <c r="H22" s="31">
        <v>178</v>
      </c>
      <c r="I22" s="31">
        <v>441</v>
      </c>
      <c r="J22" s="31">
        <v>270</v>
      </c>
      <c r="K22" s="31">
        <v>0</v>
      </c>
      <c r="L22" s="31">
        <v>6</v>
      </c>
      <c r="M22" s="31">
        <v>1</v>
      </c>
      <c r="N22" s="30">
        <v>10194</v>
      </c>
      <c r="O22" s="2"/>
      <c r="P22" s="2"/>
      <c r="Q22" s="2"/>
      <c r="R22" s="2"/>
      <c r="S22" s="2"/>
      <c r="T22" s="2"/>
      <c r="U22" s="2"/>
      <c r="V22" s="2"/>
      <c r="W22" s="2"/>
      <c r="X22" s="2"/>
      <c r="Y22" s="2"/>
      <c r="Z22" s="2"/>
    </row>
    <row r="23" spans="1:26" ht="15.75">
      <c r="A23" s="17" t="s">
        <v>18</v>
      </c>
      <c r="B23" s="18">
        <f t="shared" si="3"/>
        <v>32038</v>
      </c>
      <c r="C23" s="30">
        <v>8285</v>
      </c>
      <c r="D23" s="30">
        <v>14824</v>
      </c>
      <c r="E23" s="31">
        <v>492</v>
      </c>
      <c r="F23" s="30">
        <v>1341</v>
      </c>
      <c r="G23" s="31">
        <v>133</v>
      </c>
      <c r="H23" s="31">
        <v>171</v>
      </c>
      <c r="I23" s="31">
        <v>279</v>
      </c>
      <c r="J23" s="31">
        <v>132</v>
      </c>
      <c r="K23" s="31">
        <v>2</v>
      </c>
      <c r="L23" s="31">
        <v>9</v>
      </c>
      <c r="M23" s="31">
        <v>4</v>
      </c>
      <c r="N23" s="30">
        <v>6366</v>
      </c>
      <c r="O23" s="2"/>
      <c r="P23" s="2"/>
      <c r="Q23" s="2"/>
      <c r="R23" s="2"/>
      <c r="S23" s="2"/>
      <c r="T23" s="2"/>
      <c r="U23" s="2"/>
      <c r="V23" s="2"/>
      <c r="W23" s="2"/>
      <c r="X23" s="2"/>
      <c r="Y23" s="2"/>
      <c r="Z23" s="2"/>
    </row>
    <row r="24" spans="1:26" ht="15.75">
      <c r="A24" s="17" t="s">
        <v>19</v>
      </c>
      <c r="B24" s="18">
        <f t="shared" si="3"/>
        <v>50616</v>
      </c>
      <c r="C24" s="30">
        <v>18080</v>
      </c>
      <c r="D24" s="30">
        <v>17585</v>
      </c>
      <c r="E24" s="31">
        <v>442</v>
      </c>
      <c r="F24" s="30">
        <v>2447</v>
      </c>
      <c r="G24" s="31">
        <v>141</v>
      </c>
      <c r="H24" s="31">
        <v>239</v>
      </c>
      <c r="I24" s="31">
        <v>609</v>
      </c>
      <c r="J24" s="31">
        <v>174</v>
      </c>
      <c r="K24" s="31">
        <v>2</v>
      </c>
      <c r="L24" s="31">
        <v>9</v>
      </c>
      <c r="M24" s="31">
        <v>407</v>
      </c>
      <c r="N24" s="30">
        <v>10481</v>
      </c>
      <c r="O24" s="2"/>
      <c r="P24" s="2"/>
      <c r="Q24" s="2"/>
      <c r="R24" s="2"/>
      <c r="S24" s="2"/>
      <c r="T24" s="2"/>
      <c r="U24" s="2"/>
      <c r="V24" s="2"/>
      <c r="W24" s="2"/>
      <c r="X24" s="2"/>
      <c r="Y24" s="2"/>
      <c r="Z24" s="2"/>
    </row>
    <row r="25" spans="1:26" ht="15.75">
      <c r="A25" s="17" t="s">
        <v>20</v>
      </c>
      <c r="B25" s="18">
        <f t="shared" si="3"/>
        <v>44301</v>
      </c>
      <c r="C25" s="30">
        <v>13167</v>
      </c>
      <c r="D25" s="30">
        <v>14475</v>
      </c>
      <c r="E25" s="30">
        <v>1422</v>
      </c>
      <c r="F25" s="30">
        <v>2205</v>
      </c>
      <c r="G25" s="31">
        <v>128</v>
      </c>
      <c r="H25" s="31">
        <v>297</v>
      </c>
      <c r="I25" s="31">
        <v>283</v>
      </c>
      <c r="J25" s="31">
        <v>137</v>
      </c>
      <c r="K25" s="31">
        <v>0</v>
      </c>
      <c r="L25" s="31">
        <v>13</v>
      </c>
      <c r="M25" s="31">
        <v>8</v>
      </c>
      <c r="N25" s="30">
        <v>12166</v>
      </c>
      <c r="O25" s="2"/>
      <c r="P25" s="2"/>
      <c r="Q25" s="2"/>
      <c r="R25" s="2"/>
      <c r="S25" s="2"/>
      <c r="T25" s="2"/>
      <c r="U25" s="2"/>
      <c r="V25" s="2"/>
      <c r="W25" s="2"/>
      <c r="X25" s="2"/>
      <c r="Y25" s="2"/>
      <c r="Z25" s="2"/>
    </row>
    <row r="26" spans="1:26" ht="15.75">
      <c r="A26" s="17" t="s">
        <v>21</v>
      </c>
      <c r="B26" s="18">
        <f t="shared" si="3"/>
        <v>30508</v>
      </c>
      <c r="C26" s="30">
        <v>9451</v>
      </c>
      <c r="D26" s="30">
        <v>11946</v>
      </c>
      <c r="E26" s="31">
        <v>449</v>
      </c>
      <c r="F26" s="30">
        <v>1278</v>
      </c>
      <c r="G26" s="31">
        <v>114</v>
      </c>
      <c r="H26" s="31">
        <v>155</v>
      </c>
      <c r="I26" s="31">
        <v>171</v>
      </c>
      <c r="J26" s="31">
        <v>49</v>
      </c>
      <c r="K26" s="31">
        <v>0</v>
      </c>
      <c r="L26" s="31">
        <v>1</v>
      </c>
      <c r="M26" s="31">
        <v>4</v>
      </c>
      <c r="N26" s="30">
        <v>6890</v>
      </c>
      <c r="O26" s="2"/>
      <c r="P26" s="2"/>
      <c r="Q26" s="2"/>
      <c r="R26" s="2"/>
      <c r="S26" s="2"/>
      <c r="T26" s="2"/>
      <c r="U26" s="2"/>
      <c r="V26" s="2"/>
      <c r="W26" s="2"/>
      <c r="X26" s="2"/>
      <c r="Y26" s="2"/>
      <c r="Z26" s="2"/>
    </row>
    <row r="27" spans="1:26" ht="15.75">
      <c r="A27" s="17" t="s">
        <v>22</v>
      </c>
      <c r="B27" s="18">
        <f t="shared" si="3"/>
        <v>31094</v>
      </c>
      <c r="C27" s="30">
        <v>8393</v>
      </c>
      <c r="D27" s="30">
        <v>14722</v>
      </c>
      <c r="E27" s="31">
        <v>512</v>
      </c>
      <c r="F27" s="30">
        <v>1190</v>
      </c>
      <c r="G27" s="31">
        <v>85</v>
      </c>
      <c r="H27" s="31">
        <v>167</v>
      </c>
      <c r="I27" s="31">
        <v>205</v>
      </c>
      <c r="J27" s="31">
        <v>87</v>
      </c>
      <c r="K27" s="31">
        <v>0</v>
      </c>
      <c r="L27" s="31">
        <v>2</v>
      </c>
      <c r="M27" s="31">
        <v>11</v>
      </c>
      <c r="N27" s="30">
        <v>5720</v>
      </c>
      <c r="O27" s="2"/>
      <c r="P27" s="2"/>
      <c r="Q27" s="2"/>
      <c r="R27" s="2"/>
      <c r="S27" s="2"/>
      <c r="T27" s="2"/>
      <c r="U27" s="2"/>
      <c r="V27" s="2"/>
      <c r="W27" s="2"/>
      <c r="X27" s="2"/>
      <c r="Y27" s="2"/>
      <c r="Z27" s="2"/>
    </row>
    <row r="28" spans="1:26" ht="15.75">
      <c r="A28" s="17" t="s">
        <v>23</v>
      </c>
      <c r="B28" s="18">
        <f t="shared" si="3"/>
        <v>176956</v>
      </c>
      <c r="C28" s="30">
        <v>54873</v>
      </c>
      <c r="D28" s="30">
        <v>59434</v>
      </c>
      <c r="E28" s="30">
        <v>3521</v>
      </c>
      <c r="F28" s="30">
        <v>7138</v>
      </c>
      <c r="G28" s="31">
        <v>526</v>
      </c>
      <c r="H28" s="31">
        <v>754</v>
      </c>
      <c r="I28" s="30">
        <v>1077</v>
      </c>
      <c r="J28" s="31">
        <v>868</v>
      </c>
      <c r="K28" s="31">
        <v>2</v>
      </c>
      <c r="L28" s="31">
        <v>33</v>
      </c>
      <c r="M28" s="31">
        <v>20</v>
      </c>
      <c r="N28" s="30">
        <v>48710</v>
      </c>
      <c r="O28" s="2"/>
      <c r="P28" s="2"/>
      <c r="Q28" s="2"/>
      <c r="R28" s="2"/>
      <c r="S28" s="2"/>
      <c r="T28" s="2"/>
      <c r="U28" s="2"/>
      <c r="V28" s="2"/>
      <c r="W28" s="2"/>
      <c r="X28" s="2"/>
      <c r="Y28" s="2"/>
      <c r="Z28" s="2"/>
    </row>
    <row r="29" spans="1:26" ht="15.75">
      <c r="A29" s="17" t="s">
        <v>24</v>
      </c>
      <c r="B29" s="18">
        <f t="shared" si="3"/>
        <v>680904</v>
      </c>
      <c r="C29" s="30">
        <v>333095</v>
      </c>
      <c r="D29" s="30">
        <v>189475</v>
      </c>
      <c r="E29" s="30">
        <v>13909</v>
      </c>
      <c r="F29" s="30">
        <v>21545</v>
      </c>
      <c r="G29" s="30">
        <v>2353</v>
      </c>
      <c r="H29" s="30">
        <v>2180</v>
      </c>
      <c r="I29" s="30">
        <v>5456</v>
      </c>
      <c r="J29" s="30">
        <v>3913</v>
      </c>
      <c r="K29" s="31">
        <v>39</v>
      </c>
      <c r="L29" s="31">
        <v>60</v>
      </c>
      <c r="M29" s="31">
        <v>118</v>
      </c>
      <c r="N29" s="30">
        <v>108761</v>
      </c>
      <c r="O29" s="2"/>
      <c r="P29" s="2"/>
      <c r="Q29" s="2"/>
      <c r="R29" s="2"/>
      <c r="S29" s="2"/>
      <c r="T29" s="2"/>
      <c r="U29" s="2"/>
      <c r="V29" s="2"/>
      <c r="W29" s="2"/>
      <c r="X29" s="2"/>
      <c r="Y29" s="2"/>
      <c r="Z29" s="2"/>
    </row>
    <row r="30" spans="1:26" ht="15.75">
      <c r="A30" s="17" t="s">
        <v>25</v>
      </c>
      <c r="B30" s="18">
        <f t="shared" si="3"/>
        <v>27892</v>
      </c>
      <c r="C30" s="30">
        <v>6782</v>
      </c>
      <c r="D30" s="30">
        <v>14190</v>
      </c>
      <c r="E30" s="31">
        <v>201</v>
      </c>
      <c r="F30" s="30">
        <v>1487</v>
      </c>
      <c r="G30" s="31">
        <v>49</v>
      </c>
      <c r="H30" s="31">
        <v>131</v>
      </c>
      <c r="I30" s="31">
        <v>208</v>
      </c>
      <c r="J30" s="31">
        <v>69</v>
      </c>
      <c r="K30" s="31">
        <v>0</v>
      </c>
      <c r="L30" s="31">
        <v>3</v>
      </c>
      <c r="M30" s="31">
        <v>5</v>
      </c>
      <c r="N30" s="30">
        <v>4767</v>
      </c>
      <c r="O30" s="2"/>
      <c r="P30" s="2"/>
      <c r="Q30" s="2"/>
      <c r="R30" s="2"/>
      <c r="S30" s="2"/>
      <c r="T30" s="2"/>
      <c r="U30" s="2"/>
      <c r="V30" s="2"/>
      <c r="W30" s="2"/>
      <c r="X30" s="2"/>
      <c r="Y30" s="2"/>
      <c r="Z30" s="2"/>
    </row>
    <row r="31" spans="1:26" ht="15.75">
      <c r="A31" s="17" t="s">
        <v>26</v>
      </c>
      <c r="B31" s="18">
        <f t="shared" si="3"/>
        <v>29626</v>
      </c>
      <c r="C31" s="30">
        <v>10531</v>
      </c>
      <c r="D31" s="30">
        <v>11467</v>
      </c>
      <c r="E31" s="31">
        <v>361</v>
      </c>
      <c r="F31" s="30">
        <v>1421</v>
      </c>
      <c r="G31" s="31">
        <v>82</v>
      </c>
      <c r="H31" s="31">
        <v>126</v>
      </c>
      <c r="I31" s="31">
        <v>207</v>
      </c>
      <c r="J31" s="31">
        <v>115</v>
      </c>
      <c r="K31" s="31">
        <v>1</v>
      </c>
      <c r="L31" s="31">
        <v>5</v>
      </c>
      <c r="M31" s="31">
        <v>36</v>
      </c>
      <c r="N31" s="30">
        <v>5274</v>
      </c>
      <c r="O31" s="2"/>
      <c r="P31" s="2"/>
      <c r="Q31" s="2"/>
      <c r="R31" s="2"/>
      <c r="S31" s="2"/>
      <c r="T31" s="2"/>
      <c r="U31" s="2"/>
      <c r="V31" s="2"/>
      <c r="W31" s="2"/>
      <c r="X31" s="2"/>
      <c r="Y31" s="2"/>
      <c r="Z31" s="2"/>
    </row>
    <row r="32" spans="1:26" ht="15.75">
      <c r="A32" s="17" t="s">
        <v>27</v>
      </c>
      <c r="B32" s="18">
        <f t="shared" si="3"/>
        <v>32384</v>
      </c>
      <c r="C32" s="30">
        <v>7619</v>
      </c>
      <c r="D32" s="30">
        <v>17941</v>
      </c>
      <c r="E32" s="31">
        <v>404</v>
      </c>
      <c r="F32" s="30">
        <v>1135</v>
      </c>
      <c r="G32" s="31">
        <v>108</v>
      </c>
      <c r="H32" s="31">
        <v>88</v>
      </c>
      <c r="I32" s="31">
        <v>208</v>
      </c>
      <c r="J32" s="31">
        <v>93</v>
      </c>
      <c r="K32" s="31">
        <v>0</v>
      </c>
      <c r="L32" s="31">
        <v>3</v>
      </c>
      <c r="M32" s="31">
        <v>5</v>
      </c>
      <c r="N32" s="30">
        <v>4780</v>
      </c>
      <c r="O32" s="2"/>
      <c r="P32" s="2"/>
      <c r="Q32" s="2"/>
      <c r="R32" s="2"/>
      <c r="S32" s="2"/>
      <c r="T32" s="2"/>
      <c r="U32" s="2"/>
      <c r="V32" s="2"/>
      <c r="W32" s="2"/>
      <c r="X32" s="2"/>
      <c r="Y32" s="2"/>
      <c r="Z32" s="2"/>
    </row>
    <row r="33" spans="1:26" ht="15.75">
      <c r="A33" s="17" t="s">
        <v>28</v>
      </c>
      <c r="B33" s="18">
        <f t="shared" si="3"/>
        <v>38214</v>
      </c>
      <c r="C33" s="30">
        <v>10188</v>
      </c>
      <c r="D33" s="30">
        <v>17350</v>
      </c>
      <c r="E33" s="31">
        <v>884</v>
      </c>
      <c r="F33" s="30">
        <v>1455</v>
      </c>
      <c r="G33" s="31">
        <v>142</v>
      </c>
      <c r="H33" s="31">
        <v>111</v>
      </c>
      <c r="I33" s="31">
        <v>344</v>
      </c>
      <c r="J33" s="31">
        <v>232</v>
      </c>
      <c r="K33" s="31">
        <v>2</v>
      </c>
      <c r="L33" s="31">
        <v>9</v>
      </c>
      <c r="M33" s="31">
        <v>15</v>
      </c>
      <c r="N33" s="30">
        <v>7482</v>
      </c>
      <c r="O33" s="2"/>
      <c r="P33" s="2"/>
      <c r="Q33" s="2"/>
      <c r="R33" s="2"/>
      <c r="S33" s="2"/>
      <c r="T33" s="2"/>
      <c r="U33" s="2"/>
      <c r="V33" s="2"/>
      <c r="W33" s="2"/>
      <c r="X33" s="2"/>
      <c r="Y33" s="2"/>
      <c r="Z33" s="2"/>
    </row>
    <row r="34" spans="1:26" ht="15.75">
      <c r="A34" s="17" t="s">
        <v>29</v>
      </c>
      <c r="B34" s="18">
        <f t="shared" si="3"/>
        <v>32952</v>
      </c>
      <c r="C34" s="30">
        <v>7529</v>
      </c>
      <c r="D34" s="30">
        <v>14340</v>
      </c>
      <c r="E34" s="31">
        <v>894</v>
      </c>
      <c r="F34" s="30">
        <v>1316</v>
      </c>
      <c r="G34" s="31">
        <v>91</v>
      </c>
      <c r="H34" s="31">
        <v>117</v>
      </c>
      <c r="I34" s="31">
        <v>174</v>
      </c>
      <c r="J34" s="31">
        <v>155</v>
      </c>
      <c r="K34" s="31">
        <v>1</v>
      </c>
      <c r="L34" s="31">
        <v>2</v>
      </c>
      <c r="M34" s="31">
        <v>9</v>
      </c>
      <c r="N34" s="30">
        <v>8324</v>
      </c>
      <c r="O34" s="2"/>
      <c r="P34" s="2"/>
      <c r="Q34" s="2"/>
      <c r="R34" s="2"/>
      <c r="S34" s="2"/>
      <c r="T34" s="2"/>
      <c r="U34" s="2"/>
      <c r="V34" s="2"/>
      <c r="W34" s="2"/>
      <c r="X34" s="2"/>
      <c r="Y34" s="2"/>
      <c r="Z34" s="2"/>
    </row>
    <row r="35" spans="1:26" ht="15.75">
      <c r="A35" s="17" t="s">
        <v>30</v>
      </c>
      <c r="B35" s="18">
        <f t="shared" si="3"/>
        <v>5212</v>
      </c>
      <c r="C35" s="30">
        <v>1038</v>
      </c>
      <c r="D35" s="30">
        <v>3370</v>
      </c>
      <c r="E35" s="31">
        <v>49</v>
      </c>
      <c r="F35" s="31">
        <v>144</v>
      </c>
      <c r="G35" s="31">
        <v>4</v>
      </c>
      <c r="H35" s="31">
        <v>14</v>
      </c>
      <c r="I35" s="31">
        <v>12</v>
      </c>
      <c r="J35" s="31">
        <v>10</v>
      </c>
      <c r="K35" s="31">
        <v>0</v>
      </c>
      <c r="L35" s="31">
        <v>1</v>
      </c>
      <c r="M35" s="31">
        <v>0</v>
      </c>
      <c r="N35" s="31">
        <v>570</v>
      </c>
      <c r="O35" s="2"/>
      <c r="P35" s="2"/>
      <c r="Q35" s="2"/>
      <c r="R35" s="2"/>
      <c r="S35" s="2"/>
      <c r="T35" s="2"/>
      <c r="U35" s="2"/>
      <c r="V35" s="2"/>
      <c r="W35" s="2"/>
      <c r="X35" s="2"/>
      <c r="Y35" s="2"/>
      <c r="Z35" s="2"/>
    </row>
    <row r="36" spans="1:26" ht="15.75">
      <c r="A36" s="17" t="s">
        <v>31</v>
      </c>
      <c r="B36" s="18">
        <f t="shared" si="3"/>
        <v>41306</v>
      </c>
      <c r="C36" s="30">
        <v>11086</v>
      </c>
      <c r="D36" s="30">
        <v>20984</v>
      </c>
      <c r="E36" s="31">
        <v>499</v>
      </c>
      <c r="F36" s="30">
        <v>1793</v>
      </c>
      <c r="G36" s="31">
        <v>103</v>
      </c>
      <c r="H36" s="31">
        <v>110</v>
      </c>
      <c r="I36" s="31">
        <v>269</v>
      </c>
      <c r="J36" s="31">
        <v>111</v>
      </c>
      <c r="K36" s="31">
        <v>1</v>
      </c>
      <c r="L36" s="31">
        <v>3</v>
      </c>
      <c r="M36" s="31">
        <v>7</v>
      </c>
      <c r="N36" s="30">
        <v>6340</v>
      </c>
      <c r="O36" s="2"/>
      <c r="P36" s="2"/>
      <c r="Q36" s="2"/>
      <c r="R36" s="2"/>
      <c r="S36" s="2"/>
      <c r="T36" s="2"/>
      <c r="U36" s="2"/>
      <c r="V36" s="2"/>
      <c r="W36" s="2"/>
      <c r="X36" s="2"/>
      <c r="Y36" s="2"/>
      <c r="Z36" s="2"/>
    </row>
    <row r="37" spans="1:26" ht="15.75">
      <c r="A37" s="17" t="s">
        <v>32</v>
      </c>
      <c r="B37" s="18">
        <f t="shared" si="3"/>
        <v>65190</v>
      </c>
      <c r="C37" s="30">
        <v>18329</v>
      </c>
      <c r="D37" s="30">
        <v>29002</v>
      </c>
      <c r="E37" s="31">
        <v>820</v>
      </c>
      <c r="F37" s="30">
        <v>2712</v>
      </c>
      <c r="G37" s="31">
        <v>198</v>
      </c>
      <c r="H37" s="31">
        <v>171</v>
      </c>
      <c r="I37" s="31">
        <v>516</v>
      </c>
      <c r="J37" s="31">
        <v>215</v>
      </c>
      <c r="K37" s="31">
        <v>1</v>
      </c>
      <c r="L37" s="31">
        <v>5</v>
      </c>
      <c r="M37" s="31">
        <v>26</v>
      </c>
      <c r="N37" s="30">
        <v>13195</v>
      </c>
      <c r="O37" s="2"/>
      <c r="P37" s="2"/>
      <c r="Q37" s="2"/>
      <c r="R37" s="2"/>
      <c r="S37" s="2"/>
      <c r="T37" s="2"/>
      <c r="U37" s="2"/>
      <c r="V37" s="2"/>
      <c r="W37" s="2"/>
      <c r="X37" s="2"/>
      <c r="Y37" s="2"/>
      <c r="Z37" s="2"/>
    </row>
    <row r="38" spans="1:26" ht="15.75">
      <c r="A38" s="17" t="s">
        <v>33</v>
      </c>
      <c r="B38" s="18">
        <f t="shared" si="3"/>
        <v>17698</v>
      </c>
      <c r="C38" s="30">
        <v>4588</v>
      </c>
      <c r="D38" s="30">
        <v>9682</v>
      </c>
      <c r="E38" s="31">
        <v>234</v>
      </c>
      <c r="F38" s="31">
        <v>539</v>
      </c>
      <c r="G38" s="31">
        <v>34</v>
      </c>
      <c r="H38" s="31">
        <v>39</v>
      </c>
      <c r="I38" s="31">
        <v>120</v>
      </c>
      <c r="J38" s="31">
        <v>68</v>
      </c>
      <c r="K38" s="31">
        <v>0</v>
      </c>
      <c r="L38" s="31">
        <v>2</v>
      </c>
      <c r="M38" s="31">
        <v>0</v>
      </c>
      <c r="N38" s="30">
        <v>2392</v>
      </c>
      <c r="O38" s="2"/>
      <c r="P38" s="2"/>
      <c r="Q38" s="2"/>
      <c r="R38" s="2"/>
      <c r="S38" s="2"/>
      <c r="T38" s="2"/>
      <c r="U38" s="2"/>
      <c r="V38" s="2"/>
      <c r="W38" s="2"/>
      <c r="X38" s="2"/>
      <c r="Y38" s="2"/>
      <c r="Z38" s="2"/>
    </row>
    <row r="39" spans="1:26" ht="15.75">
      <c r="A39" s="17" t="s">
        <v>34</v>
      </c>
      <c r="B39" s="18">
        <f t="shared" si="3"/>
        <v>41712</v>
      </c>
      <c r="C39" s="30">
        <v>11246</v>
      </c>
      <c r="D39" s="30">
        <v>18704</v>
      </c>
      <c r="E39" s="31">
        <v>797</v>
      </c>
      <c r="F39" s="30">
        <v>1577</v>
      </c>
      <c r="G39" s="31">
        <v>112</v>
      </c>
      <c r="H39" s="31">
        <v>178</v>
      </c>
      <c r="I39" s="31">
        <v>336</v>
      </c>
      <c r="J39" s="31">
        <v>174</v>
      </c>
      <c r="K39" s="31">
        <v>1</v>
      </c>
      <c r="L39" s="31">
        <v>11</v>
      </c>
      <c r="M39" s="31">
        <v>18</v>
      </c>
      <c r="N39" s="30">
        <v>8558</v>
      </c>
      <c r="O39" s="2"/>
      <c r="P39" s="2"/>
      <c r="Q39" s="2"/>
      <c r="R39" s="2"/>
      <c r="S39" s="2"/>
      <c r="T39" s="2"/>
      <c r="U39" s="2"/>
      <c r="V39" s="2"/>
      <c r="W39" s="2"/>
      <c r="X39" s="2"/>
      <c r="Y39" s="2"/>
      <c r="Z39" s="2"/>
    </row>
    <row r="40" spans="1:26" ht="15.75">
      <c r="A40" s="17" t="s">
        <v>35</v>
      </c>
      <c r="B40" s="18">
        <f t="shared" si="3"/>
        <v>45357</v>
      </c>
      <c r="C40" s="30">
        <v>12063</v>
      </c>
      <c r="D40" s="30">
        <v>19507</v>
      </c>
      <c r="E40" s="31">
        <v>870</v>
      </c>
      <c r="F40" s="30">
        <v>2348</v>
      </c>
      <c r="G40" s="31">
        <v>178</v>
      </c>
      <c r="H40" s="31">
        <v>213</v>
      </c>
      <c r="I40" s="31">
        <v>372</v>
      </c>
      <c r="J40" s="31">
        <v>181</v>
      </c>
      <c r="K40" s="31">
        <v>0</v>
      </c>
      <c r="L40" s="31">
        <v>2</v>
      </c>
      <c r="M40" s="31">
        <v>15</v>
      </c>
      <c r="N40" s="30">
        <v>9608</v>
      </c>
      <c r="O40" s="2"/>
      <c r="P40" s="2"/>
      <c r="Q40" s="2"/>
      <c r="R40" s="2"/>
      <c r="S40" s="2"/>
      <c r="T40" s="2"/>
      <c r="U40" s="2"/>
      <c r="V40" s="2"/>
      <c r="W40" s="2"/>
      <c r="X40" s="2"/>
      <c r="Y40" s="2"/>
      <c r="Z40" s="2"/>
    </row>
    <row r="41" spans="1:26" ht="15.75">
      <c r="A41" s="17" t="s">
        <v>36</v>
      </c>
      <c r="B41" s="18">
        <f t="shared" si="3"/>
        <v>439235</v>
      </c>
      <c r="C41" s="30">
        <v>162194</v>
      </c>
      <c r="D41" s="30">
        <v>147483</v>
      </c>
      <c r="E41" s="30">
        <v>7877</v>
      </c>
      <c r="F41" s="30">
        <v>14120</v>
      </c>
      <c r="G41" s="30">
        <v>1101</v>
      </c>
      <c r="H41" s="30">
        <v>1497</v>
      </c>
      <c r="I41" s="30">
        <v>2334</v>
      </c>
      <c r="J41" s="30">
        <v>1354</v>
      </c>
      <c r="K41" s="31">
        <v>62</v>
      </c>
      <c r="L41" s="31">
        <v>105</v>
      </c>
      <c r="M41" s="31">
        <v>237</v>
      </c>
      <c r="N41" s="30">
        <v>100871</v>
      </c>
      <c r="O41" s="2"/>
      <c r="P41" s="2"/>
      <c r="Q41" s="2"/>
      <c r="R41" s="2"/>
      <c r="S41" s="2"/>
      <c r="T41" s="2"/>
      <c r="U41" s="2"/>
      <c r="V41" s="2"/>
      <c r="W41" s="2"/>
      <c r="X41" s="2"/>
      <c r="Y41" s="2"/>
      <c r="Z41" s="2"/>
    </row>
    <row r="42" spans="1:26" ht="15.75">
      <c r="A42" s="17" t="s">
        <v>37</v>
      </c>
      <c r="B42" s="18">
        <f t="shared" si="3"/>
        <v>31671</v>
      </c>
      <c r="C42" s="30">
        <v>11135</v>
      </c>
      <c r="D42" s="30">
        <v>12111</v>
      </c>
      <c r="E42" s="31">
        <v>618</v>
      </c>
      <c r="F42" s="30">
        <v>1252</v>
      </c>
      <c r="G42" s="31">
        <v>92</v>
      </c>
      <c r="H42" s="31">
        <v>80</v>
      </c>
      <c r="I42" s="31">
        <v>275</v>
      </c>
      <c r="J42" s="31">
        <v>149</v>
      </c>
      <c r="K42" s="31">
        <v>0</v>
      </c>
      <c r="L42" s="31">
        <v>4</v>
      </c>
      <c r="M42" s="31">
        <v>0</v>
      </c>
      <c r="N42" s="30">
        <v>5955</v>
      </c>
      <c r="O42" s="2"/>
      <c r="P42" s="2"/>
      <c r="Q42" s="2"/>
      <c r="R42" s="2"/>
      <c r="S42" s="2"/>
      <c r="T42" s="2"/>
      <c r="U42" s="2"/>
      <c r="V42" s="2"/>
      <c r="W42" s="2"/>
      <c r="X42" s="2"/>
      <c r="Y42" s="2"/>
      <c r="Z42" s="2"/>
    </row>
    <row r="43" spans="1:26" ht="15.75">
      <c r="A43" s="17" t="s">
        <v>38</v>
      </c>
      <c r="B43" s="18">
        <f t="shared" si="3"/>
        <v>916747</v>
      </c>
      <c r="C43" s="30">
        <v>326411</v>
      </c>
      <c r="D43" s="30">
        <v>354718</v>
      </c>
      <c r="E43" s="30">
        <v>9793</v>
      </c>
      <c r="F43" s="30">
        <v>21042</v>
      </c>
      <c r="G43" s="30">
        <v>1691</v>
      </c>
      <c r="H43" s="30">
        <v>1524</v>
      </c>
      <c r="I43" s="30">
        <v>4323</v>
      </c>
      <c r="J43" s="30">
        <v>2977</v>
      </c>
      <c r="K43" s="31">
        <v>4</v>
      </c>
      <c r="L43" s="31">
        <v>45</v>
      </c>
      <c r="M43" s="31">
        <v>257</v>
      </c>
      <c r="N43" s="30">
        <v>193962</v>
      </c>
      <c r="O43" s="2"/>
      <c r="P43" s="2"/>
      <c r="Q43" s="2"/>
      <c r="R43" s="2"/>
      <c r="S43" s="2"/>
      <c r="T43" s="2"/>
      <c r="U43" s="2"/>
      <c r="V43" s="2"/>
      <c r="W43" s="2"/>
      <c r="X43" s="2"/>
      <c r="Y43" s="2"/>
      <c r="Z43" s="2"/>
    </row>
    <row r="44" spans="1:26" ht="15.75">
      <c r="A44" s="17" t="s">
        <v>39</v>
      </c>
      <c r="B44" s="18">
        <f t="shared" si="3"/>
        <v>147629</v>
      </c>
      <c r="C44" s="30">
        <v>61629</v>
      </c>
      <c r="D44" s="30">
        <v>51453</v>
      </c>
      <c r="E44" s="30">
        <v>2857</v>
      </c>
      <c r="F44" s="30">
        <v>4564</v>
      </c>
      <c r="G44" s="31">
        <v>724</v>
      </c>
      <c r="H44" s="31">
        <v>462</v>
      </c>
      <c r="I44" s="30">
        <v>1398</v>
      </c>
      <c r="J44" s="30">
        <v>1086</v>
      </c>
      <c r="K44" s="31">
        <v>0</v>
      </c>
      <c r="L44" s="31">
        <v>8</v>
      </c>
      <c r="M44" s="31">
        <v>43</v>
      </c>
      <c r="N44" s="30">
        <v>23405</v>
      </c>
      <c r="O44" s="2"/>
      <c r="P44" s="2"/>
      <c r="Q44" s="2"/>
      <c r="R44" s="2"/>
      <c r="S44" s="2"/>
      <c r="T44" s="2"/>
      <c r="U44" s="2"/>
      <c r="V44" s="2"/>
      <c r="W44" s="2"/>
      <c r="X44" s="2"/>
      <c r="Y44" s="2"/>
      <c r="Z44" s="2"/>
    </row>
    <row r="45" spans="1:26" ht="15.75">
      <c r="A45" s="17" t="s">
        <v>40</v>
      </c>
      <c r="B45" s="18">
        <f t="shared" si="3"/>
        <v>125780</v>
      </c>
      <c r="C45" s="30">
        <v>43187</v>
      </c>
      <c r="D45" s="30">
        <v>52404</v>
      </c>
      <c r="E45" s="30">
        <v>1560</v>
      </c>
      <c r="F45" s="30">
        <v>5141</v>
      </c>
      <c r="G45" s="31">
        <v>293</v>
      </c>
      <c r="H45" s="31">
        <v>236</v>
      </c>
      <c r="I45" s="31">
        <v>798</v>
      </c>
      <c r="J45" s="31">
        <v>449</v>
      </c>
      <c r="K45" s="31">
        <v>0</v>
      </c>
      <c r="L45" s="31">
        <v>0</v>
      </c>
      <c r="M45" s="31">
        <v>146</v>
      </c>
      <c r="N45" s="30">
        <v>21566</v>
      </c>
      <c r="O45" s="2"/>
      <c r="P45" s="2"/>
      <c r="Q45" s="2"/>
      <c r="R45" s="2"/>
      <c r="S45" s="2"/>
      <c r="T45" s="2"/>
      <c r="U45" s="2"/>
      <c r="V45" s="2"/>
      <c r="W45" s="2"/>
      <c r="X45" s="2"/>
      <c r="Y45" s="2"/>
      <c r="Z45" s="2"/>
    </row>
    <row r="46" spans="1:26" ht="15.75">
      <c r="A46" s="17" t="s">
        <v>41</v>
      </c>
      <c r="B46" s="18">
        <f t="shared" si="3"/>
        <v>300062</v>
      </c>
      <c r="C46" s="30">
        <v>100870</v>
      </c>
      <c r="D46" s="30">
        <v>102067</v>
      </c>
      <c r="E46" s="30">
        <v>4871</v>
      </c>
      <c r="F46" s="30">
        <v>11245</v>
      </c>
      <c r="G46" s="30">
        <v>1228</v>
      </c>
      <c r="H46" s="30">
        <v>1365</v>
      </c>
      <c r="I46" s="30">
        <v>1885</v>
      </c>
      <c r="J46" s="30">
        <v>1260</v>
      </c>
      <c r="K46" s="31">
        <v>1</v>
      </c>
      <c r="L46" s="31">
        <v>49</v>
      </c>
      <c r="M46" s="31">
        <v>87</v>
      </c>
      <c r="N46" s="30">
        <v>75134</v>
      </c>
      <c r="O46" s="2"/>
      <c r="P46" s="2"/>
      <c r="Q46" s="2"/>
      <c r="R46" s="2"/>
      <c r="S46" s="2"/>
      <c r="T46" s="2"/>
      <c r="U46" s="2"/>
      <c r="V46" s="2"/>
      <c r="W46" s="2"/>
      <c r="X46" s="2"/>
      <c r="Y46" s="2"/>
      <c r="Z46" s="2"/>
    </row>
    <row r="47" spans="1:26" ht="15.75">
      <c r="A47" s="17" t="s">
        <v>42</v>
      </c>
      <c r="B47" s="18">
        <f t="shared" si="3"/>
        <v>71587</v>
      </c>
      <c r="C47" s="30">
        <v>20443</v>
      </c>
      <c r="D47" s="30">
        <v>29981</v>
      </c>
      <c r="E47" s="30">
        <v>1277</v>
      </c>
      <c r="F47" s="30">
        <v>2938</v>
      </c>
      <c r="G47" s="31">
        <v>160</v>
      </c>
      <c r="H47" s="31">
        <v>349</v>
      </c>
      <c r="I47" s="31">
        <v>541</v>
      </c>
      <c r="J47" s="31">
        <v>224</v>
      </c>
      <c r="K47" s="31">
        <v>1</v>
      </c>
      <c r="L47" s="31">
        <v>10</v>
      </c>
      <c r="M47" s="31">
        <v>8</v>
      </c>
      <c r="N47" s="30">
        <v>15655</v>
      </c>
      <c r="O47" s="2"/>
      <c r="P47" s="2"/>
      <c r="Q47" s="2"/>
      <c r="R47" s="2"/>
      <c r="S47" s="2"/>
      <c r="T47" s="2"/>
      <c r="U47" s="2"/>
      <c r="V47" s="2"/>
      <c r="W47" s="2"/>
      <c r="X47" s="2"/>
      <c r="Y47" s="2"/>
      <c r="Z47" s="2"/>
    </row>
    <row r="48" spans="1:26" ht="15.75">
      <c r="A48" s="17" t="s">
        <v>43</v>
      </c>
      <c r="B48" s="18">
        <f t="shared" si="3"/>
        <v>215017</v>
      </c>
      <c r="C48" s="30">
        <v>71771</v>
      </c>
      <c r="D48" s="30">
        <v>81194</v>
      </c>
      <c r="E48" s="30">
        <v>3796</v>
      </c>
      <c r="F48" s="30">
        <v>7680</v>
      </c>
      <c r="G48" s="31">
        <v>598</v>
      </c>
      <c r="H48" s="31">
        <v>795</v>
      </c>
      <c r="I48" s="30">
        <v>1134</v>
      </c>
      <c r="J48" s="31">
        <v>945</v>
      </c>
      <c r="K48" s="31">
        <v>0</v>
      </c>
      <c r="L48" s="31">
        <v>13</v>
      </c>
      <c r="M48" s="31">
        <v>272</v>
      </c>
      <c r="N48" s="30">
        <v>46819</v>
      </c>
      <c r="O48" s="2"/>
      <c r="P48" s="2"/>
      <c r="Q48" s="2"/>
      <c r="R48" s="2"/>
      <c r="S48" s="2"/>
      <c r="T48" s="2"/>
      <c r="U48" s="2"/>
      <c r="V48" s="2"/>
      <c r="W48" s="2"/>
      <c r="X48" s="2"/>
      <c r="Y48" s="2"/>
      <c r="Z48" s="2"/>
    </row>
    <row r="49" spans="1:26" ht="15.75">
      <c r="A49" s="17" t="s">
        <v>44</v>
      </c>
      <c r="B49" s="18">
        <f t="shared" si="3"/>
        <v>27112</v>
      </c>
      <c r="C49" s="30">
        <v>6657</v>
      </c>
      <c r="D49" s="30">
        <v>12831</v>
      </c>
      <c r="E49" s="31">
        <v>505</v>
      </c>
      <c r="F49" s="31">
        <v>905</v>
      </c>
      <c r="G49" s="31">
        <v>122</v>
      </c>
      <c r="H49" s="31">
        <v>69</v>
      </c>
      <c r="I49" s="31">
        <v>233</v>
      </c>
      <c r="J49" s="31">
        <v>127</v>
      </c>
      <c r="K49" s="31">
        <v>0</v>
      </c>
      <c r="L49" s="31">
        <v>5</v>
      </c>
      <c r="M49" s="31">
        <v>9</v>
      </c>
      <c r="N49" s="30">
        <v>5649</v>
      </c>
      <c r="O49" s="2"/>
      <c r="P49" s="2"/>
      <c r="Q49" s="2"/>
      <c r="R49" s="2"/>
      <c r="S49" s="2"/>
      <c r="T49" s="2"/>
      <c r="U49" s="2"/>
      <c r="V49" s="2"/>
      <c r="W49" s="2"/>
      <c r="X49" s="2"/>
      <c r="Y49" s="2"/>
      <c r="Z49" s="2"/>
    </row>
    <row r="50" spans="1:26" ht="15.75">
      <c r="A50" s="17" t="s">
        <v>45</v>
      </c>
      <c r="B50" s="18">
        <f t="shared" si="3"/>
        <v>90254</v>
      </c>
      <c r="C50" s="30">
        <v>22071</v>
      </c>
      <c r="D50" s="30">
        <v>42401</v>
      </c>
      <c r="E50" s="30">
        <v>1956</v>
      </c>
      <c r="F50" s="30">
        <v>3586</v>
      </c>
      <c r="G50" s="31">
        <v>298</v>
      </c>
      <c r="H50" s="31">
        <v>293</v>
      </c>
      <c r="I50" s="31">
        <v>751</v>
      </c>
      <c r="J50" s="31">
        <v>357</v>
      </c>
      <c r="K50" s="31">
        <v>0</v>
      </c>
      <c r="L50" s="31">
        <v>7</v>
      </c>
      <c r="M50" s="31">
        <v>20</v>
      </c>
      <c r="N50" s="30">
        <v>18514</v>
      </c>
      <c r="O50" s="2"/>
      <c r="P50" s="2"/>
      <c r="Q50" s="2"/>
      <c r="R50" s="2"/>
      <c r="S50" s="2"/>
      <c r="T50" s="2"/>
      <c r="U50" s="2"/>
      <c r="V50" s="2"/>
      <c r="W50" s="2"/>
      <c r="X50" s="2"/>
      <c r="Y50" s="2"/>
      <c r="Z50" s="2"/>
    </row>
    <row r="51" spans="1:26" ht="15.75">
      <c r="A51" s="17" t="s">
        <v>46</v>
      </c>
      <c r="B51" s="18">
        <f t="shared" si="3"/>
        <v>35519</v>
      </c>
      <c r="C51" s="30">
        <v>10800</v>
      </c>
      <c r="D51" s="30">
        <v>14907</v>
      </c>
      <c r="E51" s="31">
        <v>421</v>
      </c>
      <c r="F51" s="30">
        <v>1534</v>
      </c>
      <c r="G51" s="31">
        <v>118</v>
      </c>
      <c r="H51" s="31">
        <v>238</v>
      </c>
      <c r="I51" s="31">
        <v>226</v>
      </c>
      <c r="J51" s="31">
        <v>126</v>
      </c>
      <c r="K51" s="31">
        <v>2</v>
      </c>
      <c r="L51" s="31">
        <v>2</v>
      </c>
      <c r="M51" s="31">
        <v>19</v>
      </c>
      <c r="N51" s="30">
        <v>7126</v>
      </c>
      <c r="O51" s="2"/>
      <c r="P51" s="2"/>
      <c r="Q51" s="2"/>
      <c r="R51" s="2"/>
      <c r="S51" s="2"/>
      <c r="T51" s="2"/>
      <c r="U51" s="2"/>
      <c r="V51" s="2"/>
      <c r="W51" s="2"/>
      <c r="X51" s="2"/>
      <c r="Y51" s="2"/>
      <c r="Z51" s="2"/>
    </row>
    <row r="52" spans="1:26" ht="15.75">
      <c r="A52" s="17" t="s">
        <v>47</v>
      </c>
      <c r="B52" s="18">
        <f t="shared" si="3"/>
        <v>65348</v>
      </c>
      <c r="C52" s="30">
        <v>18348</v>
      </c>
      <c r="D52" s="30">
        <v>24201</v>
      </c>
      <c r="E52" s="30">
        <v>2414</v>
      </c>
      <c r="F52" s="30">
        <v>2632</v>
      </c>
      <c r="G52" s="31">
        <v>149</v>
      </c>
      <c r="H52" s="31">
        <v>212</v>
      </c>
      <c r="I52" s="31">
        <v>339</v>
      </c>
      <c r="J52" s="31">
        <v>328</v>
      </c>
      <c r="K52" s="31">
        <v>0</v>
      </c>
      <c r="L52" s="31">
        <v>6</v>
      </c>
      <c r="M52" s="31">
        <v>38</v>
      </c>
      <c r="N52" s="30">
        <v>16681</v>
      </c>
      <c r="O52" s="2"/>
      <c r="P52" s="2"/>
      <c r="Q52" s="2"/>
      <c r="R52" s="2"/>
      <c r="S52" s="2"/>
      <c r="T52" s="2"/>
      <c r="U52" s="2"/>
      <c r="V52" s="2"/>
      <c r="W52" s="2"/>
      <c r="X52" s="2"/>
      <c r="Y52" s="2"/>
      <c r="Z52" s="2"/>
    </row>
    <row r="53" spans="1:26" ht="15.75">
      <c r="A53" s="17" t="s">
        <v>48</v>
      </c>
      <c r="B53" s="18">
        <f t="shared" si="3"/>
        <v>104072</v>
      </c>
      <c r="C53" s="30">
        <v>28584</v>
      </c>
      <c r="D53" s="30">
        <v>29608</v>
      </c>
      <c r="E53" s="30">
        <v>5134</v>
      </c>
      <c r="F53" s="30">
        <v>5749</v>
      </c>
      <c r="G53" s="31">
        <v>946</v>
      </c>
      <c r="H53" s="31">
        <v>437</v>
      </c>
      <c r="I53" s="31">
        <v>665</v>
      </c>
      <c r="J53" s="31">
        <v>324</v>
      </c>
      <c r="K53" s="31">
        <v>0</v>
      </c>
      <c r="L53" s="31">
        <v>0</v>
      </c>
      <c r="M53" s="31">
        <v>0</v>
      </c>
      <c r="N53" s="30">
        <v>32625</v>
      </c>
      <c r="O53" s="2"/>
      <c r="P53" s="2"/>
      <c r="Q53" s="2"/>
      <c r="R53" s="2"/>
      <c r="S53" s="2"/>
      <c r="T53" s="2"/>
      <c r="U53" s="2"/>
      <c r="V53" s="2"/>
      <c r="W53" s="2"/>
      <c r="X53" s="2"/>
      <c r="Y53" s="2"/>
      <c r="Z53" s="2"/>
    </row>
    <row r="54" spans="1:26" ht="15.75">
      <c r="A54" s="17" t="s">
        <v>49</v>
      </c>
      <c r="B54" s="18">
        <f t="shared" si="3"/>
        <v>181553</v>
      </c>
      <c r="C54" s="30">
        <v>82417</v>
      </c>
      <c r="D54" s="30">
        <v>46085</v>
      </c>
      <c r="E54" s="30">
        <v>3810</v>
      </c>
      <c r="F54" s="30">
        <v>4866</v>
      </c>
      <c r="G54" s="31">
        <v>445</v>
      </c>
      <c r="H54" s="31">
        <v>385</v>
      </c>
      <c r="I54" s="31">
        <v>798</v>
      </c>
      <c r="J54" s="31">
        <v>725</v>
      </c>
      <c r="K54" s="31">
        <v>0</v>
      </c>
      <c r="L54" s="31">
        <v>3</v>
      </c>
      <c r="M54" s="31">
        <v>39</v>
      </c>
      <c r="N54" s="30">
        <v>41980</v>
      </c>
      <c r="O54" s="2"/>
      <c r="P54" s="2"/>
      <c r="Q54" s="2"/>
      <c r="R54" s="2"/>
      <c r="S54" s="2"/>
      <c r="T54" s="2"/>
      <c r="U54" s="2"/>
      <c r="V54" s="2"/>
      <c r="W54" s="2"/>
      <c r="X54" s="2"/>
      <c r="Y54" s="2"/>
      <c r="Z54" s="2"/>
    </row>
    <row r="55" spans="1:26" ht="15.75">
      <c r="A55" s="17" t="s">
        <v>50</v>
      </c>
      <c r="B55" s="18">
        <f t="shared" si="3"/>
        <v>149117</v>
      </c>
      <c r="C55" s="30">
        <v>35596</v>
      </c>
      <c r="D55" s="30">
        <v>68865</v>
      </c>
      <c r="E55" s="30">
        <v>1977</v>
      </c>
      <c r="F55" s="30">
        <v>6287</v>
      </c>
      <c r="G55" s="31">
        <v>310</v>
      </c>
      <c r="H55" s="31">
        <v>596</v>
      </c>
      <c r="I55" s="31">
        <v>740</v>
      </c>
      <c r="J55" s="31">
        <v>308</v>
      </c>
      <c r="K55" s="31">
        <v>1</v>
      </c>
      <c r="L55" s="31">
        <v>40</v>
      </c>
      <c r="M55" s="31">
        <v>28</v>
      </c>
      <c r="N55" s="30">
        <v>34369</v>
      </c>
      <c r="O55" s="2"/>
      <c r="P55" s="2"/>
      <c r="Q55" s="2"/>
      <c r="R55" s="2"/>
      <c r="S55" s="2"/>
      <c r="T55" s="2"/>
      <c r="U55" s="2"/>
      <c r="V55" s="2"/>
      <c r="W55" s="2"/>
      <c r="X55" s="2"/>
      <c r="Y55" s="2"/>
      <c r="Z55" s="2"/>
    </row>
    <row r="56" spans="1:26" ht="15.75">
      <c r="A56" s="17" t="s">
        <v>51</v>
      </c>
      <c r="B56" s="18">
        <f t="shared" si="3"/>
        <v>99978</v>
      </c>
      <c r="C56" s="30">
        <v>36368</v>
      </c>
      <c r="D56" s="30">
        <v>31628</v>
      </c>
      <c r="E56" s="30">
        <v>2946</v>
      </c>
      <c r="F56" s="30">
        <v>4146</v>
      </c>
      <c r="G56" s="31">
        <v>473</v>
      </c>
      <c r="H56" s="31">
        <v>335</v>
      </c>
      <c r="I56" s="31">
        <v>599</v>
      </c>
      <c r="J56" s="31">
        <v>345</v>
      </c>
      <c r="K56" s="31">
        <v>0</v>
      </c>
      <c r="L56" s="31">
        <v>4</v>
      </c>
      <c r="M56" s="31">
        <v>101</v>
      </c>
      <c r="N56" s="30">
        <v>23033</v>
      </c>
      <c r="O56" s="2"/>
      <c r="P56" s="2"/>
      <c r="Q56" s="2"/>
      <c r="R56" s="2"/>
      <c r="S56" s="2"/>
      <c r="T56" s="2"/>
      <c r="U56" s="2"/>
      <c r="V56" s="2"/>
      <c r="W56" s="2"/>
      <c r="X56" s="2"/>
      <c r="Y56" s="2"/>
      <c r="Z56" s="2"/>
    </row>
    <row r="57" spans="1:26" ht="15.75">
      <c r="A57" s="17" t="s">
        <v>52</v>
      </c>
      <c r="B57" s="18">
        <f t="shared" si="3"/>
        <v>18803</v>
      </c>
      <c r="C57" s="30">
        <v>5005</v>
      </c>
      <c r="D57" s="30">
        <v>7926</v>
      </c>
      <c r="E57" s="31">
        <v>325</v>
      </c>
      <c r="F57" s="31">
        <v>887</v>
      </c>
      <c r="G57" s="31">
        <v>56</v>
      </c>
      <c r="H57" s="31">
        <v>89</v>
      </c>
      <c r="I57" s="31">
        <v>114</v>
      </c>
      <c r="J57" s="31">
        <v>61</v>
      </c>
      <c r="K57" s="31">
        <v>0</v>
      </c>
      <c r="L57" s="31">
        <v>4</v>
      </c>
      <c r="M57" s="31">
        <v>22</v>
      </c>
      <c r="N57" s="30">
        <v>4314</v>
      </c>
      <c r="O57" s="2"/>
      <c r="P57" s="2"/>
      <c r="Q57" s="2"/>
      <c r="R57" s="2"/>
      <c r="S57" s="2"/>
      <c r="T57" s="2"/>
      <c r="U57" s="2"/>
      <c r="V57" s="2"/>
      <c r="W57" s="2"/>
      <c r="X57" s="2"/>
      <c r="Y57" s="2"/>
      <c r="Z57" s="2"/>
    </row>
    <row r="58" spans="1:26" ht="15.75">
      <c r="A58" s="17" t="s">
        <v>53</v>
      </c>
      <c r="B58" s="18">
        <f t="shared" si="3"/>
        <v>13452</v>
      </c>
      <c r="C58" s="30">
        <v>3799</v>
      </c>
      <c r="D58" s="30">
        <v>5707</v>
      </c>
      <c r="E58" s="31">
        <v>211</v>
      </c>
      <c r="F58" s="31">
        <v>528</v>
      </c>
      <c r="G58" s="31">
        <v>69</v>
      </c>
      <c r="H58" s="31">
        <v>114</v>
      </c>
      <c r="I58" s="31">
        <v>0</v>
      </c>
      <c r="J58" s="31">
        <v>72</v>
      </c>
      <c r="K58" s="31">
        <v>0</v>
      </c>
      <c r="L58" s="31">
        <v>137</v>
      </c>
      <c r="M58" s="31">
        <v>20</v>
      </c>
      <c r="N58" s="30">
        <v>2795</v>
      </c>
      <c r="O58" s="2"/>
      <c r="P58" s="2"/>
      <c r="Q58" s="2"/>
      <c r="R58" s="2"/>
      <c r="S58" s="2"/>
      <c r="T58" s="2"/>
      <c r="U58" s="2"/>
      <c r="V58" s="2"/>
      <c r="W58" s="2"/>
      <c r="X58" s="2"/>
      <c r="Y58" s="2"/>
      <c r="Z58" s="2"/>
    </row>
    <row r="59" spans="1:26" ht="15.75">
      <c r="A59" s="17" t="s">
        <v>54</v>
      </c>
      <c r="B59" s="18">
        <f t="shared" si="3"/>
        <v>20806</v>
      </c>
      <c r="C59" s="30">
        <v>6440</v>
      </c>
      <c r="D59" s="30">
        <v>8946</v>
      </c>
      <c r="E59" s="31">
        <v>472</v>
      </c>
      <c r="F59" s="31">
        <v>661</v>
      </c>
      <c r="G59" s="31">
        <v>84</v>
      </c>
      <c r="H59" s="31">
        <v>81</v>
      </c>
      <c r="I59" s="31">
        <v>191</v>
      </c>
      <c r="J59" s="31">
        <v>109</v>
      </c>
      <c r="K59" s="31">
        <v>0</v>
      </c>
      <c r="L59" s="31">
        <v>5</v>
      </c>
      <c r="M59" s="31">
        <v>7</v>
      </c>
      <c r="N59" s="30">
        <v>3810</v>
      </c>
      <c r="O59" s="2"/>
      <c r="P59" s="2"/>
      <c r="Q59" s="2"/>
      <c r="R59" s="2"/>
      <c r="S59" s="2"/>
      <c r="T59" s="2"/>
      <c r="U59" s="2"/>
      <c r="V59" s="2"/>
      <c r="W59" s="2"/>
      <c r="X59" s="2"/>
      <c r="Y59" s="2"/>
      <c r="Z59" s="2"/>
    </row>
    <row r="60" spans="1:26" ht="15.75">
      <c r="A60" s="17" t="s">
        <v>55</v>
      </c>
      <c r="B60" s="18">
        <f t="shared" si="3"/>
        <v>65808</v>
      </c>
      <c r="C60" s="30">
        <v>23661</v>
      </c>
      <c r="D60" s="30">
        <v>25249</v>
      </c>
      <c r="E60" s="31">
        <v>733</v>
      </c>
      <c r="F60" s="30">
        <v>2678</v>
      </c>
      <c r="G60" s="31">
        <v>181</v>
      </c>
      <c r="H60" s="31">
        <v>264</v>
      </c>
      <c r="I60" s="31">
        <v>514</v>
      </c>
      <c r="J60" s="31">
        <v>217</v>
      </c>
      <c r="K60" s="31">
        <v>0</v>
      </c>
      <c r="L60" s="31">
        <v>6</v>
      </c>
      <c r="M60" s="31">
        <v>10</v>
      </c>
      <c r="N60" s="30">
        <v>12295</v>
      </c>
      <c r="O60" s="2"/>
      <c r="P60" s="2"/>
      <c r="Q60" s="2"/>
      <c r="R60" s="2"/>
      <c r="S60" s="2"/>
      <c r="T60" s="2"/>
      <c r="U60" s="2"/>
      <c r="V60" s="2"/>
      <c r="W60" s="2"/>
      <c r="X60" s="2"/>
      <c r="Y60" s="2"/>
      <c r="Z60" s="2"/>
    </row>
    <row r="61" spans="1:26" ht="15.75">
      <c r="A61" s="17" t="s">
        <v>56</v>
      </c>
      <c r="B61" s="18">
        <f t="shared" si="3"/>
        <v>58837</v>
      </c>
      <c r="C61" s="30">
        <v>14790</v>
      </c>
      <c r="D61" s="30">
        <v>31552</v>
      </c>
      <c r="E61" s="31">
        <v>764</v>
      </c>
      <c r="F61" s="30">
        <v>1992</v>
      </c>
      <c r="G61" s="31">
        <v>184</v>
      </c>
      <c r="H61" s="31">
        <v>199</v>
      </c>
      <c r="I61" s="31">
        <v>457</v>
      </c>
      <c r="J61" s="31">
        <v>258</v>
      </c>
      <c r="K61" s="31">
        <v>0</v>
      </c>
      <c r="L61" s="31">
        <v>9</v>
      </c>
      <c r="M61" s="31">
        <v>7</v>
      </c>
      <c r="N61" s="30">
        <v>8625</v>
      </c>
      <c r="O61" s="2"/>
      <c r="P61" s="2"/>
      <c r="Q61" s="2"/>
      <c r="R61" s="2"/>
      <c r="S61" s="2"/>
      <c r="T61" s="2"/>
      <c r="U61" s="2"/>
      <c r="V61" s="2"/>
      <c r="W61" s="2"/>
      <c r="X61" s="2"/>
      <c r="Y61" s="2"/>
      <c r="Z61" s="2"/>
    </row>
    <row r="62" spans="1:26" ht="15.75">
      <c r="A62" s="17" t="s">
        <v>57</v>
      </c>
      <c r="B62" s="18">
        <f t="shared" si="3"/>
        <v>943417</v>
      </c>
      <c r="C62" s="30">
        <v>287769</v>
      </c>
      <c r="D62" s="30">
        <v>345657</v>
      </c>
      <c r="E62" s="30">
        <v>21228</v>
      </c>
      <c r="F62" s="30">
        <v>29859</v>
      </c>
      <c r="G62" s="30">
        <v>3150</v>
      </c>
      <c r="H62" s="30">
        <v>2456</v>
      </c>
      <c r="I62" s="30">
        <v>5866</v>
      </c>
      <c r="J62" s="30">
        <v>4995</v>
      </c>
      <c r="K62" s="31">
        <v>9</v>
      </c>
      <c r="L62" s="31">
        <v>107</v>
      </c>
      <c r="M62" s="31">
        <v>125</v>
      </c>
      <c r="N62" s="30">
        <v>242196</v>
      </c>
      <c r="O62" s="2"/>
      <c r="P62" s="2"/>
      <c r="Q62" s="2"/>
      <c r="R62" s="2"/>
      <c r="S62" s="2"/>
      <c r="T62" s="2"/>
      <c r="U62" s="2"/>
      <c r="V62" s="2"/>
      <c r="W62" s="2"/>
      <c r="X62" s="2"/>
      <c r="Y62" s="2"/>
      <c r="Z62" s="2"/>
    </row>
    <row r="63" spans="1:26" ht="15.75">
      <c r="A63" s="17" t="s">
        <v>58</v>
      </c>
      <c r="B63" s="18">
        <f t="shared" si="3"/>
        <v>60185</v>
      </c>
      <c r="C63" s="30">
        <v>23487</v>
      </c>
      <c r="D63" s="30">
        <v>17722</v>
      </c>
      <c r="E63" s="30">
        <v>1194</v>
      </c>
      <c r="F63" s="30">
        <v>1848</v>
      </c>
      <c r="G63" s="31">
        <v>158</v>
      </c>
      <c r="H63" s="31">
        <v>269</v>
      </c>
      <c r="I63" s="31">
        <v>373</v>
      </c>
      <c r="J63" s="31">
        <v>288</v>
      </c>
      <c r="K63" s="31">
        <v>0</v>
      </c>
      <c r="L63" s="31">
        <v>5</v>
      </c>
      <c r="M63" s="31">
        <v>24</v>
      </c>
      <c r="N63" s="30">
        <v>14817</v>
      </c>
      <c r="O63" s="2"/>
      <c r="P63" s="2"/>
      <c r="Q63" s="2"/>
      <c r="R63" s="2"/>
      <c r="S63" s="2"/>
      <c r="T63" s="2"/>
      <c r="U63" s="2"/>
      <c r="V63" s="2"/>
      <c r="W63" s="2"/>
      <c r="X63" s="2"/>
      <c r="Y63" s="2"/>
      <c r="Z63" s="2"/>
    </row>
    <row r="64" spans="1:26" ht="15.75">
      <c r="A64" s="17" t="s">
        <v>59</v>
      </c>
      <c r="B64" s="18">
        <f t="shared" si="3"/>
        <v>33936</v>
      </c>
      <c r="C64" s="30">
        <v>9085</v>
      </c>
      <c r="D64" s="30">
        <v>16295</v>
      </c>
      <c r="E64" s="31">
        <v>378</v>
      </c>
      <c r="F64" s="30">
        <v>1372</v>
      </c>
      <c r="G64" s="31">
        <v>111</v>
      </c>
      <c r="H64" s="31">
        <v>141</v>
      </c>
      <c r="I64" s="31">
        <v>223</v>
      </c>
      <c r="J64" s="31">
        <v>166</v>
      </c>
      <c r="K64" s="31">
        <v>0</v>
      </c>
      <c r="L64" s="31">
        <v>4</v>
      </c>
      <c r="M64" s="31">
        <v>13</v>
      </c>
      <c r="N64" s="30">
        <v>6148</v>
      </c>
      <c r="O64" s="2"/>
      <c r="P64" s="2"/>
      <c r="Q64" s="2"/>
      <c r="R64" s="2"/>
      <c r="S64" s="2"/>
      <c r="T64" s="2"/>
      <c r="U64" s="2"/>
      <c r="V64" s="2"/>
      <c r="W64" s="2"/>
      <c r="X64" s="2"/>
      <c r="Y64" s="2"/>
      <c r="Z64" s="2"/>
    </row>
    <row r="65" spans="1:26" ht="15.75">
      <c r="A65" s="17" t="s">
        <v>60</v>
      </c>
      <c r="B65" s="18">
        <f t="shared" si="3"/>
        <v>61321</v>
      </c>
      <c r="C65" s="30">
        <v>26671</v>
      </c>
      <c r="D65" s="30">
        <v>16341</v>
      </c>
      <c r="E65" s="31">
        <v>369</v>
      </c>
      <c r="F65" s="30">
        <v>2027</v>
      </c>
      <c r="G65" s="31">
        <v>194</v>
      </c>
      <c r="H65" s="30">
        <v>1151</v>
      </c>
      <c r="I65" s="31">
        <v>352</v>
      </c>
      <c r="J65" s="31">
        <v>120</v>
      </c>
      <c r="K65" s="31">
        <v>0</v>
      </c>
      <c r="L65" s="31">
        <v>36</v>
      </c>
      <c r="M65" s="31">
        <v>41</v>
      </c>
      <c r="N65" s="30">
        <v>14019</v>
      </c>
      <c r="O65" s="2"/>
      <c r="P65" s="2"/>
      <c r="Q65" s="2"/>
      <c r="R65" s="2"/>
      <c r="S65" s="2"/>
      <c r="T65" s="2"/>
      <c r="U65" s="2"/>
      <c r="V65" s="2"/>
      <c r="W65" s="2"/>
      <c r="X65" s="2"/>
      <c r="Y65" s="2"/>
      <c r="Z65" s="2"/>
    </row>
    <row r="66" spans="1:26" ht="15.75">
      <c r="A66" s="17" t="s">
        <v>61</v>
      </c>
      <c r="B66" s="18">
        <f t="shared" si="3"/>
        <v>120793</v>
      </c>
      <c r="C66" s="30">
        <v>38682</v>
      </c>
      <c r="D66" s="30">
        <v>34340</v>
      </c>
      <c r="E66" s="30">
        <v>2662</v>
      </c>
      <c r="F66" s="30">
        <v>4180</v>
      </c>
      <c r="G66" s="31">
        <v>408</v>
      </c>
      <c r="H66" s="30">
        <v>1279</v>
      </c>
      <c r="I66" s="31">
        <v>811</v>
      </c>
      <c r="J66" s="31">
        <v>489</v>
      </c>
      <c r="K66" s="31">
        <v>4</v>
      </c>
      <c r="L66" s="31">
        <v>31</v>
      </c>
      <c r="M66" s="31">
        <v>54</v>
      </c>
      <c r="N66" s="30">
        <v>37853</v>
      </c>
      <c r="O66" s="2"/>
      <c r="P66" s="2"/>
      <c r="Q66" s="2"/>
      <c r="R66" s="2"/>
      <c r="S66" s="2"/>
      <c r="T66" s="2"/>
      <c r="U66" s="2"/>
      <c r="V66" s="2"/>
      <c r="W66" s="2"/>
      <c r="X66" s="2"/>
      <c r="Y66" s="2"/>
      <c r="Z66" s="2"/>
    </row>
    <row r="67" spans="1:26" ht="15.75">
      <c r="A67" s="17" t="s">
        <v>62</v>
      </c>
      <c r="B67" s="18">
        <f t="shared" si="3"/>
        <v>44797</v>
      </c>
      <c r="C67" s="30">
        <v>10328</v>
      </c>
      <c r="D67" s="30">
        <v>22901</v>
      </c>
      <c r="E67" s="31">
        <v>590</v>
      </c>
      <c r="F67" s="30">
        <v>1826</v>
      </c>
      <c r="G67" s="31">
        <v>129</v>
      </c>
      <c r="H67" s="31">
        <v>264</v>
      </c>
      <c r="I67" s="31">
        <v>321</v>
      </c>
      <c r="J67" s="31">
        <v>115</v>
      </c>
      <c r="K67" s="31">
        <v>0</v>
      </c>
      <c r="L67" s="31">
        <v>4</v>
      </c>
      <c r="M67" s="31">
        <v>13</v>
      </c>
      <c r="N67" s="30">
        <v>8306</v>
      </c>
      <c r="O67" s="2"/>
      <c r="P67" s="2"/>
      <c r="Q67" s="2"/>
      <c r="R67" s="2"/>
      <c r="S67" s="2"/>
      <c r="T67" s="2"/>
      <c r="U67" s="2"/>
      <c r="V67" s="2"/>
      <c r="W67" s="2"/>
      <c r="X67" s="2"/>
      <c r="Y67" s="2"/>
      <c r="Z67" s="2"/>
    </row>
    <row r="68" spans="1:26" ht="15.75">
      <c r="A68" s="17" t="s">
        <v>63</v>
      </c>
      <c r="B68" s="18">
        <f t="shared" si="3"/>
        <v>40656</v>
      </c>
      <c r="C68" s="30">
        <v>9745</v>
      </c>
      <c r="D68" s="30">
        <v>18993</v>
      </c>
      <c r="E68" s="31">
        <v>632</v>
      </c>
      <c r="F68" s="30">
        <v>1819</v>
      </c>
      <c r="G68" s="31">
        <v>138</v>
      </c>
      <c r="H68" s="31">
        <v>171</v>
      </c>
      <c r="I68" s="31">
        <v>359</v>
      </c>
      <c r="J68" s="31">
        <v>147</v>
      </c>
      <c r="K68" s="31">
        <v>0</v>
      </c>
      <c r="L68" s="31">
        <v>1</v>
      </c>
      <c r="M68" s="31">
        <v>9</v>
      </c>
      <c r="N68" s="30">
        <v>8642</v>
      </c>
      <c r="O68" s="2"/>
      <c r="P68" s="2"/>
      <c r="Q68" s="2"/>
      <c r="R68" s="2"/>
      <c r="S68" s="2"/>
      <c r="T68" s="2"/>
      <c r="U68" s="2"/>
      <c r="V68" s="2"/>
      <c r="W68" s="2"/>
      <c r="X68" s="2"/>
      <c r="Y68" s="2"/>
      <c r="Z68" s="2"/>
    </row>
    <row r="69" spans="1:26" ht="15.75">
      <c r="A69" s="17" t="s">
        <v>64</v>
      </c>
      <c r="B69" s="18">
        <f t="shared" si="3"/>
        <v>58912</v>
      </c>
      <c r="C69" s="30">
        <v>14420</v>
      </c>
      <c r="D69" s="30">
        <v>25684</v>
      </c>
      <c r="E69" s="30">
        <v>1430</v>
      </c>
      <c r="F69" s="30">
        <v>2348</v>
      </c>
      <c r="G69" s="31">
        <v>198</v>
      </c>
      <c r="H69" s="31">
        <v>186</v>
      </c>
      <c r="I69" s="31">
        <v>513</v>
      </c>
      <c r="J69" s="31">
        <v>295</v>
      </c>
      <c r="K69" s="31">
        <v>3</v>
      </c>
      <c r="L69" s="31">
        <v>6</v>
      </c>
      <c r="M69" s="31">
        <v>8</v>
      </c>
      <c r="N69" s="30">
        <v>13821</v>
      </c>
      <c r="O69" s="2"/>
      <c r="P69" s="2"/>
      <c r="Q69" s="2"/>
      <c r="R69" s="2"/>
      <c r="S69" s="2"/>
      <c r="T69" s="2"/>
      <c r="U69" s="2"/>
      <c r="V69" s="2"/>
      <c r="W69" s="2"/>
      <c r="X69" s="2"/>
      <c r="Y69" s="2"/>
      <c r="Z69" s="2"/>
    </row>
    <row r="70" spans="1:26" ht="15.75">
      <c r="A70" s="17" t="s">
        <v>65</v>
      </c>
      <c r="B70" s="18">
        <f t="shared" si="3"/>
        <v>615515</v>
      </c>
      <c r="C70" s="30">
        <v>266630</v>
      </c>
      <c r="D70" s="30">
        <v>168006</v>
      </c>
      <c r="E70" s="30">
        <v>11053</v>
      </c>
      <c r="F70" s="30">
        <v>19173</v>
      </c>
      <c r="G70" s="30">
        <v>1559</v>
      </c>
      <c r="H70" s="30">
        <v>1363</v>
      </c>
      <c r="I70" s="30">
        <v>2787</v>
      </c>
      <c r="J70" s="30">
        <v>1928</v>
      </c>
      <c r="K70" s="31">
        <v>0</v>
      </c>
      <c r="L70" s="31">
        <v>0</v>
      </c>
      <c r="M70" s="31">
        <v>131</v>
      </c>
      <c r="N70" s="30">
        <v>142885</v>
      </c>
      <c r="O70" s="2"/>
      <c r="P70" s="2"/>
      <c r="Q70" s="2"/>
      <c r="R70" s="2"/>
      <c r="S70" s="2"/>
      <c r="T70" s="2"/>
      <c r="U70" s="2"/>
      <c r="V70" s="2"/>
      <c r="W70" s="2"/>
      <c r="X70" s="2"/>
      <c r="Y70" s="2"/>
      <c r="Z70" s="2"/>
    </row>
    <row r="71" spans="1:26" ht="15.75">
      <c r="A71" s="17" t="s">
        <v>67</v>
      </c>
      <c r="B71" s="18">
        <f t="shared" si="3"/>
        <v>25706</v>
      </c>
      <c r="C71" s="30">
        <v>6621</v>
      </c>
      <c r="D71" s="30">
        <v>12263</v>
      </c>
      <c r="E71" s="31">
        <v>472</v>
      </c>
      <c r="F71" s="31">
        <v>943</v>
      </c>
      <c r="G71" s="31">
        <v>78</v>
      </c>
      <c r="H71" s="31">
        <v>54</v>
      </c>
      <c r="I71" s="31">
        <v>170</v>
      </c>
      <c r="J71" s="31">
        <v>159</v>
      </c>
      <c r="K71" s="31">
        <v>0</v>
      </c>
      <c r="L71" s="31">
        <v>0</v>
      </c>
      <c r="M71" s="31">
        <v>5</v>
      </c>
      <c r="N71" s="30">
        <v>4941</v>
      </c>
      <c r="O71" s="2"/>
      <c r="P71" s="2"/>
      <c r="Q71" s="2"/>
      <c r="R71" s="2"/>
      <c r="S71" s="2"/>
      <c r="T71" s="2"/>
      <c r="U71" s="2"/>
      <c r="V71" s="2"/>
      <c r="W71" s="2"/>
      <c r="X71" s="2"/>
      <c r="Y71" s="2"/>
      <c r="Z71" s="2"/>
    </row>
    <row r="72" spans="1:26" ht="15.75">
      <c r="A72" s="17" t="s">
        <v>68</v>
      </c>
      <c r="B72" s="18">
        <f t="shared" si="3"/>
        <v>14756</v>
      </c>
      <c r="C72" s="30">
        <v>3607</v>
      </c>
      <c r="D72" s="30">
        <v>7732</v>
      </c>
      <c r="E72" s="31">
        <v>230</v>
      </c>
      <c r="F72" s="31">
        <v>520</v>
      </c>
      <c r="G72" s="31">
        <v>48</v>
      </c>
      <c r="H72" s="31">
        <v>57</v>
      </c>
      <c r="I72" s="31">
        <v>96</v>
      </c>
      <c r="J72" s="31">
        <v>74</v>
      </c>
      <c r="K72" s="31">
        <v>2</v>
      </c>
      <c r="L72" s="31">
        <v>1</v>
      </c>
      <c r="M72" s="31">
        <v>14</v>
      </c>
      <c r="N72" s="30">
        <v>2375</v>
      </c>
      <c r="O72" s="2"/>
      <c r="P72" s="2"/>
      <c r="Q72" s="2"/>
      <c r="R72" s="2"/>
      <c r="S72" s="2"/>
      <c r="T72" s="2"/>
      <c r="U72" s="2"/>
      <c r="V72" s="2"/>
      <c r="W72" s="2"/>
      <c r="X72" s="2"/>
      <c r="Y72" s="2"/>
      <c r="Z72" s="2"/>
    </row>
    <row r="73" spans="1:26" ht="15.75">
      <c r="A73" s="26"/>
      <c r="B73" s="26"/>
      <c r="C73" s="26"/>
      <c r="D73" s="26"/>
      <c r="E73" s="26"/>
      <c r="F73" s="26"/>
      <c r="G73" s="26"/>
      <c r="H73" s="26"/>
      <c r="I73" s="26"/>
      <c r="J73" s="26"/>
      <c r="K73" s="26"/>
      <c r="L73" s="26"/>
      <c r="M73" s="26"/>
      <c r="N73" s="26"/>
      <c r="O73" s="2"/>
      <c r="P73" s="2"/>
      <c r="Q73" s="2"/>
      <c r="R73" s="2"/>
      <c r="S73" s="2"/>
      <c r="T73" s="2"/>
      <c r="U73" s="2"/>
      <c r="V73" s="2"/>
      <c r="W73" s="2"/>
      <c r="X73" s="2"/>
      <c r="Y73" s="2"/>
      <c r="Z73" s="2"/>
    </row>
    <row r="74" spans="1:26" ht="15.75">
      <c r="A74" s="2" t="s">
        <v>92</v>
      </c>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 r="A76" s="40" t="s">
        <v>124</v>
      </c>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 r="A78" s="2"/>
      <c r="B78" s="2"/>
      <c r="C78" s="2"/>
      <c r="D78" s="2"/>
      <c r="E78" s="2"/>
      <c r="F78" s="2"/>
      <c r="G78" s="2"/>
      <c r="H78" s="2"/>
      <c r="I78" s="2"/>
      <c r="J78" s="2"/>
      <c r="K78" s="2"/>
      <c r="L78" s="2"/>
      <c r="M78" s="2"/>
      <c r="N78" s="2"/>
      <c r="O78" s="2"/>
      <c r="P78" s="2"/>
      <c r="Q78" s="2"/>
      <c r="R78" s="2"/>
      <c r="S78" s="2"/>
      <c r="T78" s="2"/>
      <c r="U78" s="2"/>
      <c r="V78" s="2"/>
      <c r="W78" s="2"/>
      <c r="X78" s="2"/>
      <c r="Y78" s="2"/>
      <c r="Z78" s="2"/>
    </row>
  </sheetData>
  <sheetProtection/>
  <hyperlinks>
    <hyperlink ref="A76" r:id="rId1" display="SOURCE:  New York State Board of Elections; https://www.elections.ny.gov/EnrollmentCounty.html (last viewed November 6, 2020)."/>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U77"/>
  <sheetViews>
    <sheetView zoomScalePageLayoutView="0" workbookViewId="0" topLeftCell="A1">
      <selection activeCell="A1" sqref="A1"/>
    </sheetView>
  </sheetViews>
  <sheetFormatPr defaultColWidth="15.77734375" defaultRowHeight="15.75"/>
  <cols>
    <col min="1" max="1" width="20.77734375" style="0" customWidth="1"/>
  </cols>
  <sheetData>
    <row r="1" spans="1:21" ht="20.25">
      <c r="A1" s="22" t="s">
        <v>0</v>
      </c>
      <c r="B1" s="17"/>
      <c r="C1" s="17"/>
      <c r="D1" s="17"/>
      <c r="E1" s="17"/>
      <c r="F1" s="17"/>
      <c r="G1" s="17"/>
      <c r="H1" s="17"/>
      <c r="I1" s="2"/>
      <c r="J1" s="2"/>
      <c r="K1" s="2"/>
      <c r="L1" s="2"/>
      <c r="M1" s="2"/>
      <c r="N1" s="2"/>
      <c r="O1" s="2"/>
      <c r="P1" s="2"/>
      <c r="Q1" s="2"/>
      <c r="R1" s="2"/>
      <c r="S1" s="2"/>
      <c r="T1" s="2"/>
      <c r="U1" s="2"/>
    </row>
    <row r="2" spans="1:21" ht="20.25">
      <c r="A2" s="22" t="s">
        <v>127</v>
      </c>
      <c r="B2" s="17"/>
      <c r="C2" s="17"/>
      <c r="D2" s="17"/>
      <c r="E2" s="17"/>
      <c r="F2" s="17"/>
      <c r="G2" s="17"/>
      <c r="H2" s="17"/>
      <c r="I2" s="2"/>
      <c r="J2" s="2"/>
      <c r="K2" s="2"/>
      <c r="L2" s="2"/>
      <c r="M2" s="2"/>
      <c r="N2" s="2"/>
      <c r="O2" s="2"/>
      <c r="P2" s="2"/>
      <c r="Q2" s="2"/>
      <c r="R2" s="2"/>
      <c r="S2" s="2"/>
      <c r="T2" s="2"/>
      <c r="U2" s="2"/>
    </row>
    <row r="3" spans="1:21" ht="15.75">
      <c r="A3" s="17"/>
      <c r="B3" s="17"/>
      <c r="C3" s="17"/>
      <c r="D3" s="17"/>
      <c r="E3" s="17"/>
      <c r="F3" s="17"/>
      <c r="G3" s="17"/>
      <c r="H3" s="17"/>
      <c r="I3" s="2"/>
      <c r="J3" s="2"/>
      <c r="K3" s="2"/>
      <c r="L3" s="2"/>
      <c r="M3" s="2"/>
      <c r="N3" s="2"/>
      <c r="O3" s="2"/>
      <c r="P3" s="2"/>
      <c r="Q3" s="2"/>
      <c r="R3" s="2"/>
      <c r="S3" s="2"/>
      <c r="T3" s="2"/>
      <c r="U3" s="2"/>
    </row>
    <row r="4" spans="1:21" ht="29.25">
      <c r="A4" s="25" t="s">
        <v>1</v>
      </c>
      <c r="B4" s="23" t="s">
        <v>75</v>
      </c>
      <c r="C4" s="23" t="s">
        <v>70</v>
      </c>
      <c r="D4" s="23" t="s">
        <v>2</v>
      </c>
      <c r="E4" s="23" t="s">
        <v>3</v>
      </c>
      <c r="F4" s="23" t="s">
        <v>80</v>
      </c>
      <c r="G4" s="23" t="s">
        <v>76</v>
      </c>
      <c r="H4" s="23" t="s">
        <v>69</v>
      </c>
      <c r="I4" s="15" t="s">
        <v>93</v>
      </c>
      <c r="J4" s="15" t="s">
        <v>94</v>
      </c>
      <c r="K4" s="15" t="s">
        <v>98</v>
      </c>
      <c r="L4" s="15" t="s">
        <v>82</v>
      </c>
      <c r="M4" s="15" t="s">
        <v>72</v>
      </c>
      <c r="N4" s="16" t="s">
        <v>96</v>
      </c>
      <c r="O4" s="2"/>
      <c r="P4" s="2"/>
      <c r="Q4" s="2"/>
      <c r="R4" s="2"/>
      <c r="S4" s="2"/>
      <c r="T4" s="2"/>
      <c r="U4" s="2"/>
    </row>
    <row r="5" spans="1:21" ht="15.75">
      <c r="A5" s="17"/>
      <c r="B5" s="17"/>
      <c r="C5" s="17"/>
      <c r="D5" s="17"/>
      <c r="E5" s="17"/>
      <c r="F5" s="17"/>
      <c r="G5" s="17"/>
      <c r="H5" s="17"/>
      <c r="I5" s="2"/>
      <c r="J5" s="2"/>
      <c r="K5" s="2"/>
      <c r="L5" s="2"/>
      <c r="M5" s="2"/>
      <c r="N5" s="2"/>
      <c r="O5" s="2"/>
      <c r="P5" s="2"/>
      <c r="Q5" s="2"/>
      <c r="R5" s="2"/>
      <c r="S5" s="2"/>
      <c r="T5" s="2"/>
      <c r="U5" s="2"/>
    </row>
    <row r="6" spans="1:21" ht="15.75">
      <c r="A6" s="17" t="s">
        <v>4</v>
      </c>
      <c r="B6" s="18">
        <f>+B8+B15</f>
        <v>11619137</v>
      </c>
      <c r="C6" s="18">
        <f aca="true" t="shared" si="0" ref="C6:N6">+C8+C15</f>
        <v>5471770</v>
      </c>
      <c r="D6" s="18">
        <f t="shared" si="0"/>
        <v>3142581</v>
      </c>
      <c r="E6" s="18">
        <f t="shared" si="0"/>
        <v>155092</v>
      </c>
      <c r="F6" s="18">
        <f t="shared" si="0"/>
        <v>331295</v>
      </c>
      <c r="G6" s="18">
        <f t="shared" si="0"/>
        <v>30391</v>
      </c>
      <c r="H6" s="18">
        <f t="shared" si="0"/>
        <v>37222</v>
      </c>
      <c r="I6" s="18">
        <f t="shared" si="0"/>
        <v>71105</v>
      </c>
      <c r="J6" s="18">
        <f t="shared" si="0"/>
        <v>41268</v>
      </c>
      <c r="K6" s="18">
        <f t="shared" si="0"/>
        <v>170</v>
      </c>
      <c r="L6" s="18">
        <f t="shared" si="0"/>
        <v>664</v>
      </c>
      <c r="M6" s="18">
        <f t="shared" si="0"/>
        <v>3187</v>
      </c>
      <c r="N6" s="18">
        <f t="shared" si="0"/>
        <v>2334392</v>
      </c>
      <c r="O6" s="2"/>
      <c r="P6" s="2"/>
      <c r="Q6" s="2"/>
      <c r="R6" s="2"/>
      <c r="S6" s="2"/>
      <c r="T6" s="2"/>
      <c r="U6" s="2"/>
    </row>
    <row r="7" spans="1:21" ht="15.75">
      <c r="A7" s="17"/>
      <c r="B7" s="18"/>
      <c r="C7" s="18"/>
      <c r="D7" s="18"/>
      <c r="E7" s="18"/>
      <c r="F7" s="18"/>
      <c r="G7" s="18"/>
      <c r="H7" s="18"/>
      <c r="I7" s="4"/>
      <c r="J7" s="4"/>
      <c r="K7" s="4"/>
      <c r="L7" s="4"/>
      <c r="M7" s="4"/>
      <c r="N7" s="4"/>
      <c r="O7" s="2"/>
      <c r="P7" s="2"/>
      <c r="Q7" s="2"/>
      <c r="R7" s="2"/>
      <c r="S7" s="2"/>
      <c r="T7" s="2"/>
      <c r="U7" s="2"/>
    </row>
    <row r="8" spans="1:21" ht="15.75">
      <c r="A8" s="17" t="s">
        <v>5</v>
      </c>
      <c r="B8" s="18">
        <f>SUM(B9:B13)</f>
        <v>4383276</v>
      </c>
      <c r="C8" s="18">
        <f aca="true" t="shared" si="1" ref="C8:N8">SUM(C9:C13)</f>
        <v>2909215</v>
      </c>
      <c r="D8" s="18">
        <f t="shared" si="1"/>
        <v>547515</v>
      </c>
      <c r="E8" s="18">
        <f t="shared" si="1"/>
        <v>22894</v>
      </c>
      <c r="F8" s="18">
        <f t="shared" si="1"/>
        <v>94682</v>
      </c>
      <c r="G8" s="18">
        <f t="shared" si="1"/>
        <v>10755</v>
      </c>
      <c r="H8" s="18">
        <f t="shared" si="1"/>
        <v>11191</v>
      </c>
      <c r="I8" s="18">
        <f t="shared" si="1"/>
        <v>22868</v>
      </c>
      <c r="J8" s="18">
        <f t="shared" si="1"/>
        <v>9872</v>
      </c>
      <c r="K8" s="18">
        <f t="shared" si="1"/>
        <v>29</v>
      </c>
      <c r="L8" s="18">
        <f t="shared" si="1"/>
        <v>108</v>
      </c>
      <c r="M8" s="18">
        <f t="shared" si="1"/>
        <v>1220</v>
      </c>
      <c r="N8" s="18">
        <f t="shared" si="1"/>
        <v>752927</v>
      </c>
      <c r="O8" s="2"/>
      <c r="P8" s="2"/>
      <c r="Q8" s="2"/>
      <c r="R8" s="2"/>
      <c r="S8" s="2"/>
      <c r="T8" s="2"/>
      <c r="U8" s="2"/>
    </row>
    <row r="9" spans="1:21" ht="15.75">
      <c r="A9" s="17" t="s">
        <v>6</v>
      </c>
      <c r="B9" s="18">
        <f>SUM(C9:N9)</f>
        <v>680661</v>
      </c>
      <c r="C9" s="30">
        <v>504639</v>
      </c>
      <c r="D9" s="30">
        <v>53678</v>
      </c>
      <c r="E9" s="30">
        <v>3833</v>
      </c>
      <c r="F9" s="30">
        <v>13198</v>
      </c>
      <c r="G9" s="30">
        <v>2235</v>
      </c>
      <c r="H9" s="31">
        <v>570</v>
      </c>
      <c r="I9" s="30">
        <v>3934</v>
      </c>
      <c r="J9" s="30">
        <v>2062</v>
      </c>
      <c r="K9" s="31">
        <v>5</v>
      </c>
      <c r="L9" s="31">
        <v>4</v>
      </c>
      <c r="M9" s="31">
        <v>81</v>
      </c>
      <c r="N9" s="30">
        <v>96422</v>
      </c>
      <c r="O9" s="2"/>
      <c r="P9" s="2"/>
      <c r="Q9" s="2"/>
      <c r="R9" s="2"/>
      <c r="S9" s="2"/>
      <c r="T9" s="2"/>
      <c r="U9" s="2"/>
    </row>
    <row r="10" spans="1:21" ht="15.75">
      <c r="A10" s="17" t="s">
        <v>7</v>
      </c>
      <c r="B10" s="18">
        <f>SUM(C10:N10)</f>
        <v>1297665</v>
      </c>
      <c r="C10" s="30">
        <v>904075</v>
      </c>
      <c r="D10" s="30">
        <v>131209</v>
      </c>
      <c r="E10" s="30">
        <v>5243</v>
      </c>
      <c r="F10" s="30">
        <v>25313</v>
      </c>
      <c r="G10" s="30">
        <v>3695</v>
      </c>
      <c r="H10" s="30">
        <v>4251</v>
      </c>
      <c r="I10" s="30">
        <v>6302</v>
      </c>
      <c r="J10" s="30">
        <v>2819</v>
      </c>
      <c r="K10" s="31">
        <v>10</v>
      </c>
      <c r="L10" s="31">
        <v>34</v>
      </c>
      <c r="M10" s="31">
        <v>249</v>
      </c>
      <c r="N10" s="30">
        <v>214465</v>
      </c>
      <c r="O10" s="2"/>
      <c r="P10" s="2"/>
      <c r="Q10" s="2"/>
      <c r="R10" s="2"/>
      <c r="S10" s="2"/>
      <c r="T10" s="2"/>
      <c r="U10" s="2"/>
    </row>
    <row r="11" spans="1:21" ht="15.75">
      <c r="A11" s="17" t="s">
        <v>87</v>
      </c>
      <c r="B11" s="18">
        <f>SUM(C11:N11)</f>
        <v>1083330</v>
      </c>
      <c r="C11" s="30">
        <v>716557</v>
      </c>
      <c r="D11" s="30">
        <v>127605</v>
      </c>
      <c r="E11" s="30">
        <v>2323</v>
      </c>
      <c r="F11" s="30">
        <v>28235</v>
      </c>
      <c r="G11" s="30">
        <v>1615</v>
      </c>
      <c r="H11" s="30">
        <v>4158</v>
      </c>
      <c r="I11" s="30">
        <v>5239</v>
      </c>
      <c r="J11" s="30">
        <v>1482</v>
      </c>
      <c r="K11" s="31">
        <v>12</v>
      </c>
      <c r="L11" s="31">
        <v>55</v>
      </c>
      <c r="M11" s="31">
        <v>683</v>
      </c>
      <c r="N11" s="30">
        <v>195366</v>
      </c>
      <c r="O11" s="2"/>
      <c r="P11" s="2"/>
      <c r="Q11" s="2"/>
      <c r="R11" s="2"/>
      <c r="S11" s="2"/>
      <c r="T11" s="2"/>
      <c r="U11" s="2"/>
    </row>
    <row r="12" spans="1:21" ht="15.75">
      <c r="A12" s="17" t="s">
        <v>8</v>
      </c>
      <c r="B12" s="18">
        <f>SUM(C12:N12)</f>
        <v>1059371</v>
      </c>
      <c r="C12" s="30">
        <v>666729</v>
      </c>
      <c r="D12" s="30">
        <v>154681</v>
      </c>
      <c r="E12" s="30">
        <v>7014</v>
      </c>
      <c r="F12" s="30">
        <v>21336</v>
      </c>
      <c r="G12" s="30">
        <v>2392</v>
      </c>
      <c r="H12" s="30">
        <v>1817</v>
      </c>
      <c r="I12" s="30">
        <v>5817</v>
      </c>
      <c r="J12" s="30">
        <v>2552</v>
      </c>
      <c r="K12" s="31">
        <v>2</v>
      </c>
      <c r="L12" s="31">
        <v>11</v>
      </c>
      <c r="M12" s="31">
        <v>183</v>
      </c>
      <c r="N12" s="30">
        <v>196837</v>
      </c>
      <c r="O12" s="2"/>
      <c r="P12" s="2"/>
      <c r="Q12" s="2"/>
      <c r="R12" s="2"/>
      <c r="S12" s="2"/>
      <c r="T12" s="2"/>
      <c r="U12" s="2"/>
    </row>
    <row r="13" spans="1:21" ht="15.75">
      <c r="A13" s="17" t="s">
        <v>9</v>
      </c>
      <c r="B13" s="18">
        <f>SUM(C13:N13)</f>
        <v>262249</v>
      </c>
      <c r="C13" s="30">
        <v>117215</v>
      </c>
      <c r="D13" s="30">
        <v>80342</v>
      </c>
      <c r="E13" s="30">
        <v>4481</v>
      </c>
      <c r="F13" s="30">
        <v>6600</v>
      </c>
      <c r="G13" s="31">
        <v>818</v>
      </c>
      <c r="H13" s="31">
        <v>395</v>
      </c>
      <c r="I13" s="30">
        <v>1576</v>
      </c>
      <c r="J13" s="31">
        <v>957</v>
      </c>
      <c r="K13" s="31">
        <v>0</v>
      </c>
      <c r="L13" s="31">
        <v>4</v>
      </c>
      <c r="M13" s="31">
        <v>24</v>
      </c>
      <c r="N13" s="30">
        <v>49837</v>
      </c>
      <c r="O13" s="2"/>
      <c r="P13" s="2"/>
      <c r="Q13" s="2"/>
      <c r="R13" s="2"/>
      <c r="S13" s="2"/>
      <c r="T13" s="2"/>
      <c r="U13" s="2"/>
    </row>
    <row r="14" spans="1:21" ht="15.75">
      <c r="A14" s="17"/>
      <c r="B14" s="18"/>
      <c r="C14" s="18"/>
      <c r="D14" s="17"/>
      <c r="E14" s="18"/>
      <c r="F14" s="18"/>
      <c r="G14" s="17"/>
      <c r="H14" s="17"/>
      <c r="I14" s="4"/>
      <c r="J14" s="4"/>
      <c r="K14" s="4"/>
      <c r="L14" s="4"/>
      <c r="M14" s="4"/>
      <c r="N14" s="4"/>
      <c r="O14" s="2"/>
      <c r="P14" s="2"/>
      <c r="Q14" s="2"/>
      <c r="R14" s="2"/>
      <c r="S14" s="2"/>
      <c r="T14" s="2"/>
      <c r="U14" s="2"/>
    </row>
    <row r="15" spans="1:21" ht="15.75">
      <c r="A15" s="17" t="s">
        <v>10</v>
      </c>
      <c r="B15" s="18">
        <f>SUM(B16:B72)</f>
        <v>7235861</v>
      </c>
      <c r="C15" s="18">
        <f aca="true" t="shared" si="2" ref="C15:N15">SUM(C16:C72)</f>
        <v>2562555</v>
      </c>
      <c r="D15" s="18">
        <f t="shared" si="2"/>
        <v>2595066</v>
      </c>
      <c r="E15" s="18">
        <f t="shared" si="2"/>
        <v>132198</v>
      </c>
      <c r="F15" s="18">
        <f t="shared" si="2"/>
        <v>236613</v>
      </c>
      <c r="G15" s="18">
        <f t="shared" si="2"/>
        <v>19636</v>
      </c>
      <c r="H15" s="18">
        <f t="shared" si="2"/>
        <v>26031</v>
      </c>
      <c r="I15" s="18">
        <f t="shared" si="2"/>
        <v>48237</v>
      </c>
      <c r="J15" s="18">
        <f t="shared" si="2"/>
        <v>31396</v>
      </c>
      <c r="K15" s="18">
        <f t="shared" si="2"/>
        <v>141</v>
      </c>
      <c r="L15" s="18">
        <f t="shared" si="2"/>
        <v>556</v>
      </c>
      <c r="M15" s="18">
        <f t="shared" si="2"/>
        <v>1967</v>
      </c>
      <c r="N15" s="18">
        <f t="shared" si="2"/>
        <v>1581465</v>
      </c>
      <c r="O15" s="2"/>
      <c r="P15" s="2"/>
      <c r="Q15" s="2"/>
      <c r="R15" s="2"/>
      <c r="S15" s="2"/>
      <c r="T15" s="2"/>
      <c r="U15" s="2"/>
    </row>
    <row r="16" spans="1:21" ht="15.75">
      <c r="A16" s="17" t="s">
        <v>11</v>
      </c>
      <c r="B16" s="18">
        <f aca="true" t="shared" si="3" ref="B16:B72">SUM(C16:N16)</f>
        <v>213321</v>
      </c>
      <c r="C16" s="30">
        <v>101888</v>
      </c>
      <c r="D16" s="30">
        <v>50169</v>
      </c>
      <c r="E16" s="30">
        <v>3196</v>
      </c>
      <c r="F16" s="30">
        <v>8223</v>
      </c>
      <c r="G16" s="31">
        <v>577</v>
      </c>
      <c r="H16" s="30">
        <v>1094</v>
      </c>
      <c r="I16" s="31">
        <v>939</v>
      </c>
      <c r="J16" s="31">
        <v>478</v>
      </c>
      <c r="K16" s="31">
        <v>0</v>
      </c>
      <c r="L16" s="31">
        <v>15</v>
      </c>
      <c r="M16" s="31">
        <v>95</v>
      </c>
      <c r="N16" s="30">
        <v>46647</v>
      </c>
      <c r="O16" s="2"/>
      <c r="P16" s="2"/>
      <c r="Q16" s="2"/>
      <c r="R16" s="2"/>
      <c r="S16" s="2"/>
      <c r="T16" s="2"/>
      <c r="U16" s="2"/>
    </row>
    <row r="17" spans="1:21" ht="15.75">
      <c r="A17" s="17" t="s">
        <v>12</v>
      </c>
      <c r="B17" s="18">
        <f t="shared" si="3"/>
        <v>28097</v>
      </c>
      <c r="C17" s="30">
        <v>7101</v>
      </c>
      <c r="D17" s="30">
        <v>14767</v>
      </c>
      <c r="E17" s="31">
        <v>407</v>
      </c>
      <c r="F17" s="31">
        <v>855</v>
      </c>
      <c r="G17" s="31">
        <v>102</v>
      </c>
      <c r="H17" s="31">
        <v>92</v>
      </c>
      <c r="I17" s="31">
        <v>197</v>
      </c>
      <c r="J17" s="31">
        <v>124</v>
      </c>
      <c r="K17" s="31">
        <v>0</v>
      </c>
      <c r="L17" s="31">
        <v>5</v>
      </c>
      <c r="M17" s="31">
        <v>6</v>
      </c>
      <c r="N17" s="30">
        <v>4441</v>
      </c>
      <c r="O17" s="2"/>
      <c r="P17" s="2"/>
      <c r="Q17" s="2"/>
      <c r="R17" s="2"/>
      <c r="S17" s="2"/>
      <c r="T17" s="2"/>
      <c r="U17" s="2"/>
    </row>
    <row r="18" spans="1:21" ht="15.75">
      <c r="A18" s="17" t="s">
        <v>13</v>
      </c>
      <c r="B18" s="18">
        <f t="shared" si="3"/>
        <v>131078</v>
      </c>
      <c r="C18" s="30">
        <v>46814</v>
      </c>
      <c r="D18" s="30">
        <v>52369</v>
      </c>
      <c r="E18" s="30">
        <v>1545</v>
      </c>
      <c r="F18" s="30">
        <v>4481</v>
      </c>
      <c r="G18" s="31">
        <v>478</v>
      </c>
      <c r="H18" s="31">
        <v>757</v>
      </c>
      <c r="I18" s="31">
        <v>962</v>
      </c>
      <c r="J18" s="31">
        <v>460</v>
      </c>
      <c r="K18" s="31">
        <v>0</v>
      </c>
      <c r="L18" s="31">
        <v>20</v>
      </c>
      <c r="M18" s="31">
        <v>34</v>
      </c>
      <c r="N18" s="30">
        <v>23158</v>
      </c>
      <c r="O18" s="2"/>
      <c r="P18" s="2"/>
      <c r="Q18" s="2"/>
      <c r="R18" s="2"/>
      <c r="S18" s="2"/>
      <c r="T18" s="2"/>
      <c r="U18" s="2"/>
    </row>
    <row r="19" spans="1:21" ht="15.75">
      <c r="A19" s="17" t="s">
        <v>14</v>
      </c>
      <c r="B19" s="18">
        <f t="shared" si="3"/>
        <v>53717</v>
      </c>
      <c r="C19" s="30">
        <v>18315</v>
      </c>
      <c r="D19" s="30">
        <v>21531</v>
      </c>
      <c r="E19" s="30">
        <v>1120</v>
      </c>
      <c r="F19" s="30">
        <v>1735</v>
      </c>
      <c r="G19" s="31">
        <v>189</v>
      </c>
      <c r="H19" s="31">
        <v>168</v>
      </c>
      <c r="I19" s="31">
        <v>473</v>
      </c>
      <c r="J19" s="31">
        <v>350</v>
      </c>
      <c r="K19" s="31">
        <v>2</v>
      </c>
      <c r="L19" s="31">
        <v>3</v>
      </c>
      <c r="M19" s="31">
        <v>7</v>
      </c>
      <c r="N19" s="30">
        <v>9824</v>
      </c>
      <c r="O19" s="2"/>
      <c r="P19" s="2"/>
      <c r="Q19" s="2"/>
      <c r="R19" s="2"/>
      <c r="S19" s="2"/>
      <c r="T19" s="2"/>
      <c r="U19" s="2"/>
    </row>
    <row r="20" spans="1:21" ht="15.75">
      <c r="A20" s="17" t="s">
        <v>15</v>
      </c>
      <c r="B20" s="18">
        <f t="shared" si="3"/>
        <v>51708</v>
      </c>
      <c r="C20" s="30">
        <v>17040</v>
      </c>
      <c r="D20" s="30">
        <v>20486</v>
      </c>
      <c r="E20" s="30">
        <v>1420</v>
      </c>
      <c r="F20" s="30">
        <v>2061</v>
      </c>
      <c r="G20" s="31">
        <v>151</v>
      </c>
      <c r="H20" s="31">
        <v>209</v>
      </c>
      <c r="I20" s="31">
        <v>430</v>
      </c>
      <c r="J20" s="31">
        <v>194</v>
      </c>
      <c r="K20" s="31">
        <v>0</v>
      </c>
      <c r="L20" s="31">
        <v>5</v>
      </c>
      <c r="M20" s="31">
        <v>15</v>
      </c>
      <c r="N20" s="30">
        <v>9697</v>
      </c>
      <c r="O20" s="2"/>
      <c r="P20" s="2"/>
      <c r="Q20" s="2"/>
      <c r="R20" s="2"/>
      <c r="S20" s="2"/>
      <c r="T20" s="2"/>
      <c r="U20" s="2"/>
    </row>
    <row r="21" spans="1:21" ht="15.75">
      <c r="A21" s="17" t="s">
        <v>16</v>
      </c>
      <c r="B21" s="18">
        <f t="shared" si="3"/>
        <v>90217</v>
      </c>
      <c r="C21" s="30">
        <v>31360</v>
      </c>
      <c r="D21" s="30">
        <v>31036</v>
      </c>
      <c r="E21" s="30">
        <v>2054</v>
      </c>
      <c r="F21" s="30">
        <v>4492</v>
      </c>
      <c r="G21" s="31">
        <v>292</v>
      </c>
      <c r="H21" s="31">
        <v>287</v>
      </c>
      <c r="I21" s="31">
        <v>787</v>
      </c>
      <c r="J21" s="31">
        <v>445</v>
      </c>
      <c r="K21" s="31">
        <v>3</v>
      </c>
      <c r="L21" s="31">
        <v>10</v>
      </c>
      <c r="M21" s="31">
        <v>14</v>
      </c>
      <c r="N21" s="30">
        <v>19437</v>
      </c>
      <c r="O21" s="2"/>
      <c r="P21" s="2"/>
      <c r="Q21" s="2"/>
      <c r="R21" s="2"/>
      <c r="S21" s="2"/>
      <c r="T21" s="2"/>
      <c r="U21" s="2"/>
    </row>
    <row r="22" spans="1:21" ht="15.75">
      <c r="A22" s="17" t="s">
        <v>17</v>
      </c>
      <c r="B22" s="18">
        <f t="shared" si="3"/>
        <v>56228</v>
      </c>
      <c r="C22" s="30">
        <v>17656</v>
      </c>
      <c r="D22" s="30">
        <v>24467</v>
      </c>
      <c r="E22" s="31">
        <v>632</v>
      </c>
      <c r="F22" s="30">
        <v>2316</v>
      </c>
      <c r="G22" s="31">
        <v>157</v>
      </c>
      <c r="H22" s="31">
        <v>152</v>
      </c>
      <c r="I22" s="31">
        <v>457</v>
      </c>
      <c r="J22" s="31">
        <v>282</v>
      </c>
      <c r="K22" s="31">
        <v>0</v>
      </c>
      <c r="L22" s="31">
        <v>4</v>
      </c>
      <c r="M22" s="31">
        <v>0</v>
      </c>
      <c r="N22" s="30">
        <v>10105</v>
      </c>
      <c r="O22" s="2"/>
      <c r="P22" s="2"/>
      <c r="Q22" s="2"/>
      <c r="R22" s="2"/>
      <c r="S22" s="2"/>
      <c r="T22" s="2"/>
      <c r="U22" s="2"/>
    </row>
    <row r="23" spans="1:21" ht="15.75">
      <c r="A23" s="17" t="s">
        <v>18</v>
      </c>
      <c r="B23" s="18">
        <f t="shared" si="3"/>
        <v>31812</v>
      </c>
      <c r="C23" s="30">
        <v>8189</v>
      </c>
      <c r="D23" s="30">
        <v>14863</v>
      </c>
      <c r="E23" s="31">
        <v>488</v>
      </c>
      <c r="F23" s="30">
        <v>1271</v>
      </c>
      <c r="G23" s="31">
        <v>124</v>
      </c>
      <c r="H23" s="31">
        <v>175</v>
      </c>
      <c r="I23" s="31">
        <v>292</v>
      </c>
      <c r="J23" s="31">
        <v>138</v>
      </c>
      <c r="K23" s="31">
        <v>1</v>
      </c>
      <c r="L23" s="31">
        <v>7</v>
      </c>
      <c r="M23" s="31">
        <v>2</v>
      </c>
      <c r="N23" s="30">
        <v>6262</v>
      </c>
      <c r="O23" s="2"/>
      <c r="P23" s="2"/>
      <c r="Q23" s="2"/>
      <c r="R23" s="2"/>
      <c r="S23" s="2"/>
      <c r="T23" s="2"/>
      <c r="U23" s="2"/>
    </row>
    <row r="24" spans="1:21" ht="15.75">
      <c r="A24" s="17" t="s">
        <v>19</v>
      </c>
      <c r="B24" s="18">
        <f t="shared" si="3"/>
        <v>49351</v>
      </c>
      <c r="C24" s="30">
        <v>17779</v>
      </c>
      <c r="D24" s="30">
        <v>17496</v>
      </c>
      <c r="E24" s="31">
        <v>437</v>
      </c>
      <c r="F24" s="30">
        <v>2276</v>
      </c>
      <c r="G24" s="31">
        <v>114</v>
      </c>
      <c r="H24" s="31">
        <v>238</v>
      </c>
      <c r="I24" s="31">
        <v>622</v>
      </c>
      <c r="J24" s="31">
        <v>186</v>
      </c>
      <c r="K24" s="31">
        <v>2</v>
      </c>
      <c r="L24" s="31">
        <v>3</v>
      </c>
      <c r="M24" s="31">
        <v>12</v>
      </c>
      <c r="N24" s="30">
        <v>10186</v>
      </c>
      <c r="O24" s="2"/>
      <c r="P24" s="2"/>
      <c r="Q24" s="2"/>
      <c r="R24" s="2"/>
      <c r="S24" s="2"/>
      <c r="T24" s="2"/>
      <c r="U24" s="2"/>
    </row>
    <row r="25" spans="1:21" ht="15.75">
      <c r="A25" s="17" t="s">
        <v>20</v>
      </c>
      <c r="B25" s="18">
        <f t="shared" si="3"/>
        <v>43815</v>
      </c>
      <c r="C25" s="30">
        <v>12840</v>
      </c>
      <c r="D25" s="30">
        <v>14466</v>
      </c>
      <c r="E25" s="30">
        <v>1424</v>
      </c>
      <c r="F25" s="30">
        <v>2093</v>
      </c>
      <c r="G25" s="31">
        <v>96</v>
      </c>
      <c r="H25" s="31">
        <v>307</v>
      </c>
      <c r="I25" s="31">
        <v>293</v>
      </c>
      <c r="J25" s="31">
        <v>145</v>
      </c>
      <c r="K25" s="31">
        <v>0</v>
      </c>
      <c r="L25" s="31">
        <v>6</v>
      </c>
      <c r="M25" s="31">
        <v>3</v>
      </c>
      <c r="N25" s="30">
        <v>12142</v>
      </c>
      <c r="O25" s="2"/>
      <c r="P25" s="2"/>
      <c r="Q25" s="2"/>
      <c r="R25" s="2"/>
      <c r="S25" s="2"/>
      <c r="T25" s="2"/>
      <c r="U25" s="2"/>
    </row>
    <row r="26" spans="1:21" ht="15.75">
      <c r="A26" s="17" t="s">
        <v>21</v>
      </c>
      <c r="B26" s="18">
        <f t="shared" si="3"/>
        <v>30632</v>
      </c>
      <c r="C26" s="30">
        <v>9433</v>
      </c>
      <c r="D26" s="30">
        <v>12070</v>
      </c>
      <c r="E26" s="31">
        <v>456</v>
      </c>
      <c r="F26" s="30">
        <v>1260</v>
      </c>
      <c r="G26" s="31">
        <v>95</v>
      </c>
      <c r="H26" s="31">
        <v>160</v>
      </c>
      <c r="I26" s="31">
        <v>180</v>
      </c>
      <c r="J26" s="31">
        <v>55</v>
      </c>
      <c r="K26" s="31">
        <v>0</v>
      </c>
      <c r="L26" s="31">
        <v>1</v>
      </c>
      <c r="M26" s="31">
        <v>1</v>
      </c>
      <c r="N26" s="30">
        <v>6921</v>
      </c>
      <c r="O26" s="2"/>
      <c r="P26" s="2"/>
      <c r="Q26" s="2"/>
      <c r="R26" s="2"/>
      <c r="S26" s="2"/>
      <c r="T26" s="2"/>
      <c r="U26" s="2"/>
    </row>
    <row r="27" spans="1:21" ht="15.75">
      <c r="A27" s="17" t="s">
        <v>22</v>
      </c>
      <c r="B27" s="18">
        <f t="shared" si="3"/>
        <v>32795</v>
      </c>
      <c r="C27" s="30">
        <v>8792</v>
      </c>
      <c r="D27" s="30">
        <v>15600</v>
      </c>
      <c r="E27" s="31">
        <v>548</v>
      </c>
      <c r="F27" s="30">
        <v>1219</v>
      </c>
      <c r="G27" s="31">
        <v>60</v>
      </c>
      <c r="H27" s="31">
        <v>168</v>
      </c>
      <c r="I27" s="31">
        <v>236</v>
      </c>
      <c r="J27" s="31">
        <v>108</v>
      </c>
      <c r="K27" s="31">
        <v>0</v>
      </c>
      <c r="L27" s="31">
        <v>1</v>
      </c>
      <c r="M27" s="31">
        <v>3</v>
      </c>
      <c r="N27" s="30">
        <v>6060</v>
      </c>
      <c r="O27" s="2"/>
      <c r="P27" s="2"/>
      <c r="Q27" s="2"/>
      <c r="R27" s="2"/>
      <c r="S27" s="2"/>
      <c r="T27" s="2"/>
      <c r="U27" s="2"/>
    </row>
    <row r="28" spans="1:21" ht="15.75">
      <c r="A28" s="17" t="s">
        <v>23</v>
      </c>
      <c r="B28" s="18">
        <f t="shared" si="3"/>
        <v>174716</v>
      </c>
      <c r="C28" s="30">
        <v>53885</v>
      </c>
      <c r="D28" s="30">
        <v>59185</v>
      </c>
      <c r="E28" s="30">
        <v>3520</v>
      </c>
      <c r="F28" s="30">
        <v>6726</v>
      </c>
      <c r="G28" s="31">
        <v>466</v>
      </c>
      <c r="H28" s="31">
        <v>795</v>
      </c>
      <c r="I28" s="30">
        <v>1167</v>
      </c>
      <c r="J28" s="31">
        <v>912</v>
      </c>
      <c r="K28" s="31">
        <v>2</v>
      </c>
      <c r="L28" s="31">
        <v>22</v>
      </c>
      <c r="M28" s="31">
        <v>4</v>
      </c>
      <c r="N28" s="30">
        <v>48032</v>
      </c>
      <c r="O28" s="2"/>
      <c r="P28" s="2"/>
      <c r="Q28" s="2"/>
      <c r="R28" s="2"/>
      <c r="S28" s="2"/>
      <c r="T28" s="2"/>
      <c r="U28" s="2"/>
    </row>
    <row r="29" spans="1:21" ht="15.75">
      <c r="A29" s="17" t="s">
        <v>24</v>
      </c>
      <c r="B29" s="18">
        <f t="shared" si="3"/>
        <v>682309</v>
      </c>
      <c r="C29" s="30">
        <v>333881</v>
      </c>
      <c r="D29" s="30">
        <v>191247</v>
      </c>
      <c r="E29" s="30">
        <v>14068</v>
      </c>
      <c r="F29" s="30">
        <v>20170</v>
      </c>
      <c r="G29" s="30">
        <v>2073</v>
      </c>
      <c r="H29" s="30">
        <v>2283</v>
      </c>
      <c r="I29" s="30">
        <v>5782</v>
      </c>
      <c r="J29" s="30">
        <v>4174</v>
      </c>
      <c r="K29" s="31">
        <v>35</v>
      </c>
      <c r="L29" s="31">
        <v>41</v>
      </c>
      <c r="M29" s="31">
        <v>103</v>
      </c>
      <c r="N29" s="30">
        <v>108452</v>
      </c>
      <c r="O29" s="2"/>
      <c r="P29" s="2"/>
      <c r="Q29" s="2"/>
      <c r="R29" s="2"/>
      <c r="S29" s="2"/>
      <c r="T29" s="2"/>
      <c r="U29" s="2"/>
    </row>
    <row r="30" spans="1:21" ht="15.75">
      <c r="A30" s="17" t="s">
        <v>25</v>
      </c>
      <c r="B30" s="18">
        <f t="shared" si="3"/>
        <v>27816</v>
      </c>
      <c r="C30" s="30">
        <v>6744</v>
      </c>
      <c r="D30" s="30">
        <v>14277</v>
      </c>
      <c r="E30" s="31">
        <v>199</v>
      </c>
      <c r="F30" s="30">
        <v>1401</v>
      </c>
      <c r="G30" s="31">
        <v>40</v>
      </c>
      <c r="H30" s="31">
        <v>136</v>
      </c>
      <c r="I30" s="31">
        <v>221</v>
      </c>
      <c r="J30" s="31">
        <v>73</v>
      </c>
      <c r="K30" s="31">
        <v>0</v>
      </c>
      <c r="L30" s="31">
        <v>2</v>
      </c>
      <c r="M30" s="31">
        <v>3</v>
      </c>
      <c r="N30" s="30">
        <v>4720</v>
      </c>
      <c r="O30" s="2"/>
      <c r="P30" s="2"/>
      <c r="Q30" s="2"/>
      <c r="R30" s="2"/>
      <c r="S30" s="2"/>
      <c r="T30" s="2"/>
      <c r="U30" s="2"/>
    </row>
    <row r="31" spans="1:21" ht="15.75">
      <c r="A31" s="17" t="s">
        <v>26</v>
      </c>
      <c r="B31" s="18">
        <f t="shared" si="3"/>
        <v>29293</v>
      </c>
      <c r="C31" s="30">
        <v>10453</v>
      </c>
      <c r="D31" s="30">
        <v>11489</v>
      </c>
      <c r="E31" s="31">
        <v>367</v>
      </c>
      <c r="F31" s="30">
        <v>1321</v>
      </c>
      <c r="G31" s="31">
        <v>62</v>
      </c>
      <c r="H31" s="31">
        <v>138</v>
      </c>
      <c r="I31" s="31">
        <v>209</v>
      </c>
      <c r="J31" s="31">
        <v>120</v>
      </c>
      <c r="K31" s="31">
        <v>1</v>
      </c>
      <c r="L31" s="31">
        <v>5</v>
      </c>
      <c r="M31" s="31">
        <v>7</v>
      </c>
      <c r="N31" s="30">
        <v>5121</v>
      </c>
      <c r="O31" s="2"/>
      <c r="P31" s="2"/>
      <c r="Q31" s="2"/>
      <c r="R31" s="2"/>
      <c r="S31" s="2"/>
      <c r="T31" s="2"/>
      <c r="U31" s="2"/>
    </row>
    <row r="32" spans="1:21" ht="15.75">
      <c r="A32" s="17" t="s">
        <v>27</v>
      </c>
      <c r="B32" s="18">
        <f t="shared" si="3"/>
        <v>32524</v>
      </c>
      <c r="C32" s="30">
        <v>7618</v>
      </c>
      <c r="D32" s="30">
        <v>18181</v>
      </c>
      <c r="E32" s="31">
        <v>407</v>
      </c>
      <c r="F32" s="30">
        <v>1085</v>
      </c>
      <c r="G32" s="31">
        <v>98</v>
      </c>
      <c r="H32" s="31">
        <v>92</v>
      </c>
      <c r="I32" s="31">
        <v>226</v>
      </c>
      <c r="J32" s="31">
        <v>101</v>
      </c>
      <c r="K32" s="31">
        <v>1</v>
      </c>
      <c r="L32" s="31">
        <v>2</v>
      </c>
      <c r="M32" s="31">
        <v>3</v>
      </c>
      <c r="N32" s="30">
        <v>4710</v>
      </c>
      <c r="O32" s="2"/>
      <c r="P32" s="2"/>
      <c r="Q32" s="2"/>
      <c r="R32" s="2"/>
      <c r="S32" s="2"/>
      <c r="T32" s="2"/>
      <c r="U32" s="2"/>
    </row>
    <row r="33" spans="1:21" ht="15.75">
      <c r="A33" s="17" t="s">
        <v>28</v>
      </c>
      <c r="B33" s="18">
        <f t="shared" si="3"/>
        <v>37790</v>
      </c>
      <c r="C33" s="30">
        <v>10104</v>
      </c>
      <c r="D33" s="30">
        <v>17206</v>
      </c>
      <c r="E33" s="31">
        <v>876</v>
      </c>
      <c r="F33" s="30">
        <v>1375</v>
      </c>
      <c r="G33" s="31">
        <v>122</v>
      </c>
      <c r="H33" s="31">
        <v>114</v>
      </c>
      <c r="I33" s="31">
        <v>357</v>
      </c>
      <c r="J33" s="31">
        <v>237</v>
      </c>
      <c r="K33" s="31">
        <v>3</v>
      </c>
      <c r="L33" s="31">
        <v>8</v>
      </c>
      <c r="M33" s="31">
        <v>0</v>
      </c>
      <c r="N33" s="30">
        <v>7388</v>
      </c>
      <c r="O33" s="2"/>
      <c r="P33" s="2"/>
      <c r="Q33" s="2"/>
      <c r="R33" s="2"/>
      <c r="S33" s="2"/>
      <c r="T33" s="2"/>
      <c r="U33" s="2"/>
    </row>
    <row r="34" spans="1:21" ht="15.75">
      <c r="A34" s="17" t="s">
        <v>29</v>
      </c>
      <c r="B34" s="18">
        <f t="shared" si="3"/>
        <v>32658</v>
      </c>
      <c r="C34" s="30">
        <v>7366</v>
      </c>
      <c r="D34" s="30">
        <v>14314</v>
      </c>
      <c r="E34" s="31">
        <v>893</v>
      </c>
      <c r="F34" s="30">
        <v>1221</v>
      </c>
      <c r="G34" s="31">
        <v>71</v>
      </c>
      <c r="H34" s="31">
        <v>125</v>
      </c>
      <c r="I34" s="31">
        <v>188</v>
      </c>
      <c r="J34" s="31">
        <v>163</v>
      </c>
      <c r="K34" s="31">
        <v>0</v>
      </c>
      <c r="L34" s="31">
        <v>2</v>
      </c>
      <c r="M34" s="31">
        <v>5</v>
      </c>
      <c r="N34" s="30">
        <v>8310</v>
      </c>
      <c r="O34" s="2"/>
      <c r="P34" s="2"/>
      <c r="Q34" s="2"/>
      <c r="R34" s="2"/>
      <c r="S34" s="2"/>
      <c r="T34" s="2"/>
      <c r="U34" s="2"/>
    </row>
    <row r="35" spans="1:21" ht="15.75">
      <c r="A35" s="17" t="s">
        <v>30</v>
      </c>
      <c r="B35" s="18">
        <f t="shared" si="3"/>
        <v>5218</v>
      </c>
      <c r="C35" s="30">
        <v>1044</v>
      </c>
      <c r="D35" s="30">
        <v>3375</v>
      </c>
      <c r="E35" s="31">
        <v>54</v>
      </c>
      <c r="F35" s="31">
        <v>141</v>
      </c>
      <c r="G35" s="31">
        <v>3</v>
      </c>
      <c r="H35" s="31">
        <v>14</v>
      </c>
      <c r="I35" s="31">
        <v>15</v>
      </c>
      <c r="J35" s="31">
        <v>11</v>
      </c>
      <c r="K35" s="31">
        <v>0</v>
      </c>
      <c r="L35" s="31">
        <v>0</v>
      </c>
      <c r="M35" s="31">
        <v>0</v>
      </c>
      <c r="N35" s="31">
        <v>561</v>
      </c>
      <c r="O35" s="2"/>
      <c r="P35" s="2"/>
      <c r="Q35" s="2"/>
      <c r="R35" s="2"/>
      <c r="S35" s="2"/>
      <c r="T35" s="2"/>
      <c r="U35" s="2"/>
    </row>
    <row r="36" spans="1:21" ht="15.75">
      <c r="A36" s="17" t="s">
        <v>31</v>
      </c>
      <c r="B36" s="18">
        <f t="shared" si="3"/>
        <v>41950</v>
      </c>
      <c r="C36" s="30">
        <v>11269</v>
      </c>
      <c r="D36" s="30">
        <v>21476</v>
      </c>
      <c r="E36" s="31">
        <v>507</v>
      </c>
      <c r="F36" s="30">
        <v>1727</v>
      </c>
      <c r="G36" s="31">
        <v>91</v>
      </c>
      <c r="H36" s="31">
        <v>114</v>
      </c>
      <c r="I36" s="31">
        <v>288</v>
      </c>
      <c r="J36" s="31">
        <v>125</v>
      </c>
      <c r="K36" s="31">
        <v>1</v>
      </c>
      <c r="L36" s="31">
        <v>1</v>
      </c>
      <c r="M36" s="31">
        <v>5</v>
      </c>
      <c r="N36" s="30">
        <v>6346</v>
      </c>
      <c r="O36" s="2"/>
      <c r="P36" s="2"/>
      <c r="Q36" s="2"/>
      <c r="R36" s="2"/>
      <c r="S36" s="2"/>
      <c r="T36" s="2"/>
      <c r="U36" s="2"/>
    </row>
    <row r="37" spans="1:21" ht="15.75">
      <c r="A37" s="17" t="s">
        <v>32</v>
      </c>
      <c r="B37" s="18">
        <f t="shared" si="3"/>
        <v>64233</v>
      </c>
      <c r="C37" s="30">
        <v>18043</v>
      </c>
      <c r="D37" s="30">
        <v>28780</v>
      </c>
      <c r="E37" s="31">
        <v>822</v>
      </c>
      <c r="F37" s="30">
        <v>2567</v>
      </c>
      <c r="G37" s="31">
        <v>171</v>
      </c>
      <c r="H37" s="31">
        <v>171</v>
      </c>
      <c r="I37" s="31">
        <v>542</v>
      </c>
      <c r="J37" s="31">
        <v>228</v>
      </c>
      <c r="K37" s="31">
        <v>1</v>
      </c>
      <c r="L37" s="31">
        <v>3</v>
      </c>
      <c r="M37" s="31">
        <v>20</v>
      </c>
      <c r="N37" s="30">
        <v>12885</v>
      </c>
      <c r="O37" s="2"/>
      <c r="P37" s="2"/>
      <c r="Q37" s="2"/>
      <c r="R37" s="2"/>
      <c r="S37" s="2"/>
      <c r="T37" s="2"/>
      <c r="U37" s="2"/>
    </row>
    <row r="38" spans="1:21" ht="15.75">
      <c r="A38" s="17" t="s">
        <v>33</v>
      </c>
      <c r="B38" s="18">
        <f t="shared" si="3"/>
        <v>18704</v>
      </c>
      <c r="C38" s="30">
        <v>4823</v>
      </c>
      <c r="D38" s="30">
        <v>10179</v>
      </c>
      <c r="E38" s="31">
        <v>246</v>
      </c>
      <c r="F38" s="31">
        <v>569</v>
      </c>
      <c r="G38" s="31">
        <v>33</v>
      </c>
      <c r="H38" s="31">
        <v>42</v>
      </c>
      <c r="I38" s="31">
        <v>139</v>
      </c>
      <c r="J38" s="31">
        <v>79</v>
      </c>
      <c r="K38" s="31">
        <v>0</v>
      </c>
      <c r="L38" s="31">
        <v>2</v>
      </c>
      <c r="M38" s="31">
        <v>0</v>
      </c>
      <c r="N38" s="30">
        <v>2592</v>
      </c>
      <c r="O38" s="2"/>
      <c r="P38" s="2"/>
      <c r="Q38" s="2"/>
      <c r="R38" s="2"/>
      <c r="S38" s="2"/>
      <c r="T38" s="2"/>
      <c r="U38" s="2"/>
    </row>
    <row r="39" spans="1:21" ht="15.75">
      <c r="A39" s="17" t="s">
        <v>34</v>
      </c>
      <c r="B39" s="18">
        <f t="shared" si="3"/>
        <v>41485</v>
      </c>
      <c r="C39" s="30">
        <v>11107</v>
      </c>
      <c r="D39" s="30">
        <v>18757</v>
      </c>
      <c r="E39" s="31">
        <v>798</v>
      </c>
      <c r="F39" s="30">
        <v>1491</v>
      </c>
      <c r="G39" s="31">
        <v>96</v>
      </c>
      <c r="H39" s="31">
        <v>187</v>
      </c>
      <c r="I39" s="31">
        <v>360</v>
      </c>
      <c r="J39" s="31">
        <v>178</v>
      </c>
      <c r="K39" s="31">
        <v>1</v>
      </c>
      <c r="L39" s="31">
        <v>7</v>
      </c>
      <c r="M39" s="31">
        <v>12</v>
      </c>
      <c r="N39" s="30">
        <v>8491</v>
      </c>
      <c r="O39" s="2"/>
      <c r="P39" s="2"/>
      <c r="Q39" s="2"/>
      <c r="R39" s="2"/>
      <c r="S39" s="2"/>
      <c r="T39" s="2"/>
      <c r="U39" s="2"/>
    </row>
    <row r="40" spans="1:21" ht="15.75">
      <c r="A40" s="17" t="s">
        <v>35</v>
      </c>
      <c r="B40" s="18">
        <f t="shared" si="3"/>
        <v>44739</v>
      </c>
      <c r="C40" s="30">
        <v>11795</v>
      </c>
      <c r="D40" s="30">
        <v>19478</v>
      </c>
      <c r="E40" s="31">
        <v>884</v>
      </c>
      <c r="F40" s="30">
        <v>2140</v>
      </c>
      <c r="G40" s="31">
        <v>155</v>
      </c>
      <c r="H40" s="31">
        <v>215</v>
      </c>
      <c r="I40" s="31">
        <v>396</v>
      </c>
      <c r="J40" s="31">
        <v>190</v>
      </c>
      <c r="K40" s="31">
        <v>0</v>
      </c>
      <c r="L40" s="31">
        <v>1</v>
      </c>
      <c r="M40" s="31">
        <v>7</v>
      </c>
      <c r="N40" s="30">
        <v>9478</v>
      </c>
      <c r="O40" s="2"/>
      <c r="P40" s="2"/>
      <c r="Q40" s="2"/>
      <c r="R40" s="2"/>
      <c r="S40" s="2"/>
      <c r="T40" s="2"/>
      <c r="U40" s="2"/>
    </row>
    <row r="41" spans="1:21" ht="15.75">
      <c r="A41" s="17" t="s">
        <v>36</v>
      </c>
      <c r="B41" s="18">
        <f t="shared" si="3"/>
        <v>463522</v>
      </c>
      <c r="C41" s="30">
        <v>170935</v>
      </c>
      <c r="D41" s="30">
        <v>154245</v>
      </c>
      <c r="E41" s="30">
        <v>8271</v>
      </c>
      <c r="F41" s="30">
        <v>14545</v>
      </c>
      <c r="G41" s="30">
        <v>1055</v>
      </c>
      <c r="H41" s="30">
        <v>1699</v>
      </c>
      <c r="I41" s="30">
        <v>2797</v>
      </c>
      <c r="J41" s="30">
        <v>1600</v>
      </c>
      <c r="K41" s="31">
        <v>62</v>
      </c>
      <c r="L41" s="31">
        <v>70</v>
      </c>
      <c r="M41" s="31">
        <v>204</v>
      </c>
      <c r="N41" s="30">
        <v>108039</v>
      </c>
      <c r="O41" s="2"/>
      <c r="P41" s="2"/>
      <c r="Q41" s="2"/>
      <c r="R41" s="2"/>
      <c r="S41" s="2"/>
      <c r="T41" s="2"/>
      <c r="U41" s="2"/>
    </row>
    <row r="42" spans="1:21" ht="15.75">
      <c r="A42" s="17" t="s">
        <v>37</v>
      </c>
      <c r="B42" s="18">
        <f t="shared" si="3"/>
        <v>32682</v>
      </c>
      <c r="C42" s="30">
        <v>11587</v>
      </c>
      <c r="D42" s="30">
        <v>12585</v>
      </c>
      <c r="E42" s="31">
        <v>629</v>
      </c>
      <c r="F42" s="30">
        <v>1248</v>
      </c>
      <c r="G42" s="31">
        <v>87</v>
      </c>
      <c r="H42" s="31">
        <v>82</v>
      </c>
      <c r="I42" s="31">
        <v>302</v>
      </c>
      <c r="J42" s="31">
        <v>165</v>
      </c>
      <c r="K42" s="31">
        <v>0</v>
      </c>
      <c r="L42" s="31">
        <v>4</v>
      </c>
      <c r="M42" s="31">
        <v>0</v>
      </c>
      <c r="N42" s="30">
        <v>5993</v>
      </c>
      <c r="O42" s="2"/>
      <c r="P42" s="2"/>
      <c r="Q42" s="2"/>
      <c r="R42" s="2"/>
      <c r="S42" s="2"/>
      <c r="T42" s="2"/>
      <c r="U42" s="2"/>
    </row>
    <row r="43" spans="1:21" ht="15.75">
      <c r="A43" s="17" t="s">
        <v>38</v>
      </c>
      <c r="B43" s="18">
        <f t="shared" si="3"/>
        <v>917849</v>
      </c>
      <c r="C43" s="30">
        <v>324406</v>
      </c>
      <c r="D43" s="30">
        <v>358848</v>
      </c>
      <c r="E43" s="30">
        <v>9880</v>
      </c>
      <c r="F43" s="30">
        <v>19621</v>
      </c>
      <c r="G43" s="30">
        <v>1498</v>
      </c>
      <c r="H43" s="30">
        <v>1595</v>
      </c>
      <c r="I43" s="30">
        <v>4634</v>
      </c>
      <c r="J43" s="30">
        <v>3173</v>
      </c>
      <c r="K43" s="31">
        <v>4</v>
      </c>
      <c r="L43" s="31">
        <v>30</v>
      </c>
      <c r="M43" s="31">
        <v>144</v>
      </c>
      <c r="N43" s="30">
        <v>194016</v>
      </c>
      <c r="O43" s="2"/>
      <c r="P43" s="2"/>
      <c r="Q43" s="2"/>
      <c r="R43" s="2"/>
      <c r="S43" s="2"/>
      <c r="T43" s="2"/>
      <c r="U43" s="2"/>
    </row>
    <row r="44" spans="1:21" ht="15.75">
      <c r="A44" s="17" t="s">
        <v>39</v>
      </c>
      <c r="B44" s="18">
        <f t="shared" si="3"/>
        <v>145575</v>
      </c>
      <c r="C44" s="30">
        <v>60810</v>
      </c>
      <c r="D44" s="30">
        <v>51052</v>
      </c>
      <c r="E44" s="30">
        <v>2859</v>
      </c>
      <c r="F44" s="30">
        <v>4126</v>
      </c>
      <c r="G44" s="31">
        <v>600</v>
      </c>
      <c r="H44" s="31">
        <v>487</v>
      </c>
      <c r="I44" s="30">
        <v>1473</v>
      </c>
      <c r="J44" s="30">
        <v>1145</v>
      </c>
      <c r="K44" s="31">
        <v>0</v>
      </c>
      <c r="L44" s="31">
        <v>3</v>
      </c>
      <c r="M44" s="31">
        <v>28</v>
      </c>
      <c r="N44" s="30">
        <v>22992</v>
      </c>
      <c r="O44" s="2"/>
      <c r="P44" s="2"/>
      <c r="Q44" s="2"/>
      <c r="R44" s="2"/>
      <c r="S44" s="2"/>
      <c r="T44" s="2"/>
      <c r="U44" s="2"/>
    </row>
    <row r="45" spans="1:21" ht="15.75">
      <c r="A45" s="17" t="s">
        <v>40</v>
      </c>
      <c r="B45" s="18">
        <f t="shared" si="3"/>
        <v>124334</v>
      </c>
      <c r="C45" s="30">
        <v>42843</v>
      </c>
      <c r="D45" s="30">
        <v>51986</v>
      </c>
      <c r="E45" s="30">
        <v>1559</v>
      </c>
      <c r="F45" s="30">
        <v>4886</v>
      </c>
      <c r="G45" s="31">
        <v>255</v>
      </c>
      <c r="H45" s="31">
        <v>242</v>
      </c>
      <c r="I45" s="31">
        <v>829</v>
      </c>
      <c r="J45" s="31">
        <v>467</v>
      </c>
      <c r="K45" s="31">
        <v>0</v>
      </c>
      <c r="L45" s="31">
        <v>0</v>
      </c>
      <c r="M45" s="31">
        <v>129</v>
      </c>
      <c r="N45" s="30">
        <v>21138</v>
      </c>
      <c r="O45" s="2"/>
      <c r="P45" s="2"/>
      <c r="Q45" s="2"/>
      <c r="R45" s="2"/>
      <c r="S45" s="2"/>
      <c r="T45" s="2"/>
      <c r="U45" s="2"/>
    </row>
    <row r="46" spans="1:21" ht="15.75">
      <c r="A46" s="17" t="s">
        <v>41</v>
      </c>
      <c r="B46" s="18">
        <f t="shared" si="3"/>
        <v>297650</v>
      </c>
      <c r="C46" s="30">
        <v>99253</v>
      </c>
      <c r="D46" s="30">
        <v>102476</v>
      </c>
      <c r="E46" s="30">
        <v>4874</v>
      </c>
      <c r="F46" s="30">
        <v>10820</v>
      </c>
      <c r="G46" s="30">
        <v>1114</v>
      </c>
      <c r="H46" s="30">
        <v>1379</v>
      </c>
      <c r="I46" s="30">
        <v>1982</v>
      </c>
      <c r="J46" s="30">
        <v>1297</v>
      </c>
      <c r="K46" s="31">
        <v>1</v>
      </c>
      <c r="L46" s="31">
        <v>31</v>
      </c>
      <c r="M46" s="31">
        <v>54</v>
      </c>
      <c r="N46" s="30">
        <v>74369</v>
      </c>
      <c r="O46" s="2"/>
      <c r="P46" s="2"/>
      <c r="Q46" s="2"/>
      <c r="R46" s="2"/>
      <c r="S46" s="2"/>
      <c r="T46" s="2"/>
      <c r="U46" s="2"/>
    </row>
    <row r="47" spans="1:21" ht="15.75">
      <c r="A47" s="17" t="s">
        <v>42</v>
      </c>
      <c r="B47" s="18">
        <f t="shared" si="3"/>
        <v>70861</v>
      </c>
      <c r="C47" s="30">
        <v>20197</v>
      </c>
      <c r="D47" s="30">
        <v>29852</v>
      </c>
      <c r="E47" s="30">
        <v>1272</v>
      </c>
      <c r="F47" s="30">
        <v>2783</v>
      </c>
      <c r="G47" s="31">
        <v>142</v>
      </c>
      <c r="H47" s="31">
        <v>378</v>
      </c>
      <c r="I47" s="31">
        <v>563</v>
      </c>
      <c r="J47" s="31">
        <v>237</v>
      </c>
      <c r="K47" s="31">
        <v>0</v>
      </c>
      <c r="L47" s="31">
        <v>7</v>
      </c>
      <c r="M47" s="31">
        <v>2</v>
      </c>
      <c r="N47" s="30">
        <v>15428</v>
      </c>
      <c r="O47" s="2"/>
      <c r="P47" s="2"/>
      <c r="Q47" s="2"/>
      <c r="R47" s="2"/>
      <c r="S47" s="2"/>
      <c r="T47" s="2"/>
      <c r="U47" s="2"/>
    </row>
    <row r="48" spans="1:21" ht="15.75">
      <c r="A48" s="17" t="s">
        <v>43</v>
      </c>
      <c r="B48" s="18">
        <f t="shared" si="3"/>
        <v>210238</v>
      </c>
      <c r="C48" s="30">
        <v>69744</v>
      </c>
      <c r="D48" s="30">
        <v>80158</v>
      </c>
      <c r="E48" s="30">
        <v>3792</v>
      </c>
      <c r="F48" s="30">
        <v>7094</v>
      </c>
      <c r="G48" s="31">
        <v>535</v>
      </c>
      <c r="H48" s="31">
        <v>815</v>
      </c>
      <c r="I48" s="30">
        <v>1190</v>
      </c>
      <c r="J48" s="31">
        <v>995</v>
      </c>
      <c r="K48" s="31">
        <v>0</v>
      </c>
      <c r="L48" s="31">
        <v>12</v>
      </c>
      <c r="M48" s="31">
        <v>221</v>
      </c>
      <c r="N48" s="30">
        <v>45682</v>
      </c>
      <c r="O48" s="2"/>
      <c r="P48" s="2"/>
      <c r="Q48" s="2"/>
      <c r="R48" s="2"/>
      <c r="S48" s="2"/>
      <c r="T48" s="2"/>
      <c r="U48" s="2"/>
    </row>
    <row r="49" spans="1:21" ht="15.75">
      <c r="A49" s="17" t="s">
        <v>44</v>
      </c>
      <c r="B49" s="18">
        <f t="shared" si="3"/>
        <v>27406</v>
      </c>
      <c r="C49" s="30">
        <v>6727</v>
      </c>
      <c r="D49" s="30">
        <v>12977</v>
      </c>
      <c r="E49" s="31">
        <v>520</v>
      </c>
      <c r="F49" s="31">
        <v>854</v>
      </c>
      <c r="G49" s="31">
        <v>106</v>
      </c>
      <c r="H49" s="31">
        <v>72</v>
      </c>
      <c r="I49" s="31">
        <v>256</v>
      </c>
      <c r="J49" s="31">
        <v>144</v>
      </c>
      <c r="K49" s="31">
        <v>0</v>
      </c>
      <c r="L49" s="31">
        <v>4</v>
      </c>
      <c r="M49" s="31">
        <v>6</v>
      </c>
      <c r="N49" s="30">
        <v>5740</v>
      </c>
      <c r="O49" s="2"/>
      <c r="P49" s="2"/>
      <c r="Q49" s="2"/>
      <c r="R49" s="2"/>
      <c r="S49" s="2"/>
      <c r="T49" s="2"/>
      <c r="U49" s="2"/>
    </row>
    <row r="50" spans="1:21" ht="15.75">
      <c r="A50" s="17" t="s">
        <v>45</v>
      </c>
      <c r="B50" s="18">
        <f t="shared" si="3"/>
        <v>89207</v>
      </c>
      <c r="C50" s="30">
        <v>21706</v>
      </c>
      <c r="D50" s="30">
        <v>42409</v>
      </c>
      <c r="E50" s="30">
        <v>1937</v>
      </c>
      <c r="F50" s="30">
        <v>3445</v>
      </c>
      <c r="G50" s="31">
        <v>263</v>
      </c>
      <c r="H50" s="31">
        <v>305</v>
      </c>
      <c r="I50" s="31">
        <v>788</v>
      </c>
      <c r="J50" s="31">
        <v>365</v>
      </c>
      <c r="K50" s="31">
        <v>0</v>
      </c>
      <c r="L50" s="31">
        <v>8</v>
      </c>
      <c r="M50" s="31">
        <v>11</v>
      </c>
      <c r="N50" s="30">
        <v>17970</v>
      </c>
      <c r="O50" s="2"/>
      <c r="P50" s="2"/>
      <c r="Q50" s="2"/>
      <c r="R50" s="2"/>
      <c r="S50" s="2"/>
      <c r="T50" s="2"/>
      <c r="U50" s="2"/>
    </row>
    <row r="51" spans="1:21" ht="15.75">
      <c r="A51" s="17" t="s">
        <v>46</v>
      </c>
      <c r="B51" s="18">
        <f t="shared" si="3"/>
        <v>35104</v>
      </c>
      <c r="C51" s="30">
        <v>10674</v>
      </c>
      <c r="D51" s="30">
        <v>14829</v>
      </c>
      <c r="E51" s="31">
        <v>412</v>
      </c>
      <c r="F51" s="30">
        <v>1445</v>
      </c>
      <c r="G51" s="31">
        <v>104</v>
      </c>
      <c r="H51" s="31">
        <v>236</v>
      </c>
      <c r="I51" s="31">
        <v>240</v>
      </c>
      <c r="J51" s="31">
        <v>138</v>
      </c>
      <c r="K51" s="31">
        <v>2</v>
      </c>
      <c r="L51" s="31">
        <v>0</v>
      </c>
      <c r="M51" s="31">
        <v>12</v>
      </c>
      <c r="N51" s="30">
        <v>7012</v>
      </c>
      <c r="O51" s="2"/>
      <c r="P51" s="2"/>
      <c r="Q51" s="2"/>
      <c r="R51" s="2"/>
      <c r="S51" s="2"/>
      <c r="T51" s="2"/>
      <c r="U51" s="2"/>
    </row>
    <row r="52" spans="1:21" ht="15.75">
      <c r="A52" s="17" t="s">
        <v>47</v>
      </c>
      <c r="B52" s="18">
        <f t="shared" si="3"/>
        <v>66780</v>
      </c>
      <c r="C52" s="30">
        <v>18584</v>
      </c>
      <c r="D52" s="30">
        <v>24726</v>
      </c>
      <c r="E52" s="30">
        <v>2549</v>
      </c>
      <c r="F52" s="30">
        <v>2570</v>
      </c>
      <c r="G52" s="31">
        <v>133</v>
      </c>
      <c r="H52" s="31">
        <v>227</v>
      </c>
      <c r="I52" s="31">
        <v>369</v>
      </c>
      <c r="J52" s="31">
        <v>352</v>
      </c>
      <c r="K52" s="31">
        <v>0</v>
      </c>
      <c r="L52" s="31">
        <v>3</v>
      </c>
      <c r="M52" s="31">
        <v>11</v>
      </c>
      <c r="N52" s="30">
        <v>17256</v>
      </c>
      <c r="O52" s="2"/>
      <c r="P52" s="2"/>
      <c r="Q52" s="2"/>
      <c r="R52" s="2"/>
      <c r="S52" s="2"/>
      <c r="T52" s="2"/>
      <c r="U52" s="2"/>
    </row>
    <row r="53" spans="1:21" ht="15.75">
      <c r="A53" s="17" t="s">
        <v>48</v>
      </c>
      <c r="B53" s="18">
        <f t="shared" si="3"/>
        <v>102637</v>
      </c>
      <c r="C53" s="30">
        <v>27971</v>
      </c>
      <c r="D53" s="30">
        <v>29369</v>
      </c>
      <c r="E53" s="30">
        <v>5147</v>
      </c>
      <c r="F53" s="30">
        <v>5378</v>
      </c>
      <c r="G53" s="31">
        <v>793</v>
      </c>
      <c r="H53" s="31">
        <v>457</v>
      </c>
      <c r="I53" s="31">
        <v>702</v>
      </c>
      <c r="J53" s="31">
        <v>347</v>
      </c>
      <c r="K53" s="31">
        <v>1</v>
      </c>
      <c r="L53" s="31">
        <v>21</v>
      </c>
      <c r="M53" s="31">
        <v>6</v>
      </c>
      <c r="N53" s="30">
        <v>32445</v>
      </c>
      <c r="O53" s="2"/>
      <c r="P53" s="2"/>
      <c r="Q53" s="2"/>
      <c r="R53" s="2"/>
      <c r="S53" s="2"/>
      <c r="T53" s="2"/>
      <c r="U53" s="2"/>
    </row>
    <row r="54" spans="1:21" ht="15.75">
      <c r="A54" s="17" t="s">
        <v>49</v>
      </c>
      <c r="B54" s="18">
        <f t="shared" si="3"/>
        <v>179281</v>
      </c>
      <c r="C54" s="30">
        <v>81346</v>
      </c>
      <c r="D54" s="30">
        <v>45534</v>
      </c>
      <c r="E54" s="30">
        <v>3822</v>
      </c>
      <c r="F54" s="30">
        <v>4592</v>
      </c>
      <c r="G54" s="31">
        <v>419</v>
      </c>
      <c r="H54" s="31">
        <v>393</v>
      </c>
      <c r="I54" s="31">
        <v>832</v>
      </c>
      <c r="J54" s="31">
        <v>752</v>
      </c>
      <c r="K54" s="31">
        <v>0</v>
      </c>
      <c r="L54" s="31">
        <v>2</v>
      </c>
      <c r="M54" s="31">
        <v>30</v>
      </c>
      <c r="N54" s="30">
        <v>41559</v>
      </c>
      <c r="O54" s="2"/>
      <c r="P54" s="2"/>
      <c r="Q54" s="2"/>
      <c r="R54" s="2"/>
      <c r="S54" s="2"/>
      <c r="T54" s="2"/>
      <c r="U54" s="2"/>
    </row>
    <row r="55" spans="1:21" ht="15.75">
      <c r="A55" s="17" t="s">
        <v>50</v>
      </c>
      <c r="B55" s="18">
        <f t="shared" si="3"/>
        <v>149071</v>
      </c>
      <c r="C55" s="30">
        <v>35203</v>
      </c>
      <c r="D55" s="30">
        <v>69246</v>
      </c>
      <c r="E55" s="30">
        <v>1954</v>
      </c>
      <c r="F55" s="30">
        <v>6039</v>
      </c>
      <c r="G55" s="31">
        <v>275</v>
      </c>
      <c r="H55" s="31">
        <v>643</v>
      </c>
      <c r="I55" s="31">
        <v>839</v>
      </c>
      <c r="J55" s="31">
        <v>337</v>
      </c>
      <c r="K55" s="31">
        <v>1</v>
      </c>
      <c r="L55" s="31">
        <v>21</v>
      </c>
      <c r="M55" s="31">
        <v>14</v>
      </c>
      <c r="N55" s="30">
        <v>34499</v>
      </c>
      <c r="O55" s="2"/>
      <c r="P55" s="2"/>
      <c r="Q55" s="2"/>
      <c r="R55" s="2"/>
      <c r="S55" s="2"/>
      <c r="T55" s="2"/>
      <c r="U55" s="2"/>
    </row>
    <row r="56" spans="1:21" ht="15.75">
      <c r="A56" s="17" t="s">
        <v>51</v>
      </c>
      <c r="B56" s="18">
        <f t="shared" si="3"/>
        <v>98289</v>
      </c>
      <c r="C56" s="30">
        <v>35562</v>
      </c>
      <c r="D56" s="30">
        <v>31878</v>
      </c>
      <c r="E56" s="30">
        <v>2600</v>
      </c>
      <c r="F56" s="30">
        <v>3842</v>
      </c>
      <c r="G56" s="31">
        <v>364</v>
      </c>
      <c r="H56" s="31">
        <v>354</v>
      </c>
      <c r="I56" s="31">
        <v>641</v>
      </c>
      <c r="J56" s="31">
        <v>358</v>
      </c>
      <c r="K56" s="31">
        <v>0</v>
      </c>
      <c r="L56" s="31">
        <v>3</v>
      </c>
      <c r="M56" s="31">
        <v>65</v>
      </c>
      <c r="N56" s="30">
        <v>22622</v>
      </c>
      <c r="O56" s="2"/>
      <c r="P56" s="2"/>
      <c r="Q56" s="2"/>
      <c r="R56" s="2"/>
      <c r="S56" s="2"/>
      <c r="T56" s="2"/>
      <c r="U56" s="2"/>
    </row>
    <row r="57" spans="1:21" ht="15.75">
      <c r="A57" s="17" t="s">
        <v>52</v>
      </c>
      <c r="B57" s="18">
        <f t="shared" si="3"/>
        <v>18659</v>
      </c>
      <c r="C57" s="30">
        <v>5023</v>
      </c>
      <c r="D57" s="30">
        <v>7908</v>
      </c>
      <c r="E57" s="31">
        <v>323</v>
      </c>
      <c r="F57" s="31">
        <v>806</v>
      </c>
      <c r="G57" s="31">
        <v>44</v>
      </c>
      <c r="H57" s="31">
        <v>96</v>
      </c>
      <c r="I57" s="31">
        <v>121</v>
      </c>
      <c r="J57" s="31">
        <v>60</v>
      </c>
      <c r="K57" s="31">
        <v>0</v>
      </c>
      <c r="L57" s="31">
        <v>3</v>
      </c>
      <c r="M57" s="31">
        <v>15</v>
      </c>
      <c r="N57" s="30">
        <v>4260</v>
      </c>
      <c r="O57" s="2"/>
      <c r="P57" s="2"/>
      <c r="Q57" s="2"/>
      <c r="R57" s="2"/>
      <c r="S57" s="2"/>
      <c r="T57" s="2"/>
      <c r="U57" s="2"/>
    </row>
    <row r="58" spans="1:21" ht="15.75">
      <c r="A58" s="17" t="s">
        <v>53</v>
      </c>
      <c r="B58" s="18">
        <f t="shared" si="3"/>
        <v>13993</v>
      </c>
      <c r="C58" s="30">
        <v>3939</v>
      </c>
      <c r="D58" s="30">
        <v>5922</v>
      </c>
      <c r="E58" s="31">
        <v>224</v>
      </c>
      <c r="F58" s="31">
        <v>518</v>
      </c>
      <c r="G58" s="31">
        <v>60</v>
      </c>
      <c r="H58" s="31">
        <v>114</v>
      </c>
      <c r="I58" s="31">
        <v>153</v>
      </c>
      <c r="J58" s="31">
        <v>84</v>
      </c>
      <c r="K58" s="31">
        <v>0</v>
      </c>
      <c r="L58" s="31">
        <v>1</v>
      </c>
      <c r="M58" s="31">
        <v>0</v>
      </c>
      <c r="N58" s="30">
        <v>2978</v>
      </c>
      <c r="O58" s="2"/>
      <c r="P58" s="2"/>
      <c r="Q58" s="2"/>
      <c r="R58" s="2"/>
      <c r="S58" s="2"/>
      <c r="T58" s="2"/>
      <c r="U58" s="2"/>
    </row>
    <row r="59" spans="1:21" ht="15.75">
      <c r="A59" s="17" t="s">
        <v>54</v>
      </c>
      <c r="B59" s="18">
        <f t="shared" si="3"/>
        <v>21198</v>
      </c>
      <c r="C59" s="30">
        <v>6568</v>
      </c>
      <c r="D59" s="30">
        <v>9098</v>
      </c>
      <c r="E59" s="31">
        <v>491</v>
      </c>
      <c r="F59" s="31">
        <v>650</v>
      </c>
      <c r="G59" s="31">
        <v>68</v>
      </c>
      <c r="H59" s="31">
        <v>104</v>
      </c>
      <c r="I59" s="31">
        <v>213</v>
      </c>
      <c r="J59" s="31">
        <v>128</v>
      </c>
      <c r="K59" s="31">
        <v>0</v>
      </c>
      <c r="L59" s="31">
        <v>5</v>
      </c>
      <c r="M59" s="31">
        <v>5</v>
      </c>
      <c r="N59" s="30">
        <v>3868</v>
      </c>
      <c r="O59" s="2"/>
      <c r="P59" s="2"/>
      <c r="Q59" s="2"/>
      <c r="R59" s="2"/>
      <c r="S59" s="2"/>
      <c r="T59" s="2"/>
      <c r="U59" s="2"/>
    </row>
    <row r="60" spans="1:21" ht="15.75">
      <c r="A60" s="17" t="s">
        <v>55</v>
      </c>
      <c r="B60" s="18">
        <f t="shared" si="3"/>
        <v>65642</v>
      </c>
      <c r="C60" s="30">
        <v>23556</v>
      </c>
      <c r="D60" s="30">
        <v>25429</v>
      </c>
      <c r="E60" s="31">
        <v>736</v>
      </c>
      <c r="F60" s="30">
        <v>2538</v>
      </c>
      <c r="G60" s="31">
        <v>164</v>
      </c>
      <c r="H60" s="31">
        <v>273</v>
      </c>
      <c r="I60" s="31">
        <v>547</v>
      </c>
      <c r="J60" s="31">
        <v>233</v>
      </c>
      <c r="K60" s="31">
        <v>0</v>
      </c>
      <c r="L60" s="31">
        <v>3</v>
      </c>
      <c r="M60" s="31">
        <v>2</v>
      </c>
      <c r="N60" s="30">
        <v>12161</v>
      </c>
      <c r="O60" s="2"/>
      <c r="P60" s="2"/>
      <c r="Q60" s="2"/>
      <c r="R60" s="2"/>
      <c r="S60" s="2"/>
      <c r="T60" s="2"/>
      <c r="U60" s="2"/>
    </row>
    <row r="61" spans="1:21" ht="15.75">
      <c r="A61" s="17" t="s">
        <v>56</v>
      </c>
      <c r="B61" s="18">
        <f t="shared" si="3"/>
        <v>60429</v>
      </c>
      <c r="C61" s="30">
        <v>15110</v>
      </c>
      <c r="D61" s="30">
        <v>32375</v>
      </c>
      <c r="E61" s="31">
        <v>791</v>
      </c>
      <c r="F61" s="30">
        <v>1983</v>
      </c>
      <c r="G61" s="31">
        <v>192</v>
      </c>
      <c r="H61" s="31">
        <v>219</v>
      </c>
      <c r="I61" s="31">
        <v>508</v>
      </c>
      <c r="J61" s="31">
        <v>285</v>
      </c>
      <c r="K61" s="31">
        <v>0</v>
      </c>
      <c r="L61" s="31">
        <v>2</v>
      </c>
      <c r="M61" s="31">
        <v>3</v>
      </c>
      <c r="N61" s="30">
        <v>8961</v>
      </c>
      <c r="O61" s="2"/>
      <c r="P61" s="2"/>
      <c r="Q61" s="2"/>
      <c r="R61" s="2"/>
      <c r="S61" s="2"/>
      <c r="T61" s="2"/>
      <c r="U61" s="2"/>
    </row>
    <row r="62" spans="1:21" ht="15.75">
      <c r="A62" s="17" t="s">
        <v>57</v>
      </c>
      <c r="B62" s="18">
        <f t="shared" si="3"/>
        <v>925035</v>
      </c>
      <c r="C62" s="30">
        <v>279658</v>
      </c>
      <c r="D62" s="30">
        <v>342316</v>
      </c>
      <c r="E62" s="30">
        <v>20857</v>
      </c>
      <c r="F62" s="30">
        <v>28213</v>
      </c>
      <c r="G62" s="30">
        <v>2711</v>
      </c>
      <c r="H62" s="30">
        <v>2486</v>
      </c>
      <c r="I62" s="30">
        <v>6119</v>
      </c>
      <c r="J62" s="30">
        <v>5186</v>
      </c>
      <c r="K62" s="31">
        <v>8</v>
      </c>
      <c r="L62" s="31">
        <v>78</v>
      </c>
      <c r="M62" s="31">
        <v>498</v>
      </c>
      <c r="N62" s="30">
        <v>236905</v>
      </c>
      <c r="O62" s="2"/>
      <c r="P62" s="2"/>
      <c r="Q62" s="2"/>
      <c r="R62" s="2"/>
      <c r="S62" s="2"/>
      <c r="T62" s="2"/>
      <c r="U62" s="2"/>
    </row>
    <row r="63" spans="1:21" ht="15.75">
      <c r="A63" s="17" t="s">
        <v>58</v>
      </c>
      <c r="B63" s="18">
        <f t="shared" si="3"/>
        <v>59958</v>
      </c>
      <c r="C63" s="30">
        <v>23315</v>
      </c>
      <c r="D63" s="30">
        <v>17800</v>
      </c>
      <c r="E63" s="30">
        <v>1217</v>
      </c>
      <c r="F63" s="30">
        <v>1754</v>
      </c>
      <c r="G63" s="31">
        <v>131</v>
      </c>
      <c r="H63" s="31">
        <v>281</v>
      </c>
      <c r="I63" s="31">
        <v>396</v>
      </c>
      <c r="J63" s="31">
        <v>299</v>
      </c>
      <c r="K63" s="31">
        <v>0</v>
      </c>
      <c r="L63" s="31">
        <v>5</v>
      </c>
      <c r="M63" s="31">
        <v>11</v>
      </c>
      <c r="N63" s="30">
        <v>14749</v>
      </c>
      <c r="O63" s="2"/>
      <c r="P63" s="2"/>
      <c r="Q63" s="2"/>
      <c r="R63" s="2"/>
      <c r="S63" s="2"/>
      <c r="T63" s="2"/>
      <c r="U63" s="2"/>
    </row>
    <row r="64" spans="1:21" ht="15.75">
      <c r="A64" s="17" t="s">
        <v>59</v>
      </c>
      <c r="B64" s="18">
        <f t="shared" si="3"/>
        <v>33636</v>
      </c>
      <c r="C64" s="30">
        <v>8961</v>
      </c>
      <c r="D64" s="30">
        <v>16228</v>
      </c>
      <c r="E64" s="31">
        <v>381</v>
      </c>
      <c r="F64" s="30">
        <v>1297</v>
      </c>
      <c r="G64" s="31">
        <v>102</v>
      </c>
      <c r="H64" s="31">
        <v>153</v>
      </c>
      <c r="I64" s="31">
        <v>230</v>
      </c>
      <c r="J64" s="31">
        <v>169</v>
      </c>
      <c r="K64" s="31">
        <v>0</v>
      </c>
      <c r="L64" s="31">
        <v>4</v>
      </c>
      <c r="M64" s="31">
        <v>7</v>
      </c>
      <c r="N64" s="30">
        <v>6104</v>
      </c>
      <c r="O64" s="2"/>
      <c r="P64" s="2"/>
      <c r="Q64" s="2"/>
      <c r="R64" s="2"/>
      <c r="S64" s="2"/>
      <c r="T64" s="2"/>
      <c r="U64" s="2"/>
    </row>
    <row r="65" spans="1:21" ht="15.75">
      <c r="A65" s="17" t="s">
        <v>60</v>
      </c>
      <c r="B65" s="18">
        <f t="shared" si="3"/>
        <v>62206</v>
      </c>
      <c r="C65" s="30">
        <v>26777</v>
      </c>
      <c r="D65" s="30">
        <v>16806</v>
      </c>
      <c r="E65" s="31">
        <v>367</v>
      </c>
      <c r="F65" s="30">
        <v>1964</v>
      </c>
      <c r="G65" s="31">
        <v>169</v>
      </c>
      <c r="H65" s="30">
        <v>1248</v>
      </c>
      <c r="I65" s="31">
        <v>384</v>
      </c>
      <c r="J65" s="31">
        <v>127</v>
      </c>
      <c r="K65" s="31">
        <v>0</v>
      </c>
      <c r="L65" s="31">
        <v>25</v>
      </c>
      <c r="M65" s="31">
        <v>27</v>
      </c>
      <c r="N65" s="30">
        <v>14312</v>
      </c>
      <c r="O65" s="2"/>
      <c r="P65" s="2"/>
      <c r="Q65" s="2"/>
      <c r="R65" s="2"/>
      <c r="S65" s="2"/>
      <c r="T65" s="2"/>
      <c r="U65" s="2"/>
    </row>
    <row r="66" spans="1:21" ht="15.75">
      <c r="A66" s="17" t="s">
        <v>61</v>
      </c>
      <c r="B66" s="18">
        <f t="shared" si="3"/>
        <v>121194</v>
      </c>
      <c r="C66" s="30">
        <v>38496</v>
      </c>
      <c r="D66" s="30">
        <v>34824</v>
      </c>
      <c r="E66" s="30">
        <v>2697</v>
      </c>
      <c r="F66" s="30">
        <v>3990</v>
      </c>
      <c r="G66" s="31">
        <v>359</v>
      </c>
      <c r="H66" s="30">
        <v>1321</v>
      </c>
      <c r="I66" s="31">
        <v>885</v>
      </c>
      <c r="J66" s="31">
        <v>526</v>
      </c>
      <c r="K66" s="31">
        <v>4</v>
      </c>
      <c r="L66" s="31">
        <v>25</v>
      </c>
      <c r="M66" s="31">
        <v>37</v>
      </c>
      <c r="N66" s="30">
        <v>38030</v>
      </c>
      <c r="O66" s="2"/>
      <c r="P66" s="2"/>
      <c r="Q66" s="2"/>
      <c r="R66" s="2"/>
      <c r="S66" s="2"/>
      <c r="T66" s="2"/>
      <c r="U66" s="2"/>
    </row>
    <row r="67" spans="1:21" ht="15.75">
      <c r="A67" s="17" t="s">
        <v>62</v>
      </c>
      <c r="B67" s="18">
        <f t="shared" si="3"/>
        <v>44407</v>
      </c>
      <c r="C67" s="30">
        <v>10186</v>
      </c>
      <c r="D67" s="30">
        <v>22971</v>
      </c>
      <c r="E67" s="31">
        <v>576</v>
      </c>
      <c r="F67" s="30">
        <v>1688</v>
      </c>
      <c r="G67" s="31">
        <v>116</v>
      </c>
      <c r="H67" s="31">
        <v>269</v>
      </c>
      <c r="I67" s="31">
        <v>338</v>
      </c>
      <c r="J67" s="31">
        <v>129</v>
      </c>
      <c r="K67" s="31">
        <v>0</v>
      </c>
      <c r="L67" s="31">
        <v>3</v>
      </c>
      <c r="M67" s="31">
        <v>10</v>
      </c>
      <c r="N67" s="30">
        <v>8121</v>
      </c>
      <c r="O67" s="2"/>
      <c r="P67" s="2"/>
      <c r="Q67" s="2"/>
      <c r="R67" s="2"/>
      <c r="S67" s="2"/>
      <c r="T67" s="2"/>
      <c r="U67" s="2"/>
    </row>
    <row r="68" spans="1:21" ht="15.75">
      <c r="A68" s="17" t="s">
        <v>63</v>
      </c>
      <c r="B68" s="18">
        <f t="shared" si="3"/>
        <v>40422</v>
      </c>
      <c r="C68" s="30">
        <v>9646</v>
      </c>
      <c r="D68" s="30">
        <v>19008</v>
      </c>
      <c r="E68" s="31">
        <v>638</v>
      </c>
      <c r="F68" s="30">
        <v>1714</v>
      </c>
      <c r="G68" s="31">
        <v>121</v>
      </c>
      <c r="H68" s="31">
        <v>162</v>
      </c>
      <c r="I68" s="31">
        <v>373</v>
      </c>
      <c r="J68" s="31">
        <v>155</v>
      </c>
      <c r="K68" s="31">
        <v>0</v>
      </c>
      <c r="L68" s="31">
        <v>2</v>
      </c>
      <c r="M68" s="31">
        <v>5</v>
      </c>
      <c r="N68" s="30">
        <v>8598</v>
      </c>
      <c r="O68" s="2"/>
      <c r="P68" s="2"/>
      <c r="Q68" s="2"/>
      <c r="R68" s="2"/>
      <c r="S68" s="2"/>
      <c r="T68" s="2"/>
      <c r="U68" s="2"/>
    </row>
    <row r="69" spans="1:21" ht="15.75">
      <c r="A69" s="17" t="s">
        <v>64</v>
      </c>
      <c r="B69" s="18">
        <f t="shared" si="3"/>
        <v>60189</v>
      </c>
      <c r="C69" s="30">
        <v>14692</v>
      </c>
      <c r="D69" s="30">
        <v>26265</v>
      </c>
      <c r="E69" s="30">
        <v>1476</v>
      </c>
      <c r="F69" s="30">
        <v>2313</v>
      </c>
      <c r="G69" s="31">
        <v>196</v>
      </c>
      <c r="H69" s="31">
        <v>193</v>
      </c>
      <c r="I69" s="31">
        <v>570</v>
      </c>
      <c r="J69" s="31">
        <v>328</v>
      </c>
      <c r="K69" s="31">
        <v>3</v>
      </c>
      <c r="L69" s="31">
        <v>5</v>
      </c>
      <c r="M69" s="31">
        <v>7</v>
      </c>
      <c r="N69" s="30">
        <v>14141</v>
      </c>
      <c r="O69" s="2"/>
      <c r="P69" s="2"/>
      <c r="Q69" s="2"/>
      <c r="R69" s="2"/>
      <c r="S69" s="2"/>
      <c r="T69" s="2"/>
      <c r="U69" s="2"/>
    </row>
    <row r="70" spans="1:21" ht="15.75">
      <c r="A70" s="17" t="s">
        <v>65</v>
      </c>
      <c r="B70" s="18">
        <f t="shared" si="3"/>
        <v>611037</v>
      </c>
      <c r="C70" s="30">
        <v>263299</v>
      </c>
      <c r="D70" s="30">
        <v>168298</v>
      </c>
      <c r="E70" s="30">
        <v>11262</v>
      </c>
      <c r="F70" s="30">
        <v>18281</v>
      </c>
      <c r="G70" s="30">
        <v>1426</v>
      </c>
      <c r="H70" s="30">
        <v>1391</v>
      </c>
      <c r="I70" s="30">
        <v>2911</v>
      </c>
      <c r="J70" s="30">
        <v>1996</v>
      </c>
      <c r="K70" s="31">
        <v>0</v>
      </c>
      <c r="L70" s="31">
        <v>0</v>
      </c>
      <c r="M70" s="31">
        <v>31</v>
      </c>
      <c r="N70" s="30">
        <v>142142</v>
      </c>
      <c r="O70" s="2"/>
      <c r="P70" s="2"/>
      <c r="Q70" s="2"/>
      <c r="R70" s="2"/>
      <c r="S70" s="2"/>
      <c r="T70" s="2"/>
      <c r="U70" s="2"/>
    </row>
    <row r="71" spans="1:21" ht="15.75">
      <c r="A71" s="17" t="s">
        <v>67</v>
      </c>
      <c r="B71" s="18">
        <f t="shared" si="3"/>
        <v>26033</v>
      </c>
      <c r="C71" s="30">
        <v>6732</v>
      </c>
      <c r="D71" s="30">
        <v>12429</v>
      </c>
      <c r="E71" s="31">
        <v>479</v>
      </c>
      <c r="F71" s="31">
        <v>902</v>
      </c>
      <c r="G71" s="31">
        <v>72</v>
      </c>
      <c r="H71" s="31">
        <v>57</v>
      </c>
      <c r="I71" s="31">
        <v>190</v>
      </c>
      <c r="J71" s="31">
        <v>177</v>
      </c>
      <c r="K71" s="31">
        <v>0</v>
      </c>
      <c r="L71" s="31">
        <v>0</v>
      </c>
      <c r="M71" s="31">
        <v>4</v>
      </c>
      <c r="N71" s="30">
        <v>4991</v>
      </c>
      <c r="O71" s="2"/>
      <c r="P71" s="2"/>
      <c r="Q71" s="2"/>
      <c r="R71" s="2"/>
      <c r="S71" s="2"/>
      <c r="T71" s="2"/>
      <c r="U71" s="2"/>
    </row>
    <row r="72" spans="1:21" ht="15.75">
      <c r="A72" s="17" t="s">
        <v>68</v>
      </c>
      <c r="B72" s="18">
        <f t="shared" si="3"/>
        <v>15131</v>
      </c>
      <c r="C72" s="30">
        <v>3710</v>
      </c>
      <c r="D72" s="30">
        <v>7955</v>
      </c>
      <c r="E72" s="31">
        <v>238</v>
      </c>
      <c r="F72" s="31">
        <v>498</v>
      </c>
      <c r="G72" s="31">
        <v>46</v>
      </c>
      <c r="H72" s="31">
        <v>67</v>
      </c>
      <c r="I72" s="31">
        <v>104</v>
      </c>
      <c r="J72" s="31">
        <v>86</v>
      </c>
      <c r="K72" s="31">
        <v>2</v>
      </c>
      <c r="L72" s="31">
        <v>0</v>
      </c>
      <c r="M72" s="31">
        <v>7</v>
      </c>
      <c r="N72" s="30">
        <v>2418</v>
      </c>
      <c r="O72" s="2"/>
      <c r="P72" s="2"/>
      <c r="Q72" s="2"/>
      <c r="R72" s="2"/>
      <c r="S72" s="2"/>
      <c r="T72" s="2"/>
      <c r="U72" s="2"/>
    </row>
    <row r="73" spans="1:21" ht="15.75">
      <c r="A73" s="26"/>
      <c r="B73" s="26"/>
      <c r="C73" s="26"/>
      <c r="D73" s="26"/>
      <c r="E73" s="26"/>
      <c r="F73" s="26"/>
      <c r="G73" s="26"/>
      <c r="H73" s="26"/>
      <c r="I73" s="26"/>
      <c r="J73" s="26"/>
      <c r="K73" s="26"/>
      <c r="L73" s="26"/>
      <c r="M73" s="26"/>
      <c r="N73" s="26"/>
      <c r="O73" s="2"/>
      <c r="P73" s="2"/>
      <c r="Q73" s="2"/>
      <c r="R73" s="2"/>
      <c r="S73" s="2"/>
      <c r="T73" s="2"/>
      <c r="U73" s="2"/>
    </row>
    <row r="74" spans="1:21" ht="15.75">
      <c r="A74" s="2" t="s">
        <v>92</v>
      </c>
      <c r="B74" s="2"/>
      <c r="C74" s="2"/>
      <c r="D74" s="2"/>
      <c r="E74" s="2"/>
      <c r="F74" s="2"/>
      <c r="G74" s="2"/>
      <c r="H74" s="2"/>
      <c r="I74" s="2"/>
      <c r="J74" s="2"/>
      <c r="K74" s="2"/>
      <c r="L74" s="2"/>
      <c r="M74" s="2"/>
      <c r="N74" s="2"/>
      <c r="O74" s="2"/>
      <c r="P74" s="2"/>
      <c r="Q74" s="2"/>
      <c r="R74" s="2"/>
      <c r="S74" s="2"/>
      <c r="T74" s="2"/>
      <c r="U74" s="2"/>
    </row>
    <row r="75" spans="1:21" ht="15.75">
      <c r="A75" s="2"/>
      <c r="B75" s="2"/>
      <c r="C75" s="2"/>
      <c r="D75" s="2"/>
      <c r="E75" s="2"/>
      <c r="F75" s="2"/>
      <c r="G75" s="2"/>
      <c r="H75" s="2"/>
      <c r="I75" s="2"/>
      <c r="J75" s="2"/>
      <c r="K75" s="2"/>
      <c r="L75" s="2"/>
      <c r="M75" s="2"/>
      <c r="N75" s="2"/>
      <c r="O75" s="2"/>
      <c r="P75" s="2"/>
      <c r="Q75" s="2"/>
      <c r="R75" s="2"/>
      <c r="S75" s="2"/>
      <c r="T75" s="2"/>
      <c r="U75" s="2"/>
    </row>
    <row r="76" spans="1:21" ht="15.75">
      <c r="A76" s="40" t="s">
        <v>126</v>
      </c>
      <c r="B76" s="2"/>
      <c r="C76" s="2"/>
      <c r="D76" s="2"/>
      <c r="E76" s="2"/>
      <c r="F76" s="2"/>
      <c r="G76" s="2"/>
      <c r="H76" s="2"/>
      <c r="I76" s="2"/>
      <c r="J76" s="2"/>
      <c r="K76" s="2"/>
      <c r="L76" s="2"/>
      <c r="M76" s="2"/>
      <c r="N76" s="2"/>
      <c r="O76" s="2"/>
      <c r="P76" s="2"/>
      <c r="Q76" s="2"/>
      <c r="R76" s="2"/>
      <c r="S76" s="2"/>
      <c r="T76" s="2"/>
      <c r="U76" s="2"/>
    </row>
    <row r="77" spans="1:21" ht="15.75">
      <c r="A77" s="2"/>
      <c r="B77" s="2"/>
      <c r="C77" s="2"/>
      <c r="D77" s="2"/>
      <c r="E77" s="2"/>
      <c r="F77" s="2"/>
      <c r="G77" s="2"/>
      <c r="H77" s="2"/>
      <c r="I77" s="2"/>
      <c r="J77" s="2"/>
      <c r="K77" s="2"/>
      <c r="L77" s="2"/>
      <c r="M77" s="2"/>
      <c r="N77" s="2"/>
      <c r="O77" s="2"/>
      <c r="P77" s="2"/>
      <c r="Q77" s="2"/>
      <c r="R77" s="2"/>
      <c r="S77" s="2"/>
      <c r="T77" s="2"/>
      <c r="U77" s="2"/>
    </row>
  </sheetData>
  <sheetProtection/>
  <hyperlinks>
    <hyperlink ref="A76" r:id="rId1" display="SOURCE: New York State Board of Elections; https://www.elections.ny.gov/EnrollmentCounty.html (last viewed November 6, 2020)."/>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pageSetUpPr fitToPage="1"/>
  </sheetPr>
  <dimension ref="A1:N76"/>
  <sheetViews>
    <sheetView zoomScalePageLayoutView="0" workbookViewId="0" topLeftCell="A1">
      <selection activeCell="A1" sqref="A1"/>
    </sheetView>
  </sheetViews>
  <sheetFormatPr defaultColWidth="15.77734375" defaultRowHeight="15.75"/>
  <cols>
    <col min="1" max="1" width="20.77734375" style="0" customWidth="1"/>
  </cols>
  <sheetData>
    <row r="1" spans="1:14" ht="20.25">
      <c r="A1" s="22" t="s">
        <v>0</v>
      </c>
      <c r="B1" s="17"/>
      <c r="C1" s="17"/>
      <c r="D1" s="17"/>
      <c r="E1" s="17"/>
      <c r="F1" s="17"/>
      <c r="G1" s="17"/>
      <c r="H1" s="17"/>
      <c r="I1" s="2"/>
      <c r="J1" s="2"/>
      <c r="K1" s="2"/>
      <c r="L1" s="2"/>
      <c r="M1" s="2"/>
      <c r="N1" s="2"/>
    </row>
    <row r="2" spans="1:14" ht="20.25">
      <c r="A2" s="22" t="s">
        <v>128</v>
      </c>
      <c r="B2" s="17"/>
      <c r="C2" s="17"/>
      <c r="D2" s="17"/>
      <c r="E2" s="17"/>
      <c r="F2" s="17"/>
      <c r="G2" s="17"/>
      <c r="H2" s="17"/>
      <c r="I2" s="2"/>
      <c r="J2" s="2"/>
      <c r="K2" s="2"/>
      <c r="L2" s="2"/>
      <c r="M2" s="2"/>
      <c r="N2" s="2"/>
    </row>
    <row r="3" spans="1:14" ht="15.75">
      <c r="A3" s="17"/>
      <c r="B3" s="17"/>
      <c r="C3" s="17"/>
      <c r="D3" s="17"/>
      <c r="E3" s="17"/>
      <c r="F3" s="17"/>
      <c r="G3" s="17"/>
      <c r="H3" s="17"/>
      <c r="I3" s="2"/>
      <c r="J3" s="2"/>
      <c r="K3" s="2"/>
      <c r="L3" s="2"/>
      <c r="M3" s="2"/>
      <c r="N3" s="2"/>
    </row>
    <row r="4" spans="1:14" ht="29.25">
      <c r="A4" s="25" t="s">
        <v>1</v>
      </c>
      <c r="B4" s="23" t="s">
        <v>75</v>
      </c>
      <c r="C4" s="23" t="s">
        <v>70</v>
      </c>
      <c r="D4" s="23" t="s">
        <v>2</v>
      </c>
      <c r="E4" s="23" t="s">
        <v>3</v>
      </c>
      <c r="F4" s="23" t="s">
        <v>80</v>
      </c>
      <c r="G4" s="23" t="s">
        <v>76</v>
      </c>
      <c r="H4" s="23" t="s">
        <v>69</v>
      </c>
      <c r="I4" s="15" t="s">
        <v>93</v>
      </c>
      <c r="J4" s="15" t="s">
        <v>94</v>
      </c>
      <c r="K4" s="15" t="s">
        <v>98</v>
      </c>
      <c r="L4" s="15" t="s">
        <v>82</v>
      </c>
      <c r="M4" s="15" t="s">
        <v>72</v>
      </c>
      <c r="N4" s="16" t="s">
        <v>96</v>
      </c>
    </row>
    <row r="5" spans="1:14" ht="15.75">
      <c r="A5" s="17"/>
      <c r="B5" s="17"/>
      <c r="C5" s="17"/>
      <c r="D5" s="17"/>
      <c r="E5" s="17"/>
      <c r="F5" s="17"/>
      <c r="G5" s="17"/>
      <c r="H5" s="17"/>
      <c r="I5" s="2"/>
      <c r="J5" s="2"/>
      <c r="K5" s="2"/>
      <c r="L5" s="2"/>
      <c r="M5" s="2"/>
      <c r="N5" s="2"/>
    </row>
    <row r="6" spans="1:14" ht="15.75">
      <c r="A6" s="17" t="s">
        <v>4</v>
      </c>
      <c r="B6" s="18">
        <f>+B8+B15</f>
        <v>11837068</v>
      </c>
      <c r="C6" s="18">
        <f aca="true" t="shared" si="0" ref="C6:N6">+C8+C15</f>
        <v>5534574</v>
      </c>
      <c r="D6" s="18">
        <f t="shared" si="0"/>
        <v>3209082</v>
      </c>
      <c r="E6" s="18">
        <f t="shared" si="0"/>
        <v>160337</v>
      </c>
      <c r="F6" s="18">
        <f t="shared" si="0"/>
        <v>323063</v>
      </c>
      <c r="G6" s="18">
        <f t="shared" si="0"/>
        <v>25932</v>
      </c>
      <c r="H6" s="18">
        <f t="shared" si="0"/>
        <v>41222</v>
      </c>
      <c r="I6" s="18">
        <f t="shared" si="0"/>
        <v>80344</v>
      </c>
      <c r="J6" s="18">
        <f t="shared" si="0"/>
        <v>46026</v>
      </c>
      <c r="K6" s="18">
        <f t="shared" si="0"/>
        <v>127</v>
      </c>
      <c r="L6" s="18">
        <f t="shared" si="0"/>
        <v>362</v>
      </c>
      <c r="M6" s="18">
        <f t="shared" si="0"/>
        <v>1690</v>
      </c>
      <c r="N6" s="18">
        <f t="shared" si="0"/>
        <v>2414309</v>
      </c>
    </row>
    <row r="7" spans="1:14" ht="15.75">
      <c r="A7" s="17"/>
      <c r="B7" s="18"/>
      <c r="C7" s="18"/>
      <c r="D7" s="18"/>
      <c r="E7" s="18"/>
      <c r="F7" s="18"/>
      <c r="G7" s="18"/>
      <c r="H7" s="18"/>
      <c r="I7" s="4"/>
      <c r="J7" s="4"/>
      <c r="K7" s="4"/>
      <c r="L7" s="4"/>
      <c r="M7" s="4"/>
      <c r="N7" s="4"/>
    </row>
    <row r="8" spans="1:14" ht="15.75">
      <c r="A8" s="17" t="s">
        <v>5</v>
      </c>
      <c r="B8" s="18">
        <f>SUM(B9:B13)</f>
        <v>4494421</v>
      </c>
      <c r="C8" s="18">
        <f aca="true" t="shared" si="1" ref="C8:N8">SUM(C9:C13)</f>
        <v>2961790</v>
      </c>
      <c r="D8" s="18">
        <f t="shared" si="1"/>
        <v>562542</v>
      </c>
      <c r="E8" s="18">
        <f t="shared" si="1"/>
        <v>24208</v>
      </c>
      <c r="F8" s="18">
        <f t="shared" si="1"/>
        <v>97336</v>
      </c>
      <c r="G8" s="18">
        <f t="shared" si="1"/>
        <v>9442</v>
      </c>
      <c r="H8" s="18">
        <f t="shared" si="1"/>
        <v>13183</v>
      </c>
      <c r="I8" s="18">
        <f t="shared" si="1"/>
        <v>26218</v>
      </c>
      <c r="J8" s="18">
        <f t="shared" si="1"/>
        <v>11335</v>
      </c>
      <c r="K8" s="18">
        <f t="shared" si="1"/>
        <v>21</v>
      </c>
      <c r="L8" s="18">
        <f t="shared" si="1"/>
        <v>79</v>
      </c>
      <c r="M8" s="18">
        <f t="shared" si="1"/>
        <v>807</v>
      </c>
      <c r="N8" s="18">
        <f t="shared" si="1"/>
        <v>787460</v>
      </c>
    </row>
    <row r="9" spans="1:14" ht="15.75">
      <c r="A9" s="17" t="s">
        <v>6</v>
      </c>
      <c r="B9" s="18">
        <f>SUM(C9:N9)</f>
        <v>695932</v>
      </c>
      <c r="C9" s="30">
        <v>512290</v>
      </c>
      <c r="D9" s="30">
        <v>55326</v>
      </c>
      <c r="E9" s="30">
        <v>4042</v>
      </c>
      <c r="F9" s="30">
        <v>13761</v>
      </c>
      <c r="G9" s="30">
        <v>1963</v>
      </c>
      <c r="H9" s="31">
        <v>631</v>
      </c>
      <c r="I9" s="30">
        <v>4461</v>
      </c>
      <c r="J9" s="30">
        <v>2384</v>
      </c>
      <c r="K9" s="31">
        <v>3</v>
      </c>
      <c r="L9" s="31">
        <v>2</v>
      </c>
      <c r="M9" s="31">
        <v>43</v>
      </c>
      <c r="N9" s="30">
        <v>101026</v>
      </c>
    </row>
    <row r="10" spans="1:14" ht="15.75">
      <c r="A10" s="17" t="s">
        <v>7</v>
      </c>
      <c r="B10" s="18">
        <f>SUM(C10:N10)</f>
        <v>1329900</v>
      </c>
      <c r="C10" s="30">
        <v>920446</v>
      </c>
      <c r="D10" s="30">
        <v>133701</v>
      </c>
      <c r="E10" s="30">
        <v>5555</v>
      </c>
      <c r="F10" s="30">
        <v>26771</v>
      </c>
      <c r="G10" s="30">
        <v>3212</v>
      </c>
      <c r="H10" s="30">
        <v>5154</v>
      </c>
      <c r="I10" s="30">
        <v>7303</v>
      </c>
      <c r="J10" s="30">
        <v>3253</v>
      </c>
      <c r="K10" s="31">
        <v>9</v>
      </c>
      <c r="L10" s="31">
        <v>21</v>
      </c>
      <c r="M10" s="31">
        <v>146</v>
      </c>
      <c r="N10" s="30">
        <v>224329</v>
      </c>
    </row>
    <row r="11" spans="1:14" ht="15.75">
      <c r="A11" s="17" t="s">
        <v>87</v>
      </c>
      <c r="B11" s="18">
        <f>SUM(C11:N11)</f>
        <v>1110217</v>
      </c>
      <c r="C11" s="30">
        <v>727071</v>
      </c>
      <c r="D11" s="30">
        <v>132394</v>
      </c>
      <c r="E11" s="30">
        <v>2461</v>
      </c>
      <c r="F11" s="30">
        <v>28615</v>
      </c>
      <c r="G11" s="30">
        <v>1442</v>
      </c>
      <c r="H11" s="30">
        <v>4926</v>
      </c>
      <c r="I11" s="30">
        <v>6083</v>
      </c>
      <c r="J11" s="30">
        <v>1709</v>
      </c>
      <c r="K11" s="31">
        <v>8</v>
      </c>
      <c r="L11" s="31">
        <v>46</v>
      </c>
      <c r="M11" s="31">
        <v>497</v>
      </c>
      <c r="N11" s="30">
        <v>204965</v>
      </c>
    </row>
    <row r="12" spans="1:14" ht="15.75">
      <c r="A12" s="17" t="s">
        <v>8</v>
      </c>
      <c r="B12" s="18">
        <f>SUM(C12:N12)</f>
        <v>1092384</v>
      </c>
      <c r="C12" s="30">
        <v>682929</v>
      </c>
      <c r="D12" s="30">
        <v>160136</v>
      </c>
      <c r="E12" s="30">
        <v>7474</v>
      </c>
      <c r="F12" s="30">
        <v>21711</v>
      </c>
      <c r="G12" s="30">
        <v>2083</v>
      </c>
      <c r="H12" s="30">
        <v>2038</v>
      </c>
      <c r="I12" s="30">
        <v>6642</v>
      </c>
      <c r="J12" s="30">
        <v>2926</v>
      </c>
      <c r="K12" s="31">
        <v>1</v>
      </c>
      <c r="L12" s="31">
        <v>7</v>
      </c>
      <c r="M12" s="31">
        <v>114</v>
      </c>
      <c r="N12" s="30">
        <v>206323</v>
      </c>
    </row>
    <row r="13" spans="1:14" ht="15.75">
      <c r="A13" s="17" t="s">
        <v>9</v>
      </c>
      <c r="B13" s="18">
        <f>SUM(C13:N13)</f>
        <v>265988</v>
      </c>
      <c r="C13" s="30">
        <v>119054</v>
      </c>
      <c r="D13" s="30">
        <v>80985</v>
      </c>
      <c r="E13" s="30">
        <v>4676</v>
      </c>
      <c r="F13" s="30">
        <v>6478</v>
      </c>
      <c r="G13" s="31">
        <v>742</v>
      </c>
      <c r="H13" s="31">
        <v>434</v>
      </c>
      <c r="I13" s="30">
        <v>1729</v>
      </c>
      <c r="J13" s="30">
        <v>1063</v>
      </c>
      <c r="K13" s="31">
        <v>0</v>
      </c>
      <c r="L13" s="31">
        <v>3</v>
      </c>
      <c r="M13" s="31">
        <v>7</v>
      </c>
      <c r="N13" s="30">
        <v>50817</v>
      </c>
    </row>
    <row r="14" spans="1:2" ht="15.75">
      <c r="A14" s="17"/>
      <c r="B14" s="18"/>
    </row>
    <row r="15" spans="1:14" ht="15.75">
      <c r="A15" s="17" t="s">
        <v>10</v>
      </c>
      <c r="B15" s="18">
        <f>SUM(B16:B72)</f>
        <v>7342647</v>
      </c>
      <c r="C15" s="18">
        <f aca="true" t="shared" si="2" ref="C15:N15">SUM(C16:C72)</f>
        <v>2572784</v>
      </c>
      <c r="D15" s="18">
        <f t="shared" si="2"/>
        <v>2646540</v>
      </c>
      <c r="E15" s="18">
        <f t="shared" si="2"/>
        <v>136129</v>
      </c>
      <c r="F15" s="18">
        <f t="shared" si="2"/>
        <v>225727</v>
      </c>
      <c r="G15" s="18">
        <f t="shared" si="2"/>
        <v>16490</v>
      </c>
      <c r="H15" s="18">
        <f t="shared" si="2"/>
        <v>28039</v>
      </c>
      <c r="I15" s="18">
        <f t="shared" si="2"/>
        <v>54126</v>
      </c>
      <c r="J15" s="18">
        <f t="shared" si="2"/>
        <v>34691</v>
      </c>
      <c r="K15" s="18">
        <f t="shared" si="2"/>
        <v>106</v>
      </c>
      <c r="L15" s="18">
        <f t="shared" si="2"/>
        <v>283</v>
      </c>
      <c r="M15" s="18">
        <f t="shared" si="2"/>
        <v>883</v>
      </c>
      <c r="N15" s="18">
        <f t="shared" si="2"/>
        <v>1626849</v>
      </c>
    </row>
    <row r="16" spans="1:14" ht="15.75">
      <c r="A16" s="17" t="s">
        <v>11</v>
      </c>
      <c r="B16" s="18">
        <f aca="true" t="shared" si="3" ref="B16:B72">SUM(C16:N16)</f>
        <v>211679</v>
      </c>
      <c r="C16" s="30">
        <v>100401</v>
      </c>
      <c r="D16" s="30">
        <v>50473</v>
      </c>
      <c r="E16" s="30">
        <v>3167</v>
      </c>
      <c r="F16" s="30">
        <v>7515</v>
      </c>
      <c r="G16" s="31">
        <v>531</v>
      </c>
      <c r="H16" s="30">
        <v>1192</v>
      </c>
      <c r="I16" s="30">
        <v>1020</v>
      </c>
      <c r="J16" s="31">
        <v>535</v>
      </c>
      <c r="K16" s="31">
        <v>0</v>
      </c>
      <c r="L16" s="31">
        <v>4</v>
      </c>
      <c r="M16" s="31">
        <v>74</v>
      </c>
      <c r="N16" s="30">
        <v>46767</v>
      </c>
    </row>
    <row r="17" spans="1:14" ht="15.75">
      <c r="A17" s="17" t="s">
        <v>12</v>
      </c>
      <c r="B17" s="18">
        <f t="shared" si="3"/>
        <v>30770</v>
      </c>
      <c r="C17" s="30">
        <v>7741</v>
      </c>
      <c r="D17" s="30">
        <v>15964</v>
      </c>
      <c r="E17" s="31">
        <v>442</v>
      </c>
      <c r="F17" s="31">
        <v>918</v>
      </c>
      <c r="G17" s="31">
        <v>89</v>
      </c>
      <c r="H17" s="31">
        <v>125</v>
      </c>
      <c r="I17" s="31">
        <v>258</v>
      </c>
      <c r="J17" s="31">
        <v>158</v>
      </c>
      <c r="K17" s="31">
        <v>0</v>
      </c>
      <c r="L17" s="31">
        <v>0</v>
      </c>
      <c r="M17" s="31">
        <v>1</v>
      </c>
      <c r="N17" s="30">
        <v>5074</v>
      </c>
    </row>
    <row r="18" spans="1:14" ht="15.75">
      <c r="A18" s="17" t="s">
        <v>13</v>
      </c>
      <c r="B18" s="18">
        <f t="shared" si="3"/>
        <v>136853</v>
      </c>
      <c r="C18" s="30">
        <v>48527</v>
      </c>
      <c r="D18" s="30">
        <v>54324</v>
      </c>
      <c r="E18" s="30">
        <v>1614</v>
      </c>
      <c r="F18" s="30">
        <v>4331</v>
      </c>
      <c r="G18" s="31">
        <v>421</v>
      </c>
      <c r="H18" s="31">
        <v>847</v>
      </c>
      <c r="I18" s="30">
        <v>1156</v>
      </c>
      <c r="J18" s="31">
        <v>547</v>
      </c>
      <c r="K18" s="31">
        <v>0</v>
      </c>
      <c r="L18" s="31">
        <v>7</v>
      </c>
      <c r="M18" s="31">
        <v>27</v>
      </c>
      <c r="N18" s="30">
        <v>25052</v>
      </c>
    </row>
    <row r="19" spans="1:14" ht="15.75">
      <c r="A19" s="17" t="s">
        <v>14</v>
      </c>
      <c r="B19" s="18">
        <f t="shared" si="3"/>
        <v>54150</v>
      </c>
      <c r="C19" s="30">
        <v>18573</v>
      </c>
      <c r="D19" s="30">
        <v>21634</v>
      </c>
      <c r="E19" s="30">
        <v>1133</v>
      </c>
      <c r="F19" s="30">
        <v>1646</v>
      </c>
      <c r="G19" s="31">
        <v>165</v>
      </c>
      <c r="H19" s="31">
        <v>171</v>
      </c>
      <c r="I19" s="31">
        <v>502</v>
      </c>
      <c r="J19" s="31">
        <v>383</v>
      </c>
      <c r="K19" s="31">
        <v>2</v>
      </c>
      <c r="L19" s="31">
        <v>1</v>
      </c>
      <c r="M19" s="31">
        <v>7</v>
      </c>
      <c r="N19" s="30">
        <v>9933</v>
      </c>
    </row>
    <row r="20" spans="1:14" ht="15.75">
      <c r="A20" s="17" t="s">
        <v>15</v>
      </c>
      <c r="B20" s="18">
        <f t="shared" si="3"/>
        <v>52393</v>
      </c>
      <c r="C20" s="30">
        <v>17246</v>
      </c>
      <c r="D20" s="30">
        <v>20687</v>
      </c>
      <c r="E20" s="30">
        <v>1482</v>
      </c>
      <c r="F20" s="30">
        <v>1979</v>
      </c>
      <c r="G20" s="31">
        <v>139</v>
      </c>
      <c r="H20" s="31">
        <v>219</v>
      </c>
      <c r="I20" s="31">
        <v>466</v>
      </c>
      <c r="J20" s="31">
        <v>209</v>
      </c>
      <c r="K20" s="31">
        <v>0</v>
      </c>
      <c r="L20" s="31">
        <v>4</v>
      </c>
      <c r="M20" s="31">
        <v>6</v>
      </c>
      <c r="N20" s="30">
        <v>9956</v>
      </c>
    </row>
    <row r="21" spans="1:14" ht="15.75">
      <c r="A21" s="17" t="s">
        <v>16</v>
      </c>
      <c r="B21" s="18">
        <f t="shared" si="3"/>
        <v>94247</v>
      </c>
      <c r="C21" s="30">
        <v>32636</v>
      </c>
      <c r="D21" s="30">
        <v>32417</v>
      </c>
      <c r="E21" s="30">
        <v>2153</v>
      </c>
      <c r="F21" s="30">
        <v>4548</v>
      </c>
      <c r="G21" s="31">
        <v>236</v>
      </c>
      <c r="H21" s="31">
        <v>310</v>
      </c>
      <c r="I21" s="31">
        <v>902</v>
      </c>
      <c r="J21" s="31">
        <v>511</v>
      </c>
      <c r="K21" s="31">
        <v>1</v>
      </c>
      <c r="L21" s="31">
        <v>7</v>
      </c>
      <c r="M21" s="31">
        <v>8</v>
      </c>
      <c r="N21" s="30">
        <v>20518</v>
      </c>
    </row>
    <row r="22" spans="1:14" ht="15.75">
      <c r="A22" s="17" t="s">
        <v>17</v>
      </c>
      <c r="B22" s="18">
        <f t="shared" si="3"/>
        <v>57957</v>
      </c>
      <c r="C22" s="30">
        <v>18087</v>
      </c>
      <c r="D22" s="30">
        <v>25147</v>
      </c>
      <c r="E22" s="31">
        <v>679</v>
      </c>
      <c r="F22" s="30">
        <v>2251</v>
      </c>
      <c r="G22" s="31">
        <v>138</v>
      </c>
      <c r="H22" s="31">
        <v>177</v>
      </c>
      <c r="I22" s="31">
        <v>522</v>
      </c>
      <c r="J22" s="31">
        <v>343</v>
      </c>
      <c r="K22" s="31">
        <v>0</v>
      </c>
      <c r="L22" s="31">
        <v>0</v>
      </c>
      <c r="M22" s="31">
        <v>0</v>
      </c>
      <c r="N22" s="30">
        <v>10613</v>
      </c>
    </row>
    <row r="23" spans="1:14" ht="15.75">
      <c r="A23" s="17" t="s">
        <v>18</v>
      </c>
      <c r="B23" s="18">
        <f t="shared" si="3"/>
        <v>32440</v>
      </c>
      <c r="C23" s="30">
        <v>8261</v>
      </c>
      <c r="D23" s="30">
        <v>15256</v>
      </c>
      <c r="E23" s="31">
        <v>505</v>
      </c>
      <c r="F23" s="30">
        <v>1240</v>
      </c>
      <c r="G23" s="31">
        <v>104</v>
      </c>
      <c r="H23" s="31">
        <v>184</v>
      </c>
      <c r="I23" s="31">
        <v>332</v>
      </c>
      <c r="J23" s="31">
        <v>162</v>
      </c>
      <c r="K23" s="31">
        <v>0</v>
      </c>
      <c r="L23" s="31">
        <v>4</v>
      </c>
      <c r="M23" s="31">
        <v>0</v>
      </c>
      <c r="N23" s="30">
        <v>6392</v>
      </c>
    </row>
    <row r="24" spans="1:14" ht="15.75">
      <c r="A24" s="17" t="s">
        <v>19</v>
      </c>
      <c r="B24" s="18">
        <f t="shared" si="3"/>
        <v>50071</v>
      </c>
      <c r="C24" s="30">
        <v>17784</v>
      </c>
      <c r="D24" s="30">
        <v>17897</v>
      </c>
      <c r="E24" s="31">
        <v>448</v>
      </c>
      <c r="F24" s="30">
        <v>2132</v>
      </c>
      <c r="G24" s="31">
        <v>95</v>
      </c>
      <c r="H24" s="31">
        <v>263</v>
      </c>
      <c r="I24" s="31">
        <v>674</v>
      </c>
      <c r="J24" s="31">
        <v>198</v>
      </c>
      <c r="K24" s="31">
        <v>0</v>
      </c>
      <c r="L24" s="31">
        <v>0</v>
      </c>
      <c r="M24" s="31">
        <v>9</v>
      </c>
      <c r="N24" s="30">
        <v>10571</v>
      </c>
    </row>
    <row r="25" spans="1:14" ht="15.75">
      <c r="A25" s="17" t="s">
        <v>20</v>
      </c>
      <c r="B25" s="18">
        <f t="shared" si="3"/>
        <v>42445</v>
      </c>
      <c r="C25" s="30">
        <v>12108</v>
      </c>
      <c r="D25" s="30">
        <v>14259</v>
      </c>
      <c r="E25" s="30">
        <v>1420</v>
      </c>
      <c r="F25" s="30">
        <v>1899</v>
      </c>
      <c r="G25" s="31">
        <v>75</v>
      </c>
      <c r="H25" s="31">
        <v>326</v>
      </c>
      <c r="I25" s="31">
        <v>295</v>
      </c>
      <c r="J25" s="31">
        <v>152</v>
      </c>
      <c r="K25" s="31">
        <v>0</v>
      </c>
      <c r="L25" s="31">
        <v>3</v>
      </c>
      <c r="M25" s="31">
        <v>1</v>
      </c>
      <c r="N25" s="30">
        <v>11907</v>
      </c>
    </row>
    <row r="26" spans="1:14" ht="15.75">
      <c r="A26" s="17" t="s">
        <v>21</v>
      </c>
      <c r="B26" s="18">
        <f t="shared" si="3"/>
        <v>33710</v>
      </c>
      <c r="C26" s="30">
        <v>10236</v>
      </c>
      <c r="D26" s="30">
        <v>12940</v>
      </c>
      <c r="E26" s="31">
        <v>489</v>
      </c>
      <c r="F26" s="30">
        <v>1382</v>
      </c>
      <c r="G26" s="31">
        <v>74</v>
      </c>
      <c r="H26" s="31">
        <v>186</v>
      </c>
      <c r="I26" s="31">
        <v>206</v>
      </c>
      <c r="J26" s="31">
        <v>56</v>
      </c>
      <c r="K26" s="31">
        <v>0</v>
      </c>
      <c r="L26" s="31">
        <v>15</v>
      </c>
      <c r="M26" s="31">
        <v>0</v>
      </c>
      <c r="N26" s="30">
        <v>8126</v>
      </c>
    </row>
    <row r="27" spans="1:14" ht="15.75">
      <c r="A27" s="17" t="s">
        <v>22</v>
      </c>
      <c r="B27" s="18">
        <f t="shared" si="3"/>
        <v>33216</v>
      </c>
      <c r="C27" s="30">
        <v>8879</v>
      </c>
      <c r="D27" s="30">
        <v>15817</v>
      </c>
      <c r="E27" s="31">
        <v>578</v>
      </c>
      <c r="F27" s="30">
        <v>1183</v>
      </c>
      <c r="G27" s="31">
        <v>49</v>
      </c>
      <c r="H27" s="31">
        <v>153</v>
      </c>
      <c r="I27" s="31">
        <v>257</v>
      </c>
      <c r="J27" s="31">
        <v>118</v>
      </c>
      <c r="K27" s="31">
        <v>0</v>
      </c>
      <c r="L27" s="31">
        <v>0</v>
      </c>
      <c r="M27" s="31">
        <v>12</v>
      </c>
      <c r="N27" s="30">
        <v>6170</v>
      </c>
    </row>
    <row r="28" spans="1:14" ht="15.75">
      <c r="A28" s="17" t="s">
        <v>23</v>
      </c>
      <c r="B28" s="18">
        <f t="shared" si="3"/>
        <v>176740</v>
      </c>
      <c r="C28" s="30">
        <v>53693</v>
      </c>
      <c r="D28" s="30">
        <v>59791</v>
      </c>
      <c r="E28" s="30">
        <v>3599</v>
      </c>
      <c r="F28" s="30">
        <v>6510</v>
      </c>
      <c r="G28" s="31">
        <v>409</v>
      </c>
      <c r="H28" s="31">
        <v>890</v>
      </c>
      <c r="I28" s="30">
        <v>1317</v>
      </c>
      <c r="J28" s="31">
        <v>974</v>
      </c>
      <c r="K28" s="31">
        <v>1</v>
      </c>
      <c r="L28" s="31">
        <v>7</v>
      </c>
      <c r="M28" s="31">
        <v>3</v>
      </c>
      <c r="N28" s="30">
        <v>49546</v>
      </c>
    </row>
    <row r="29" spans="1:14" ht="15.75">
      <c r="A29" s="17" t="s">
        <v>24</v>
      </c>
      <c r="B29" s="18">
        <f t="shared" si="3"/>
        <v>679081</v>
      </c>
      <c r="C29" s="30">
        <v>332201</v>
      </c>
      <c r="D29" s="30">
        <v>190970</v>
      </c>
      <c r="E29" s="30">
        <v>14277</v>
      </c>
      <c r="F29" s="30">
        <v>18642</v>
      </c>
      <c r="G29" s="30">
        <v>1636</v>
      </c>
      <c r="H29" s="30">
        <v>2395</v>
      </c>
      <c r="I29" s="30">
        <v>6191</v>
      </c>
      <c r="J29" s="30">
        <v>4434</v>
      </c>
      <c r="K29" s="31">
        <v>27</v>
      </c>
      <c r="L29" s="31">
        <v>22</v>
      </c>
      <c r="M29" s="31">
        <v>55</v>
      </c>
      <c r="N29" s="30">
        <v>108231</v>
      </c>
    </row>
    <row r="30" spans="1:14" ht="15.75">
      <c r="A30" s="17" t="s">
        <v>25</v>
      </c>
      <c r="B30" s="18">
        <f t="shared" si="3"/>
        <v>28617</v>
      </c>
      <c r="C30" s="30">
        <v>6902</v>
      </c>
      <c r="D30" s="30">
        <v>14685</v>
      </c>
      <c r="E30" s="31">
        <v>215</v>
      </c>
      <c r="F30" s="30">
        <v>1337</v>
      </c>
      <c r="G30" s="31">
        <v>31</v>
      </c>
      <c r="H30" s="31">
        <v>147</v>
      </c>
      <c r="I30" s="31">
        <v>251</v>
      </c>
      <c r="J30" s="31">
        <v>92</v>
      </c>
      <c r="K30" s="31">
        <v>0</v>
      </c>
      <c r="L30" s="31">
        <v>1</v>
      </c>
      <c r="M30" s="31">
        <v>1</v>
      </c>
      <c r="N30" s="30">
        <v>4955</v>
      </c>
    </row>
    <row r="31" spans="1:14" ht="15.75">
      <c r="A31" s="17" t="s">
        <v>26</v>
      </c>
      <c r="B31" s="18">
        <f t="shared" si="3"/>
        <v>29747</v>
      </c>
      <c r="C31" s="30">
        <v>10590</v>
      </c>
      <c r="D31" s="30">
        <v>11746</v>
      </c>
      <c r="E31" s="31">
        <v>389</v>
      </c>
      <c r="F31" s="30">
        <v>1301</v>
      </c>
      <c r="G31" s="31">
        <v>53</v>
      </c>
      <c r="H31" s="31">
        <v>146</v>
      </c>
      <c r="I31" s="31">
        <v>221</v>
      </c>
      <c r="J31" s="31">
        <v>119</v>
      </c>
      <c r="K31" s="31">
        <v>0</v>
      </c>
      <c r="L31" s="31">
        <v>5</v>
      </c>
      <c r="M31" s="31">
        <v>3</v>
      </c>
      <c r="N31" s="30">
        <v>5174</v>
      </c>
    </row>
    <row r="32" spans="1:14" ht="15.75">
      <c r="A32" s="17" t="s">
        <v>27</v>
      </c>
      <c r="B32" s="18">
        <f t="shared" si="3"/>
        <v>32512</v>
      </c>
      <c r="C32" s="30">
        <v>7548</v>
      </c>
      <c r="D32" s="30">
        <v>18332</v>
      </c>
      <c r="E32" s="31">
        <v>399</v>
      </c>
      <c r="F32" s="31">
        <v>993</v>
      </c>
      <c r="G32" s="31">
        <v>79</v>
      </c>
      <c r="H32" s="31">
        <v>102</v>
      </c>
      <c r="I32" s="31">
        <v>240</v>
      </c>
      <c r="J32" s="31">
        <v>115</v>
      </c>
      <c r="K32" s="31">
        <v>0</v>
      </c>
      <c r="L32" s="31">
        <v>0</v>
      </c>
      <c r="M32" s="31">
        <v>3</v>
      </c>
      <c r="N32" s="30">
        <v>4701</v>
      </c>
    </row>
    <row r="33" spans="1:14" ht="15.75">
      <c r="A33" s="17" t="s">
        <v>28</v>
      </c>
      <c r="B33" s="18">
        <f t="shared" si="3"/>
        <v>40635</v>
      </c>
      <c r="C33" s="30">
        <v>10961</v>
      </c>
      <c r="D33" s="30">
        <v>18109</v>
      </c>
      <c r="E33" s="31">
        <v>969</v>
      </c>
      <c r="F33" s="30">
        <v>1359</v>
      </c>
      <c r="G33" s="31">
        <v>98</v>
      </c>
      <c r="H33" s="31">
        <v>115</v>
      </c>
      <c r="I33" s="31">
        <v>446</v>
      </c>
      <c r="J33" s="31">
        <v>287</v>
      </c>
      <c r="K33" s="31">
        <v>3</v>
      </c>
      <c r="L33" s="31">
        <v>3</v>
      </c>
      <c r="M33" s="31">
        <v>4</v>
      </c>
      <c r="N33" s="30">
        <v>8281</v>
      </c>
    </row>
    <row r="34" spans="1:14" ht="15.75">
      <c r="A34" s="17" t="s">
        <v>29</v>
      </c>
      <c r="B34" s="18">
        <f t="shared" si="3"/>
        <v>32852</v>
      </c>
      <c r="C34" s="30">
        <v>7307</v>
      </c>
      <c r="D34" s="30">
        <v>14445</v>
      </c>
      <c r="E34" s="31">
        <v>913</v>
      </c>
      <c r="F34" s="30">
        <v>1143</v>
      </c>
      <c r="G34" s="31">
        <v>65</v>
      </c>
      <c r="H34" s="31">
        <v>126</v>
      </c>
      <c r="I34" s="31">
        <v>204</v>
      </c>
      <c r="J34" s="31">
        <v>172</v>
      </c>
      <c r="K34" s="31">
        <v>0</v>
      </c>
      <c r="L34" s="31">
        <v>1</v>
      </c>
      <c r="M34" s="31">
        <v>3</v>
      </c>
      <c r="N34" s="30">
        <v>8473</v>
      </c>
    </row>
    <row r="35" spans="1:14" ht="15.75">
      <c r="A35" s="17" t="s">
        <v>30</v>
      </c>
      <c r="B35" s="18">
        <f t="shared" si="3"/>
        <v>5334</v>
      </c>
      <c r="C35" s="30">
        <v>1063</v>
      </c>
      <c r="D35" s="30">
        <v>3476</v>
      </c>
      <c r="E35" s="31">
        <v>58</v>
      </c>
      <c r="F35" s="31">
        <v>126</v>
      </c>
      <c r="G35" s="31">
        <v>4</v>
      </c>
      <c r="H35" s="31">
        <v>12</v>
      </c>
      <c r="I35" s="31">
        <v>18</v>
      </c>
      <c r="J35" s="31">
        <v>19</v>
      </c>
      <c r="K35" s="31">
        <v>0</v>
      </c>
      <c r="L35" s="31">
        <v>0</v>
      </c>
      <c r="M35" s="31">
        <v>0</v>
      </c>
      <c r="N35" s="31">
        <v>558</v>
      </c>
    </row>
    <row r="36" spans="1:14" ht="15.75">
      <c r="A36" s="17" t="s">
        <v>31</v>
      </c>
      <c r="B36" s="18">
        <f t="shared" si="3"/>
        <v>43387</v>
      </c>
      <c r="C36" s="30">
        <v>11632</v>
      </c>
      <c r="D36" s="30">
        <v>22234</v>
      </c>
      <c r="E36" s="31">
        <v>538</v>
      </c>
      <c r="F36" s="30">
        <v>1659</v>
      </c>
      <c r="G36" s="31">
        <v>76</v>
      </c>
      <c r="H36" s="31">
        <v>132</v>
      </c>
      <c r="I36" s="31">
        <v>327</v>
      </c>
      <c r="J36" s="31">
        <v>147</v>
      </c>
      <c r="K36" s="31">
        <v>0</v>
      </c>
      <c r="L36" s="31">
        <v>1</v>
      </c>
      <c r="M36" s="31">
        <v>4</v>
      </c>
      <c r="N36" s="30">
        <v>6637</v>
      </c>
    </row>
    <row r="37" spans="1:14" ht="15.75">
      <c r="A37" s="17" t="s">
        <v>32</v>
      </c>
      <c r="B37" s="18">
        <f t="shared" si="3"/>
        <v>70731</v>
      </c>
      <c r="C37" s="30">
        <v>20032</v>
      </c>
      <c r="D37" s="30">
        <v>31046</v>
      </c>
      <c r="E37" s="31">
        <v>972</v>
      </c>
      <c r="F37" s="30">
        <v>2725</v>
      </c>
      <c r="G37" s="31">
        <v>149</v>
      </c>
      <c r="H37" s="31">
        <v>178</v>
      </c>
      <c r="I37" s="31">
        <v>672</v>
      </c>
      <c r="J37" s="31">
        <v>305</v>
      </c>
      <c r="K37" s="31">
        <v>1</v>
      </c>
      <c r="L37" s="31">
        <v>2</v>
      </c>
      <c r="M37" s="31">
        <v>7</v>
      </c>
      <c r="N37" s="30">
        <v>14642</v>
      </c>
    </row>
    <row r="38" spans="1:14" ht="15.75">
      <c r="A38" s="17" t="s">
        <v>33</v>
      </c>
      <c r="B38" s="18">
        <f t="shared" si="3"/>
        <v>18423</v>
      </c>
      <c r="C38" s="30">
        <v>4769</v>
      </c>
      <c r="D38" s="30">
        <v>10068</v>
      </c>
      <c r="E38" s="31">
        <v>239</v>
      </c>
      <c r="F38" s="31">
        <v>533</v>
      </c>
      <c r="G38" s="31">
        <v>29</v>
      </c>
      <c r="H38" s="31">
        <v>35</v>
      </c>
      <c r="I38" s="31">
        <v>146</v>
      </c>
      <c r="J38" s="31">
        <v>79</v>
      </c>
      <c r="K38" s="31">
        <v>0</v>
      </c>
      <c r="L38" s="31">
        <v>0</v>
      </c>
      <c r="M38" s="31">
        <v>0</v>
      </c>
      <c r="N38" s="30">
        <v>2525</v>
      </c>
    </row>
    <row r="39" spans="1:14" ht="15.75">
      <c r="A39" s="17" t="s">
        <v>34</v>
      </c>
      <c r="B39" s="18">
        <f t="shared" si="3"/>
        <v>42357</v>
      </c>
      <c r="C39" s="30">
        <v>11262</v>
      </c>
      <c r="D39" s="30">
        <v>19027</v>
      </c>
      <c r="E39" s="31">
        <v>821</v>
      </c>
      <c r="F39" s="30">
        <v>1456</v>
      </c>
      <c r="G39" s="31">
        <v>80</v>
      </c>
      <c r="H39" s="31">
        <v>211</v>
      </c>
      <c r="I39" s="31">
        <v>398</v>
      </c>
      <c r="J39" s="31">
        <v>213</v>
      </c>
      <c r="K39" s="31">
        <v>1</v>
      </c>
      <c r="L39" s="31">
        <v>3</v>
      </c>
      <c r="M39" s="31">
        <v>3</v>
      </c>
      <c r="N39" s="30">
        <v>8882</v>
      </c>
    </row>
    <row r="40" spans="1:14" ht="15.75">
      <c r="A40" s="17" t="s">
        <v>35</v>
      </c>
      <c r="B40" s="18">
        <f t="shared" si="3"/>
        <v>46925</v>
      </c>
      <c r="C40" s="30">
        <v>12339</v>
      </c>
      <c r="D40" s="30">
        <v>20414</v>
      </c>
      <c r="E40" s="31">
        <v>961</v>
      </c>
      <c r="F40" s="30">
        <v>1940</v>
      </c>
      <c r="G40" s="31">
        <v>125</v>
      </c>
      <c r="H40" s="31">
        <v>227</v>
      </c>
      <c r="I40" s="31">
        <v>471</v>
      </c>
      <c r="J40" s="31">
        <v>224</v>
      </c>
      <c r="K40" s="31">
        <v>0</v>
      </c>
      <c r="L40" s="31">
        <v>3</v>
      </c>
      <c r="M40" s="31">
        <v>5</v>
      </c>
      <c r="N40" s="30">
        <v>10216</v>
      </c>
    </row>
    <row r="41" spans="1:14" ht="15.75">
      <c r="A41" s="17" t="s">
        <v>36</v>
      </c>
      <c r="B41" s="18">
        <f t="shared" si="3"/>
        <v>463643</v>
      </c>
      <c r="C41" s="30">
        <v>168993</v>
      </c>
      <c r="D41" s="30">
        <v>155755</v>
      </c>
      <c r="E41" s="30">
        <v>8352</v>
      </c>
      <c r="F41" s="30">
        <v>13776</v>
      </c>
      <c r="G41" s="31">
        <v>914</v>
      </c>
      <c r="H41" s="30">
        <v>1808</v>
      </c>
      <c r="I41" s="30">
        <v>3023</v>
      </c>
      <c r="J41" s="30">
        <v>1707</v>
      </c>
      <c r="K41" s="31">
        <v>55</v>
      </c>
      <c r="L41" s="31">
        <v>41</v>
      </c>
      <c r="M41" s="31">
        <v>131</v>
      </c>
      <c r="N41" s="30">
        <v>109088</v>
      </c>
    </row>
    <row r="42" spans="1:14" ht="15.75">
      <c r="A42" s="17" t="s">
        <v>37</v>
      </c>
      <c r="B42" s="18">
        <f t="shared" si="3"/>
        <v>32980</v>
      </c>
      <c r="C42" s="30">
        <v>11723</v>
      </c>
      <c r="D42" s="30">
        <v>12747</v>
      </c>
      <c r="E42" s="31">
        <v>644</v>
      </c>
      <c r="F42" s="30">
        <v>1189</v>
      </c>
      <c r="G42" s="31">
        <v>66</v>
      </c>
      <c r="H42" s="31">
        <v>83</v>
      </c>
      <c r="I42" s="31">
        <v>332</v>
      </c>
      <c r="J42" s="31">
        <v>182</v>
      </c>
      <c r="K42" s="31">
        <v>0</v>
      </c>
      <c r="L42" s="31">
        <v>0</v>
      </c>
      <c r="M42" s="31">
        <v>0</v>
      </c>
      <c r="N42" s="30">
        <v>6014</v>
      </c>
    </row>
    <row r="43" spans="1:14" ht="15.75">
      <c r="A43" s="17" t="s">
        <v>38</v>
      </c>
      <c r="B43" s="18">
        <f t="shared" si="3"/>
        <v>914553</v>
      </c>
      <c r="C43" s="30">
        <v>318554</v>
      </c>
      <c r="D43" s="30">
        <v>362038</v>
      </c>
      <c r="E43" s="30">
        <v>10049</v>
      </c>
      <c r="F43" s="30">
        <v>17838</v>
      </c>
      <c r="G43" s="30">
        <v>1205</v>
      </c>
      <c r="H43" s="30">
        <v>1669</v>
      </c>
      <c r="I43" s="30">
        <v>5037</v>
      </c>
      <c r="J43" s="30">
        <v>3373</v>
      </c>
      <c r="K43" s="31">
        <v>1</v>
      </c>
      <c r="L43" s="31">
        <v>15</v>
      </c>
      <c r="M43" s="31">
        <v>57</v>
      </c>
      <c r="N43" s="30">
        <v>194717</v>
      </c>
    </row>
    <row r="44" spans="1:14" ht="15.75">
      <c r="A44" s="17" t="s">
        <v>39</v>
      </c>
      <c r="B44" s="18">
        <f t="shared" si="3"/>
        <v>163734</v>
      </c>
      <c r="C44" s="30">
        <v>67880</v>
      </c>
      <c r="D44" s="30">
        <v>56589</v>
      </c>
      <c r="E44" s="30">
        <v>3225</v>
      </c>
      <c r="F44" s="30">
        <v>4134</v>
      </c>
      <c r="G44" s="31">
        <v>494</v>
      </c>
      <c r="H44" s="31">
        <v>499</v>
      </c>
      <c r="I44" s="30">
        <v>1938</v>
      </c>
      <c r="J44" s="30">
        <v>1516</v>
      </c>
      <c r="K44" s="31">
        <v>0</v>
      </c>
      <c r="L44" s="31">
        <v>3</v>
      </c>
      <c r="M44" s="31">
        <v>10</v>
      </c>
      <c r="N44" s="30">
        <v>27446</v>
      </c>
    </row>
    <row r="45" spans="1:14" ht="15.75">
      <c r="A45" s="17" t="s">
        <v>40</v>
      </c>
      <c r="B45" s="18">
        <f t="shared" si="3"/>
        <v>127212</v>
      </c>
      <c r="C45" s="30">
        <v>43912</v>
      </c>
      <c r="D45" s="30">
        <v>52928</v>
      </c>
      <c r="E45" s="30">
        <v>1604</v>
      </c>
      <c r="F45" s="30">
        <v>4630</v>
      </c>
      <c r="G45" s="31">
        <v>219</v>
      </c>
      <c r="H45" s="31">
        <v>293</v>
      </c>
      <c r="I45" s="31">
        <v>984</v>
      </c>
      <c r="J45" s="31">
        <v>550</v>
      </c>
      <c r="K45" s="31">
        <v>0</v>
      </c>
      <c r="L45" s="31">
        <v>0</v>
      </c>
      <c r="M45" s="31">
        <v>57</v>
      </c>
      <c r="N45" s="30">
        <v>22035</v>
      </c>
    </row>
    <row r="46" spans="1:14" ht="15.75">
      <c r="A46" s="17" t="s">
        <v>41</v>
      </c>
      <c r="B46" s="18">
        <f t="shared" si="3"/>
        <v>306860</v>
      </c>
      <c r="C46" s="30">
        <v>100835</v>
      </c>
      <c r="D46" s="30">
        <v>105974</v>
      </c>
      <c r="E46" s="30">
        <v>4984</v>
      </c>
      <c r="F46" s="30">
        <v>10565</v>
      </c>
      <c r="G46" s="30">
        <v>1014</v>
      </c>
      <c r="H46" s="30">
        <v>1585</v>
      </c>
      <c r="I46" s="30">
        <v>2273</v>
      </c>
      <c r="J46" s="30">
        <v>1482</v>
      </c>
      <c r="K46" s="31">
        <v>1</v>
      </c>
      <c r="L46" s="31">
        <v>12</v>
      </c>
      <c r="M46" s="31">
        <v>22</v>
      </c>
      <c r="N46" s="30">
        <v>78113</v>
      </c>
    </row>
    <row r="47" spans="1:14" ht="15.75">
      <c r="A47" s="17" t="s">
        <v>42</v>
      </c>
      <c r="B47" s="18">
        <f t="shared" si="3"/>
        <v>73006</v>
      </c>
      <c r="C47" s="30">
        <v>20771</v>
      </c>
      <c r="D47" s="30">
        <v>30672</v>
      </c>
      <c r="E47" s="30">
        <v>1337</v>
      </c>
      <c r="F47" s="30">
        <v>2675</v>
      </c>
      <c r="G47" s="31">
        <v>112</v>
      </c>
      <c r="H47" s="31">
        <v>391</v>
      </c>
      <c r="I47" s="31">
        <v>648</v>
      </c>
      <c r="J47" s="31">
        <v>287</v>
      </c>
      <c r="K47" s="31">
        <v>0</v>
      </c>
      <c r="L47" s="31">
        <v>6</v>
      </c>
      <c r="M47" s="31">
        <v>2</v>
      </c>
      <c r="N47" s="30">
        <v>16105</v>
      </c>
    </row>
    <row r="48" spans="1:14" ht="15.75">
      <c r="A48" s="17" t="s">
        <v>43</v>
      </c>
      <c r="B48" s="18">
        <f t="shared" si="3"/>
        <v>211585</v>
      </c>
      <c r="C48" s="30">
        <v>69311</v>
      </c>
      <c r="D48" s="30">
        <v>81235</v>
      </c>
      <c r="E48" s="30">
        <v>3907</v>
      </c>
      <c r="F48" s="30">
        <v>6827</v>
      </c>
      <c r="G48" s="31">
        <v>428</v>
      </c>
      <c r="H48" s="31">
        <v>826</v>
      </c>
      <c r="I48" s="30">
        <v>1313</v>
      </c>
      <c r="J48" s="30">
        <v>1074</v>
      </c>
      <c r="K48" s="31">
        <v>0</v>
      </c>
      <c r="L48" s="31">
        <v>2</v>
      </c>
      <c r="M48" s="31">
        <v>180</v>
      </c>
      <c r="N48" s="30">
        <v>46482</v>
      </c>
    </row>
    <row r="49" spans="1:14" ht="15.75">
      <c r="A49" s="17" t="s">
        <v>44</v>
      </c>
      <c r="B49" s="18">
        <f t="shared" si="3"/>
        <v>26982</v>
      </c>
      <c r="C49" s="30">
        <v>6641</v>
      </c>
      <c r="D49" s="30">
        <v>12812</v>
      </c>
      <c r="E49" s="31">
        <v>527</v>
      </c>
      <c r="F49" s="31">
        <v>781</v>
      </c>
      <c r="G49" s="31">
        <v>79</v>
      </c>
      <c r="H49" s="31">
        <v>69</v>
      </c>
      <c r="I49" s="31">
        <v>262</v>
      </c>
      <c r="J49" s="31">
        <v>146</v>
      </c>
      <c r="K49" s="31">
        <v>0</v>
      </c>
      <c r="L49" s="31">
        <v>3</v>
      </c>
      <c r="M49" s="31">
        <v>3</v>
      </c>
      <c r="N49" s="30">
        <v>5659</v>
      </c>
    </row>
    <row r="50" spans="1:14" ht="15.75">
      <c r="A50" s="17" t="s">
        <v>45</v>
      </c>
      <c r="B50" s="18">
        <f t="shared" si="3"/>
        <v>95346</v>
      </c>
      <c r="C50" s="30">
        <v>23013</v>
      </c>
      <c r="D50" s="30">
        <v>45147</v>
      </c>
      <c r="E50" s="30">
        <v>2171</v>
      </c>
      <c r="F50" s="30">
        <v>3335</v>
      </c>
      <c r="G50" s="31">
        <v>190</v>
      </c>
      <c r="H50" s="31">
        <v>315</v>
      </c>
      <c r="I50" s="31">
        <v>957</v>
      </c>
      <c r="J50" s="31">
        <v>463</v>
      </c>
      <c r="K50" s="31">
        <v>0</v>
      </c>
      <c r="L50" s="31">
        <v>4</v>
      </c>
      <c r="M50" s="31">
        <v>7</v>
      </c>
      <c r="N50" s="30">
        <v>19744</v>
      </c>
    </row>
    <row r="51" spans="1:14" ht="15.75">
      <c r="A51" s="17" t="s">
        <v>46</v>
      </c>
      <c r="B51" s="18">
        <f t="shared" si="3"/>
        <v>38242</v>
      </c>
      <c r="C51" s="30">
        <v>11410</v>
      </c>
      <c r="D51" s="30">
        <v>15937</v>
      </c>
      <c r="E51" s="31">
        <v>475</v>
      </c>
      <c r="F51" s="30">
        <v>1451</v>
      </c>
      <c r="G51" s="31">
        <v>86</v>
      </c>
      <c r="H51" s="31">
        <v>258</v>
      </c>
      <c r="I51" s="31">
        <v>327</v>
      </c>
      <c r="J51" s="31">
        <v>163</v>
      </c>
      <c r="K51" s="31">
        <v>2</v>
      </c>
      <c r="L51" s="31">
        <v>0</v>
      </c>
      <c r="M51" s="31">
        <v>5</v>
      </c>
      <c r="N51" s="30">
        <v>8128</v>
      </c>
    </row>
    <row r="52" spans="1:14" ht="15.75">
      <c r="A52" s="17" t="s">
        <v>47</v>
      </c>
      <c r="B52" s="18">
        <f t="shared" si="3"/>
        <v>65992</v>
      </c>
      <c r="C52" s="30">
        <v>18152</v>
      </c>
      <c r="D52" s="30">
        <v>24371</v>
      </c>
      <c r="E52" s="30">
        <v>2618</v>
      </c>
      <c r="F52" s="30">
        <v>2455</v>
      </c>
      <c r="G52" s="31">
        <v>116</v>
      </c>
      <c r="H52" s="31">
        <v>225</v>
      </c>
      <c r="I52" s="31">
        <v>396</v>
      </c>
      <c r="J52" s="31">
        <v>369</v>
      </c>
      <c r="K52" s="31">
        <v>0</v>
      </c>
      <c r="L52" s="31">
        <v>1</v>
      </c>
      <c r="M52" s="31">
        <v>12</v>
      </c>
      <c r="N52" s="30">
        <v>17277</v>
      </c>
    </row>
    <row r="53" spans="1:14" ht="15.75">
      <c r="A53" s="17" t="s">
        <v>48</v>
      </c>
      <c r="B53" s="18">
        <f t="shared" si="3"/>
        <v>105921</v>
      </c>
      <c r="C53" s="30">
        <v>28828</v>
      </c>
      <c r="D53" s="30">
        <v>30300</v>
      </c>
      <c r="E53" s="30">
        <v>5208</v>
      </c>
      <c r="F53" s="30">
        <v>5118</v>
      </c>
      <c r="G53" s="31">
        <v>661</v>
      </c>
      <c r="H53" s="31">
        <v>487</v>
      </c>
      <c r="I53" s="31">
        <v>816</v>
      </c>
      <c r="J53" s="31">
        <v>414</v>
      </c>
      <c r="K53" s="31">
        <v>1</v>
      </c>
      <c r="L53" s="31">
        <v>12</v>
      </c>
      <c r="M53" s="31">
        <v>2</v>
      </c>
      <c r="N53" s="30">
        <v>34074</v>
      </c>
    </row>
    <row r="54" spans="1:14" ht="15.75">
      <c r="A54" s="17" t="s">
        <v>49</v>
      </c>
      <c r="B54" s="18">
        <f t="shared" si="3"/>
        <v>183230</v>
      </c>
      <c r="C54" s="30">
        <v>82744</v>
      </c>
      <c r="D54" s="30">
        <v>46292</v>
      </c>
      <c r="E54" s="30">
        <v>3957</v>
      </c>
      <c r="F54" s="30">
        <v>4395</v>
      </c>
      <c r="G54" s="31">
        <v>372</v>
      </c>
      <c r="H54" s="31">
        <v>432</v>
      </c>
      <c r="I54" s="31">
        <v>989</v>
      </c>
      <c r="J54" s="31">
        <v>812</v>
      </c>
      <c r="K54" s="31">
        <v>0</v>
      </c>
      <c r="L54" s="31">
        <v>0</v>
      </c>
      <c r="M54" s="31">
        <v>17</v>
      </c>
      <c r="N54" s="30">
        <v>43220</v>
      </c>
    </row>
    <row r="55" spans="1:14" ht="15.75">
      <c r="A55" s="17" t="s">
        <v>50</v>
      </c>
      <c r="B55" s="18">
        <f t="shared" si="3"/>
        <v>151663</v>
      </c>
      <c r="C55" s="30">
        <v>35378</v>
      </c>
      <c r="D55" s="30">
        <v>70709</v>
      </c>
      <c r="E55" s="30">
        <v>1893</v>
      </c>
      <c r="F55" s="30">
        <v>5780</v>
      </c>
      <c r="G55" s="31">
        <v>223</v>
      </c>
      <c r="H55" s="31">
        <v>683</v>
      </c>
      <c r="I55" s="31">
        <v>970</v>
      </c>
      <c r="J55" s="31">
        <v>372</v>
      </c>
      <c r="K55" s="31">
        <v>2</v>
      </c>
      <c r="L55" s="31">
        <v>10</v>
      </c>
      <c r="M55" s="31">
        <v>5</v>
      </c>
      <c r="N55" s="30">
        <v>35638</v>
      </c>
    </row>
    <row r="56" spans="1:14" ht="15.75">
      <c r="A56" s="17" t="s">
        <v>51</v>
      </c>
      <c r="B56" s="18">
        <f t="shared" si="3"/>
        <v>103449</v>
      </c>
      <c r="C56" s="30">
        <v>37266</v>
      </c>
      <c r="D56" s="30">
        <v>33684</v>
      </c>
      <c r="E56" s="30">
        <v>2624</v>
      </c>
      <c r="F56" s="30">
        <v>3807</v>
      </c>
      <c r="G56" s="31">
        <v>251</v>
      </c>
      <c r="H56" s="31">
        <v>390</v>
      </c>
      <c r="I56" s="31">
        <v>763</v>
      </c>
      <c r="J56" s="31">
        <v>433</v>
      </c>
      <c r="K56" s="31">
        <v>0</v>
      </c>
      <c r="L56" s="31">
        <v>1</v>
      </c>
      <c r="M56" s="31">
        <v>33</v>
      </c>
      <c r="N56" s="30">
        <v>24197</v>
      </c>
    </row>
    <row r="57" spans="1:14" ht="15.75">
      <c r="A57" s="17" t="s">
        <v>52</v>
      </c>
      <c r="B57" s="18">
        <f t="shared" si="3"/>
        <v>18597</v>
      </c>
      <c r="C57" s="30">
        <v>5050</v>
      </c>
      <c r="D57" s="30">
        <v>7912</v>
      </c>
      <c r="E57" s="31">
        <v>301</v>
      </c>
      <c r="F57" s="31">
        <v>722</v>
      </c>
      <c r="G57" s="31">
        <v>26</v>
      </c>
      <c r="H57" s="31">
        <v>108</v>
      </c>
      <c r="I57" s="31">
        <v>145</v>
      </c>
      <c r="J57" s="31">
        <v>67</v>
      </c>
      <c r="K57" s="31">
        <v>0</v>
      </c>
      <c r="L57" s="31">
        <v>2</v>
      </c>
      <c r="M57" s="31">
        <v>0</v>
      </c>
      <c r="N57" s="30">
        <v>4264</v>
      </c>
    </row>
    <row r="58" spans="1:14" ht="15.75">
      <c r="A58" s="17" t="s">
        <v>53</v>
      </c>
      <c r="B58" s="18">
        <f t="shared" si="3"/>
        <v>13748</v>
      </c>
      <c r="C58" s="30">
        <v>3834</v>
      </c>
      <c r="D58" s="30">
        <v>5846</v>
      </c>
      <c r="E58" s="31">
        <v>227</v>
      </c>
      <c r="F58" s="31">
        <v>469</v>
      </c>
      <c r="G58" s="31">
        <v>54</v>
      </c>
      <c r="H58" s="31">
        <v>114</v>
      </c>
      <c r="I58" s="31">
        <v>158</v>
      </c>
      <c r="J58" s="31">
        <v>87</v>
      </c>
      <c r="K58" s="31">
        <v>0</v>
      </c>
      <c r="L58" s="31">
        <v>1</v>
      </c>
      <c r="M58" s="31">
        <v>0</v>
      </c>
      <c r="N58" s="30">
        <v>2958</v>
      </c>
    </row>
    <row r="59" spans="1:14" ht="15.75">
      <c r="A59" s="17" t="s">
        <v>54</v>
      </c>
      <c r="B59" s="18">
        <f t="shared" si="3"/>
        <v>21674</v>
      </c>
      <c r="C59" s="30">
        <v>6699</v>
      </c>
      <c r="D59" s="30">
        <v>9219</v>
      </c>
      <c r="E59" s="31">
        <v>503</v>
      </c>
      <c r="F59" s="31">
        <v>636</v>
      </c>
      <c r="G59" s="31">
        <v>52</v>
      </c>
      <c r="H59" s="31">
        <v>121</v>
      </c>
      <c r="I59" s="31">
        <v>238</v>
      </c>
      <c r="J59" s="31">
        <v>163</v>
      </c>
      <c r="K59" s="31">
        <v>0</v>
      </c>
      <c r="L59" s="31">
        <v>2</v>
      </c>
      <c r="M59" s="31">
        <v>2</v>
      </c>
      <c r="N59" s="30">
        <v>4039</v>
      </c>
    </row>
    <row r="60" spans="1:14" ht="15.75">
      <c r="A60" s="17" t="s">
        <v>55</v>
      </c>
      <c r="B60" s="18">
        <f t="shared" si="3"/>
        <v>67697</v>
      </c>
      <c r="C60" s="30">
        <v>24198</v>
      </c>
      <c r="D60" s="30">
        <v>26300</v>
      </c>
      <c r="E60" s="31">
        <v>763</v>
      </c>
      <c r="F60" s="30">
        <v>2434</v>
      </c>
      <c r="G60" s="31">
        <v>120</v>
      </c>
      <c r="H60" s="31">
        <v>306</v>
      </c>
      <c r="I60" s="31">
        <v>616</v>
      </c>
      <c r="J60" s="31">
        <v>255</v>
      </c>
      <c r="K60" s="31">
        <v>0</v>
      </c>
      <c r="L60" s="31">
        <v>0</v>
      </c>
      <c r="M60" s="31">
        <v>2</v>
      </c>
      <c r="N60" s="30">
        <v>12703</v>
      </c>
    </row>
    <row r="61" spans="1:14" ht="15.75">
      <c r="A61" s="17" t="s">
        <v>56</v>
      </c>
      <c r="B61" s="18">
        <f t="shared" si="3"/>
        <v>60326</v>
      </c>
      <c r="C61" s="30">
        <v>15010</v>
      </c>
      <c r="D61" s="30">
        <v>32405</v>
      </c>
      <c r="E61" s="31">
        <v>802</v>
      </c>
      <c r="F61" s="30">
        <v>1887</v>
      </c>
      <c r="G61" s="31">
        <v>164</v>
      </c>
      <c r="H61" s="31">
        <v>226</v>
      </c>
      <c r="I61" s="31">
        <v>534</v>
      </c>
      <c r="J61" s="31">
        <v>306</v>
      </c>
      <c r="K61" s="31">
        <v>0</v>
      </c>
      <c r="L61" s="31">
        <v>1</v>
      </c>
      <c r="M61" s="31">
        <v>1</v>
      </c>
      <c r="N61" s="30">
        <v>8990</v>
      </c>
    </row>
    <row r="62" spans="1:14" ht="15.75">
      <c r="A62" s="17" t="s">
        <v>57</v>
      </c>
      <c r="B62" s="18">
        <f t="shared" si="3"/>
        <v>933561</v>
      </c>
      <c r="C62" s="30">
        <v>278414</v>
      </c>
      <c r="D62" s="30">
        <v>348036</v>
      </c>
      <c r="E62" s="30">
        <v>21517</v>
      </c>
      <c r="F62" s="30">
        <v>26931</v>
      </c>
      <c r="G62" s="30">
        <v>2277</v>
      </c>
      <c r="H62" s="30">
        <v>2614</v>
      </c>
      <c r="I62" s="30">
        <v>6731</v>
      </c>
      <c r="J62" s="30">
        <v>5553</v>
      </c>
      <c r="K62" s="31">
        <v>4</v>
      </c>
      <c r="L62" s="31">
        <v>29</v>
      </c>
      <c r="M62" s="31">
        <v>46</v>
      </c>
      <c r="N62" s="30">
        <v>241409</v>
      </c>
    </row>
    <row r="63" spans="1:14" ht="15.75">
      <c r="A63" s="17" t="s">
        <v>58</v>
      </c>
      <c r="B63" s="18">
        <f t="shared" si="3"/>
        <v>58431</v>
      </c>
      <c r="C63" s="30">
        <v>22602</v>
      </c>
      <c r="D63" s="30">
        <v>17460</v>
      </c>
      <c r="E63" s="30">
        <v>1213</v>
      </c>
      <c r="F63" s="30">
        <v>1583</v>
      </c>
      <c r="G63" s="31">
        <v>101</v>
      </c>
      <c r="H63" s="31">
        <v>297</v>
      </c>
      <c r="I63" s="31">
        <v>413</v>
      </c>
      <c r="J63" s="31">
        <v>311</v>
      </c>
      <c r="K63" s="31">
        <v>0</v>
      </c>
      <c r="L63" s="31">
        <v>1</v>
      </c>
      <c r="M63" s="31">
        <v>10</v>
      </c>
      <c r="N63" s="30">
        <v>14440</v>
      </c>
    </row>
    <row r="64" spans="1:14" ht="15.75">
      <c r="A64" s="17" t="s">
        <v>59</v>
      </c>
      <c r="B64" s="18">
        <f t="shared" si="3"/>
        <v>37717</v>
      </c>
      <c r="C64" s="30">
        <v>9942</v>
      </c>
      <c r="D64" s="30">
        <v>18010</v>
      </c>
      <c r="E64" s="31">
        <v>472</v>
      </c>
      <c r="F64" s="30">
        <v>1365</v>
      </c>
      <c r="G64" s="31">
        <v>87</v>
      </c>
      <c r="H64" s="31">
        <v>170</v>
      </c>
      <c r="I64" s="31">
        <v>306</v>
      </c>
      <c r="J64" s="31">
        <v>204</v>
      </c>
      <c r="K64" s="31">
        <v>0</v>
      </c>
      <c r="L64" s="31">
        <v>3</v>
      </c>
      <c r="M64" s="31">
        <v>4</v>
      </c>
      <c r="N64" s="30">
        <v>7154</v>
      </c>
    </row>
    <row r="65" spans="1:14" ht="15.75">
      <c r="A65" s="17" t="s">
        <v>60</v>
      </c>
      <c r="B65" s="18">
        <f t="shared" si="3"/>
        <v>65603</v>
      </c>
      <c r="C65" s="30">
        <v>27723</v>
      </c>
      <c r="D65" s="30">
        <v>17737</v>
      </c>
      <c r="E65" s="31">
        <v>394</v>
      </c>
      <c r="F65" s="30">
        <v>2022</v>
      </c>
      <c r="G65" s="31">
        <v>142</v>
      </c>
      <c r="H65" s="30">
        <v>1498</v>
      </c>
      <c r="I65" s="31">
        <v>458</v>
      </c>
      <c r="J65" s="31">
        <v>151</v>
      </c>
      <c r="K65" s="31">
        <v>0</v>
      </c>
      <c r="L65" s="31">
        <v>14</v>
      </c>
      <c r="M65" s="31">
        <v>14</v>
      </c>
      <c r="N65" s="30">
        <v>15450</v>
      </c>
    </row>
    <row r="66" spans="1:14" ht="15.75">
      <c r="A66" s="17" t="s">
        <v>61</v>
      </c>
      <c r="B66" s="18">
        <f t="shared" si="3"/>
        <v>130151</v>
      </c>
      <c r="C66" s="30">
        <v>40671</v>
      </c>
      <c r="D66" s="30">
        <v>36985</v>
      </c>
      <c r="E66" s="30">
        <v>2923</v>
      </c>
      <c r="F66" s="30">
        <v>4002</v>
      </c>
      <c r="G66" s="31">
        <v>293</v>
      </c>
      <c r="H66" s="30">
        <v>1421</v>
      </c>
      <c r="I66" s="30">
        <v>1154</v>
      </c>
      <c r="J66" s="31">
        <v>627</v>
      </c>
      <c r="K66" s="31">
        <v>0</v>
      </c>
      <c r="L66" s="31">
        <v>24</v>
      </c>
      <c r="M66" s="31">
        <v>13</v>
      </c>
      <c r="N66" s="30">
        <v>42038</v>
      </c>
    </row>
    <row r="67" spans="1:14" ht="15.75">
      <c r="A67" s="17" t="s">
        <v>62</v>
      </c>
      <c r="B67" s="18">
        <f t="shared" si="3"/>
        <v>45148</v>
      </c>
      <c r="C67" s="30">
        <v>10199</v>
      </c>
      <c r="D67" s="30">
        <v>23532</v>
      </c>
      <c r="E67" s="31">
        <v>573</v>
      </c>
      <c r="F67" s="30">
        <v>1609</v>
      </c>
      <c r="G67" s="31">
        <v>89</v>
      </c>
      <c r="H67" s="31">
        <v>299</v>
      </c>
      <c r="I67" s="31">
        <v>385</v>
      </c>
      <c r="J67" s="31">
        <v>148</v>
      </c>
      <c r="K67" s="31">
        <v>0</v>
      </c>
      <c r="L67" s="31">
        <v>1</v>
      </c>
      <c r="M67" s="31">
        <v>4</v>
      </c>
      <c r="N67" s="30">
        <v>8309</v>
      </c>
    </row>
    <row r="68" spans="1:14" ht="15.75">
      <c r="A68" s="17" t="s">
        <v>63</v>
      </c>
      <c r="B68" s="18">
        <f t="shared" si="3"/>
        <v>39712</v>
      </c>
      <c r="C68" s="30">
        <v>9445</v>
      </c>
      <c r="D68" s="30">
        <v>18777</v>
      </c>
      <c r="E68" s="31">
        <v>613</v>
      </c>
      <c r="F68" s="30">
        <v>1565</v>
      </c>
      <c r="G68" s="31">
        <v>94</v>
      </c>
      <c r="H68" s="31">
        <v>166</v>
      </c>
      <c r="I68" s="31">
        <v>385</v>
      </c>
      <c r="J68" s="31">
        <v>168</v>
      </c>
      <c r="K68" s="31">
        <v>0</v>
      </c>
      <c r="L68" s="31">
        <v>0</v>
      </c>
      <c r="M68" s="31">
        <v>0</v>
      </c>
      <c r="N68" s="30">
        <v>8499</v>
      </c>
    </row>
    <row r="69" spans="1:14" ht="15.75">
      <c r="A69" s="17" t="s">
        <v>64</v>
      </c>
      <c r="B69" s="18">
        <f t="shared" si="3"/>
        <v>60880</v>
      </c>
      <c r="C69" s="30">
        <v>14830</v>
      </c>
      <c r="D69" s="30">
        <v>26573</v>
      </c>
      <c r="E69" s="30">
        <v>1505</v>
      </c>
      <c r="F69" s="30">
        <v>2246</v>
      </c>
      <c r="G69" s="31">
        <v>155</v>
      </c>
      <c r="H69" s="31">
        <v>199</v>
      </c>
      <c r="I69" s="31">
        <v>607</v>
      </c>
      <c r="J69" s="31">
        <v>371</v>
      </c>
      <c r="K69" s="31">
        <v>2</v>
      </c>
      <c r="L69" s="31">
        <v>1</v>
      </c>
      <c r="M69" s="31">
        <v>3</v>
      </c>
      <c r="N69" s="30">
        <v>14388</v>
      </c>
    </row>
    <row r="70" spans="1:14" ht="15.75">
      <c r="A70" s="17" t="s">
        <v>65</v>
      </c>
      <c r="B70" s="18">
        <f t="shared" si="3"/>
        <v>603795</v>
      </c>
      <c r="C70" s="30">
        <v>256836</v>
      </c>
      <c r="D70" s="30">
        <v>167872</v>
      </c>
      <c r="E70" s="30">
        <v>11520</v>
      </c>
      <c r="F70" s="30">
        <v>17311</v>
      </c>
      <c r="G70" s="30">
        <v>1358</v>
      </c>
      <c r="H70" s="30">
        <v>1473</v>
      </c>
      <c r="I70" s="30">
        <v>3103</v>
      </c>
      <c r="J70" s="30">
        <v>2069</v>
      </c>
      <c r="K70" s="31">
        <v>0</v>
      </c>
      <c r="L70" s="31">
        <v>1</v>
      </c>
      <c r="M70" s="31">
        <v>0</v>
      </c>
      <c r="N70" s="30">
        <v>142252</v>
      </c>
    </row>
    <row r="71" spans="1:14" ht="15.75">
      <c r="A71" s="17" t="s">
        <v>67</v>
      </c>
      <c r="B71" s="18">
        <f t="shared" si="3"/>
        <v>27990</v>
      </c>
      <c r="C71" s="30">
        <v>7238</v>
      </c>
      <c r="D71" s="30">
        <v>13179</v>
      </c>
      <c r="E71" s="31">
        <v>515</v>
      </c>
      <c r="F71" s="31">
        <v>916</v>
      </c>
      <c r="G71" s="31">
        <v>59</v>
      </c>
      <c r="H71" s="31">
        <v>72</v>
      </c>
      <c r="I71" s="31">
        <v>242</v>
      </c>
      <c r="J71" s="31">
        <v>211</v>
      </c>
      <c r="K71" s="31">
        <v>0</v>
      </c>
      <c r="L71" s="31">
        <v>0</v>
      </c>
      <c r="M71" s="31">
        <v>3</v>
      </c>
      <c r="N71" s="30">
        <v>5555</v>
      </c>
    </row>
    <row r="72" spans="1:14" ht="15.75">
      <c r="A72" s="17" t="s">
        <v>68</v>
      </c>
      <c r="B72" s="18">
        <f t="shared" si="3"/>
        <v>15947</v>
      </c>
      <c r="C72" s="30">
        <v>3904</v>
      </c>
      <c r="D72" s="30">
        <v>8349</v>
      </c>
      <c r="E72" s="31">
        <v>253</v>
      </c>
      <c r="F72" s="31">
        <v>525</v>
      </c>
      <c r="G72" s="31">
        <v>39</v>
      </c>
      <c r="H72" s="31">
        <v>73</v>
      </c>
      <c r="I72" s="31">
        <v>131</v>
      </c>
      <c r="J72" s="31">
        <v>105</v>
      </c>
      <c r="K72" s="31">
        <v>2</v>
      </c>
      <c r="L72" s="31">
        <v>0</v>
      </c>
      <c r="M72" s="31">
        <v>2</v>
      </c>
      <c r="N72" s="30">
        <v>2564</v>
      </c>
    </row>
    <row r="73" spans="1:14" ht="15.75">
      <c r="A73" s="26"/>
      <c r="B73" s="32"/>
      <c r="C73" s="32"/>
      <c r="D73" s="32"/>
      <c r="E73" s="32"/>
      <c r="F73" s="32"/>
      <c r="G73" s="32"/>
      <c r="H73" s="32"/>
      <c r="I73" s="32"/>
      <c r="J73" s="32"/>
      <c r="K73" s="32"/>
      <c r="L73" s="32"/>
      <c r="M73" s="32"/>
      <c r="N73" s="32"/>
    </row>
    <row r="74" ht="15.75">
      <c r="A74" s="2" t="s">
        <v>92</v>
      </c>
    </row>
    <row r="75" ht="15.75">
      <c r="A75" s="2"/>
    </row>
    <row r="76" ht="15.75">
      <c r="A76" s="40" t="s">
        <v>126</v>
      </c>
    </row>
  </sheetData>
  <sheetProtection/>
  <hyperlinks>
    <hyperlink ref="A76" r:id="rId1" display="SOURCE: New York State Board of Elections; https://www.elections.ny.gov/EnrollmentCounty.html (last viewed November 6, 2020)."/>
  </hyperlinks>
  <printOptions/>
  <pageMargins left="0.7" right="0.7" top="0.75" bottom="0.75" header="0.3" footer="0.3"/>
  <pageSetup fitToHeight="2" fitToWidth="1" horizontalDpi="1200" verticalDpi="1200" orientation="landscape" scale="46" r:id="rId2"/>
</worksheet>
</file>

<file path=xl/worksheets/sheet18.xml><?xml version="1.0" encoding="utf-8"?>
<worksheet xmlns="http://schemas.openxmlformats.org/spreadsheetml/2006/main" xmlns:r="http://schemas.openxmlformats.org/officeDocument/2006/relationships">
  <dimension ref="A1:V83"/>
  <sheetViews>
    <sheetView zoomScalePageLayoutView="0" workbookViewId="0" topLeftCell="A1">
      <selection activeCell="A1" sqref="A1"/>
    </sheetView>
  </sheetViews>
  <sheetFormatPr defaultColWidth="15.77734375" defaultRowHeight="15.75"/>
  <cols>
    <col min="1" max="1" width="20.77734375" style="0" customWidth="1"/>
  </cols>
  <sheetData>
    <row r="1" spans="1:22" ht="20.25">
      <c r="A1" s="22" t="s">
        <v>0</v>
      </c>
      <c r="B1" s="17"/>
      <c r="C1" s="17"/>
      <c r="D1" s="17"/>
      <c r="E1" s="17"/>
      <c r="F1" s="17"/>
      <c r="G1" s="17"/>
      <c r="H1" s="17"/>
      <c r="I1" s="2"/>
      <c r="J1" s="2"/>
      <c r="K1" s="2"/>
      <c r="L1" s="2"/>
      <c r="M1" s="2"/>
      <c r="N1" s="2"/>
      <c r="O1" s="2"/>
      <c r="P1" s="2"/>
      <c r="Q1" s="2"/>
      <c r="R1" s="2"/>
      <c r="S1" s="2"/>
      <c r="T1" s="2"/>
      <c r="U1" s="2"/>
      <c r="V1" s="2"/>
    </row>
    <row r="2" spans="1:22" ht="20.25">
      <c r="A2" s="22" t="s">
        <v>129</v>
      </c>
      <c r="B2" s="17"/>
      <c r="C2" s="17"/>
      <c r="D2" s="17"/>
      <c r="E2" s="17"/>
      <c r="F2" s="17"/>
      <c r="G2" s="17"/>
      <c r="H2" s="17"/>
      <c r="I2" s="2"/>
      <c r="J2" s="2"/>
      <c r="K2" s="2"/>
      <c r="L2" s="2"/>
      <c r="M2" s="2"/>
      <c r="N2" s="2"/>
      <c r="O2" s="2"/>
      <c r="P2" s="2"/>
      <c r="Q2" s="2"/>
      <c r="R2" s="2"/>
      <c r="S2" s="2"/>
      <c r="T2" s="2"/>
      <c r="U2" s="2"/>
      <c r="V2" s="2"/>
    </row>
    <row r="3" spans="1:22" ht="15.75">
      <c r="A3" s="17"/>
      <c r="B3" s="17"/>
      <c r="C3" s="17"/>
      <c r="D3" s="17"/>
      <c r="E3" s="17"/>
      <c r="F3" s="17"/>
      <c r="G3" s="17"/>
      <c r="H3" s="17"/>
      <c r="I3" s="2"/>
      <c r="J3" s="2"/>
      <c r="K3" s="2"/>
      <c r="L3" s="2"/>
      <c r="M3" s="2"/>
      <c r="N3" s="2"/>
      <c r="O3" s="2"/>
      <c r="P3" s="2"/>
      <c r="Q3" s="2"/>
      <c r="R3" s="2"/>
      <c r="S3" s="2"/>
      <c r="T3" s="2"/>
      <c r="U3" s="2"/>
      <c r="V3" s="2"/>
    </row>
    <row r="4" spans="1:22" ht="29.25">
      <c r="A4" s="25" t="s">
        <v>1</v>
      </c>
      <c r="B4" s="23" t="s">
        <v>75</v>
      </c>
      <c r="C4" s="23" t="s">
        <v>70</v>
      </c>
      <c r="D4" s="23" t="s">
        <v>2</v>
      </c>
      <c r="E4" s="23" t="s">
        <v>3</v>
      </c>
      <c r="F4" s="23" t="s">
        <v>80</v>
      </c>
      <c r="G4" s="23" t="s">
        <v>76</v>
      </c>
      <c r="H4" s="23" t="s">
        <v>69</v>
      </c>
      <c r="I4" s="15" t="s">
        <v>93</v>
      </c>
      <c r="J4" s="15" t="s">
        <v>94</v>
      </c>
      <c r="K4" s="16" t="s">
        <v>95</v>
      </c>
      <c r="L4" s="15" t="s">
        <v>82</v>
      </c>
      <c r="M4" s="15" t="s">
        <v>72</v>
      </c>
      <c r="N4" s="16" t="s">
        <v>99</v>
      </c>
      <c r="O4" s="2"/>
      <c r="P4" s="2"/>
      <c r="Q4" s="2"/>
      <c r="R4" s="2"/>
      <c r="S4" s="2"/>
      <c r="T4" s="2"/>
      <c r="U4" s="2"/>
      <c r="V4" s="2"/>
    </row>
    <row r="5" spans="1:22" ht="15.75">
      <c r="A5" s="17"/>
      <c r="B5" s="17"/>
      <c r="C5" s="17"/>
      <c r="D5" s="17"/>
      <c r="E5" s="17"/>
      <c r="F5" s="17"/>
      <c r="G5" s="17"/>
      <c r="H5" s="17"/>
      <c r="I5" s="2"/>
      <c r="J5" s="2"/>
      <c r="K5" s="2"/>
      <c r="L5" s="2"/>
      <c r="M5" s="2"/>
      <c r="N5" s="2"/>
      <c r="O5" s="2"/>
      <c r="P5" s="2"/>
      <c r="Q5" s="2"/>
      <c r="R5" s="2"/>
      <c r="S5" s="2"/>
      <c r="T5" s="2"/>
      <c r="U5" s="2"/>
      <c r="V5" s="2"/>
    </row>
    <row r="6" spans="1:22" ht="15.75">
      <c r="A6" s="17" t="s">
        <v>4</v>
      </c>
      <c r="B6" s="18">
        <v>11008086</v>
      </c>
      <c r="C6" s="18">
        <v>5125534</v>
      </c>
      <c r="D6" s="18">
        <v>3069153</v>
      </c>
      <c r="E6" s="18">
        <v>157437</v>
      </c>
      <c r="F6" s="18">
        <v>273056</v>
      </c>
      <c r="G6" s="18">
        <v>19214</v>
      </c>
      <c r="H6" s="18">
        <v>36282</v>
      </c>
      <c r="I6" s="4">
        <f>+I8+I15</f>
        <v>80540</v>
      </c>
      <c r="J6" s="4">
        <f>+J8+J15</f>
        <v>46827</v>
      </c>
      <c r="K6" s="8">
        <f>+K15</f>
        <v>0</v>
      </c>
      <c r="L6" s="4">
        <f>+L15</f>
        <v>5</v>
      </c>
      <c r="M6" s="4">
        <f>+M15</f>
        <v>8</v>
      </c>
      <c r="N6" s="4">
        <f>+N8+N15</f>
        <v>2200030</v>
      </c>
      <c r="O6" s="2"/>
      <c r="P6" s="2"/>
      <c r="Q6" s="2"/>
      <c r="R6" s="2"/>
      <c r="S6" s="2"/>
      <c r="T6" s="2"/>
      <c r="U6" s="2"/>
      <c r="V6" s="2"/>
    </row>
    <row r="7" spans="1:22" ht="15.75">
      <c r="A7" s="17"/>
      <c r="B7" s="18"/>
      <c r="C7" s="18"/>
      <c r="D7" s="18"/>
      <c r="E7" s="18"/>
      <c r="F7" s="18"/>
      <c r="G7" s="18"/>
      <c r="H7" s="18"/>
      <c r="I7" s="4"/>
      <c r="J7" s="4"/>
      <c r="K7" s="4"/>
      <c r="L7" s="4"/>
      <c r="M7" s="4"/>
      <c r="N7" s="4"/>
      <c r="O7" s="2"/>
      <c r="P7" s="2"/>
      <c r="Q7" s="2"/>
      <c r="R7" s="2"/>
      <c r="S7" s="2"/>
      <c r="T7" s="2"/>
      <c r="U7" s="2"/>
      <c r="V7" s="2"/>
    </row>
    <row r="8" spans="1:22" ht="15.75">
      <c r="A8" s="17" t="s">
        <v>5</v>
      </c>
      <c r="B8" s="18">
        <v>4087904</v>
      </c>
      <c r="C8" s="18">
        <v>2719290</v>
      </c>
      <c r="D8" s="18">
        <v>518162</v>
      </c>
      <c r="E8" s="18">
        <v>23720</v>
      </c>
      <c r="F8" s="18">
        <v>83462</v>
      </c>
      <c r="G8" s="18">
        <v>7029</v>
      </c>
      <c r="H8" s="18">
        <v>11677</v>
      </c>
      <c r="I8" s="4">
        <f>SUM(I9:I13)</f>
        <v>26000</v>
      </c>
      <c r="J8" s="4">
        <f>SUM(J9:J13)</f>
        <v>11540</v>
      </c>
      <c r="K8" s="9">
        <v>0</v>
      </c>
      <c r="L8" s="9">
        <v>0</v>
      </c>
      <c r="M8" s="9">
        <v>0</v>
      </c>
      <c r="N8" s="4">
        <f>SUM(N9:N13)</f>
        <v>687024</v>
      </c>
      <c r="O8" s="2"/>
      <c r="P8" s="2"/>
      <c r="Q8" s="2"/>
      <c r="R8" s="2"/>
      <c r="S8" s="2"/>
      <c r="T8" s="2"/>
      <c r="U8" s="2"/>
      <c r="V8" s="2"/>
    </row>
    <row r="9" spans="1:22" ht="15.75">
      <c r="A9" s="17" t="s">
        <v>6</v>
      </c>
      <c r="B9" s="18">
        <v>637864</v>
      </c>
      <c r="C9" s="20">
        <v>471139</v>
      </c>
      <c r="D9" s="20">
        <v>51287</v>
      </c>
      <c r="E9" s="20">
        <v>3977</v>
      </c>
      <c r="F9" s="20">
        <v>12602</v>
      </c>
      <c r="G9" s="20">
        <v>1488</v>
      </c>
      <c r="H9" s="20">
        <v>528</v>
      </c>
      <c r="I9" s="5">
        <v>4398</v>
      </c>
      <c r="J9" s="5">
        <v>2400</v>
      </c>
      <c r="K9" s="9">
        <v>0</v>
      </c>
      <c r="L9" s="9">
        <v>0</v>
      </c>
      <c r="M9" s="9">
        <v>0</v>
      </c>
      <c r="N9" s="5">
        <v>90045</v>
      </c>
      <c r="O9" s="2"/>
      <c r="P9" s="2"/>
      <c r="Q9" s="2"/>
      <c r="R9" s="2"/>
      <c r="S9" s="2"/>
      <c r="T9" s="2"/>
      <c r="U9" s="2"/>
      <c r="V9" s="2"/>
    </row>
    <row r="10" spans="1:22" ht="15.75">
      <c r="A10" s="17" t="s">
        <v>7</v>
      </c>
      <c r="B10" s="18">
        <v>1220751</v>
      </c>
      <c r="C10" s="20">
        <v>853856</v>
      </c>
      <c r="D10" s="20">
        <v>123607</v>
      </c>
      <c r="E10" s="20">
        <v>5381</v>
      </c>
      <c r="F10" s="20">
        <v>23473</v>
      </c>
      <c r="G10" s="20">
        <v>2349</v>
      </c>
      <c r="H10" s="20">
        <v>4450</v>
      </c>
      <c r="I10" s="5">
        <v>7265</v>
      </c>
      <c r="J10" s="5">
        <v>3378</v>
      </c>
      <c r="K10" s="9">
        <v>0</v>
      </c>
      <c r="L10" s="9">
        <v>0</v>
      </c>
      <c r="M10" s="9">
        <v>0</v>
      </c>
      <c r="N10" s="5">
        <v>196992</v>
      </c>
      <c r="O10" s="2"/>
      <c r="P10" s="2"/>
      <c r="Q10" s="2"/>
      <c r="R10" s="2"/>
      <c r="S10" s="2"/>
      <c r="T10" s="2"/>
      <c r="U10" s="2"/>
      <c r="V10" s="2"/>
    </row>
    <row r="11" spans="1:22" ht="15.75">
      <c r="A11" s="17" t="s">
        <v>87</v>
      </c>
      <c r="B11" s="18">
        <v>970302</v>
      </c>
      <c r="C11" s="20">
        <v>646523</v>
      </c>
      <c r="D11" s="20">
        <v>115799</v>
      </c>
      <c r="E11" s="20">
        <v>2307</v>
      </c>
      <c r="F11" s="20">
        <v>22662</v>
      </c>
      <c r="G11" s="20">
        <v>1025</v>
      </c>
      <c r="H11" s="20">
        <v>4479</v>
      </c>
      <c r="I11" s="5">
        <v>5996</v>
      </c>
      <c r="J11" s="5">
        <v>1753</v>
      </c>
      <c r="K11" s="9">
        <v>0</v>
      </c>
      <c r="L11" s="9">
        <v>0</v>
      </c>
      <c r="M11" s="9">
        <v>0</v>
      </c>
      <c r="N11" s="5">
        <v>169758</v>
      </c>
      <c r="O11" s="2"/>
      <c r="P11" s="2"/>
      <c r="Q11" s="2"/>
      <c r="R11" s="2"/>
      <c r="S11" s="2"/>
      <c r="T11" s="2"/>
      <c r="U11" s="2"/>
      <c r="V11" s="2"/>
    </row>
    <row r="12" spans="1:22" ht="15.75">
      <c r="A12" s="17" t="s">
        <v>8</v>
      </c>
      <c r="B12" s="18">
        <v>1012298</v>
      </c>
      <c r="C12" s="20">
        <v>636295</v>
      </c>
      <c r="D12" s="20">
        <v>151559</v>
      </c>
      <c r="E12" s="20">
        <v>7468</v>
      </c>
      <c r="F12" s="20">
        <v>19287</v>
      </c>
      <c r="G12" s="20">
        <v>1566</v>
      </c>
      <c r="H12" s="20">
        <v>1853</v>
      </c>
      <c r="I12" s="5">
        <v>6646</v>
      </c>
      <c r="J12" s="5">
        <v>2934</v>
      </c>
      <c r="K12" s="9">
        <v>0</v>
      </c>
      <c r="L12" s="9">
        <v>0</v>
      </c>
      <c r="M12" s="9">
        <v>0</v>
      </c>
      <c r="N12" s="5">
        <v>184690</v>
      </c>
      <c r="O12" s="2"/>
      <c r="P12" s="2"/>
      <c r="Q12" s="2"/>
      <c r="R12" s="2"/>
      <c r="S12" s="2"/>
      <c r="T12" s="2"/>
      <c r="U12" s="2"/>
      <c r="V12" s="2"/>
    </row>
    <row r="13" spans="1:22" ht="15.75">
      <c r="A13" s="17" t="s">
        <v>9</v>
      </c>
      <c r="B13" s="18">
        <v>246689</v>
      </c>
      <c r="C13" s="20">
        <v>111477</v>
      </c>
      <c r="D13" s="20">
        <v>75910</v>
      </c>
      <c r="E13" s="20">
        <v>4587</v>
      </c>
      <c r="F13" s="20">
        <v>5438</v>
      </c>
      <c r="G13" s="20">
        <v>601</v>
      </c>
      <c r="H13" s="20">
        <v>367</v>
      </c>
      <c r="I13" s="5">
        <v>1695</v>
      </c>
      <c r="J13" s="5">
        <v>1075</v>
      </c>
      <c r="K13" s="9">
        <v>0</v>
      </c>
      <c r="L13" s="9">
        <v>0</v>
      </c>
      <c r="M13" s="9">
        <v>0</v>
      </c>
      <c r="N13" s="5">
        <v>45539</v>
      </c>
      <c r="O13" s="2"/>
      <c r="P13" s="2"/>
      <c r="Q13" s="2"/>
      <c r="R13" s="2"/>
      <c r="S13" s="2"/>
      <c r="T13" s="2"/>
      <c r="U13" s="2"/>
      <c r="V13" s="2"/>
    </row>
    <row r="14" spans="1:22" ht="15.75">
      <c r="A14" s="17"/>
      <c r="B14" s="18"/>
      <c r="C14" s="18"/>
      <c r="D14" s="17"/>
      <c r="E14" s="18"/>
      <c r="F14" s="18"/>
      <c r="G14" s="17"/>
      <c r="H14" s="17"/>
      <c r="I14" s="4"/>
      <c r="J14" s="4"/>
      <c r="K14" s="4"/>
      <c r="L14" s="4"/>
      <c r="M14" s="4"/>
      <c r="N14" s="4"/>
      <c r="O14" s="2"/>
      <c r="P14" s="2"/>
      <c r="Q14" s="2"/>
      <c r="R14" s="2"/>
      <c r="S14" s="2"/>
      <c r="T14" s="2"/>
      <c r="U14" s="2"/>
      <c r="V14" s="2"/>
    </row>
    <row r="15" spans="1:22" ht="15.75">
      <c r="A15" s="17" t="s">
        <v>10</v>
      </c>
      <c r="B15" s="18">
        <v>6920182</v>
      </c>
      <c r="C15" s="18">
        <v>2406244</v>
      </c>
      <c r="D15" s="18">
        <v>2550991</v>
      </c>
      <c r="E15" s="18">
        <v>133717</v>
      </c>
      <c r="F15" s="18">
        <v>189594</v>
      </c>
      <c r="G15" s="18">
        <v>12185</v>
      </c>
      <c r="H15" s="18">
        <v>24605</v>
      </c>
      <c r="I15" s="4">
        <f>SUM(I16:I72)</f>
        <v>54540</v>
      </c>
      <c r="J15" s="4">
        <f>SUM(J16:J72)</f>
        <v>35287</v>
      </c>
      <c r="K15" s="9">
        <v>0</v>
      </c>
      <c r="L15" s="4">
        <f>SUM(L16:L72)</f>
        <v>5</v>
      </c>
      <c r="M15" s="4">
        <f>SUM(M16:M72)</f>
        <v>8</v>
      </c>
      <c r="N15" s="4">
        <f>SUM(N16:N72)</f>
        <v>1513006</v>
      </c>
      <c r="O15" s="2"/>
      <c r="P15" s="2"/>
      <c r="Q15" s="2"/>
      <c r="R15" s="2"/>
      <c r="S15" s="2"/>
      <c r="T15" s="2"/>
      <c r="U15" s="2"/>
      <c r="V15" s="2"/>
    </row>
    <row r="16" spans="1:22" ht="15.75">
      <c r="A16" s="17" t="s">
        <v>11</v>
      </c>
      <c r="B16" s="18">
        <v>195910</v>
      </c>
      <c r="C16" s="20">
        <v>93135</v>
      </c>
      <c r="D16" s="20">
        <v>48076</v>
      </c>
      <c r="E16" s="20">
        <v>3006</v>
      </c>
      <c r="F16" s="20">
        <v>6135</v>
      </c>
      <c r="G16" s="20">
        <v>455</v>
      </c>
      <c r="H16" s="20">
        <v>1059</v>
      </c>
      <c r="I16" s="5">
        <v>1011</v>
      </c>
      <c r="J16" s="5">
        <v>532</v>
      </c>
      <c r="K16" s="9">
        <v>0</v>
      </c>
      <c r="L16" s="9">
        <v>0</v>
      </c>
      <c r="M16" s="9">
        <v>0</v>
      </c>
      <c r="N16" s="5">
        <v>42501</v>
      </c>
      <c r="O16" s="2"/>
      <c r="P16" s="2"/>
      <c r="Q16" s="2"/>
      <c r="R16" s="2"/>
      <c r="S16" s="2"/>
      <c r="T16" s="2"/>
      <c r="U16" s="2"/>
      <c r="V16" s="2"/>
    </row>
    <row r="17" spans="1:22" ht="15.75">
      <c r="A17" s="17" t="s">
        <v>12</v>
      </c>
      <c r="B17" s="18">
        <v>28922</v>
      </c>
      <c r="C17" s="20">
        <v>7276</v>
      </c>
      <c r="D17" s="20">
        <v>15384</v>
      </c>
      <c r="E17" s="20">
        <v>418</v>
      </c>
      <c r="F17" s="20">
        <v>739</v>
      </c>
      <c r="G17" s="20">
        <v>65</v>
      </c>
      <c r="H17" s="20">
        <v>105</v>
      </c>
      <c r="I17" s="5">
        <v>252</v>
      </c>
      <c r="J17" s="5">
        <v>154</v>
      </c>
      <c r="K17" s="9">
        <v>0</v>
      </c>
      <c r="L17" s="9">
        <v>0</v>
      </c>
      <c r="M17" s="9">
        <v>0</v>
      </c>
      <c r="N17" s="5">
        <v>4529</v>
      </c>
      <c r="O17" s="2"/>
      <c r="P17" s="2"/>
      <c r="Q17" s="2"/>
      <c r="R17" s="2"/>
      <c r="S17" s="2"/>
      <c r="T17" s="2"/>
      <c r="U17" s="2"/>
      <c r="V17" s="2"/>
    </row>
    <row r="18" spans="1:22" ht="15.75">
      <c r="A18" s="17" t="s">
        <v>13</v>
      </c>
      <c r="B18" s="18">
        <v>126932</v>
      </c>
      <c r="C18" s="20">
        <v>44751</v>
      </c>
      <c r="D18" s="20">
        <v>52066</v>
      </c>
      <c r="E18" s="20">
        <v>1549</v>
      </c>
      <c r="F18" s="20">
        <v>3441</v>
      </c>
      <c r="G18" s="20">
        <v>301</v>
      </c>
      <c r="H18" s="20">
        <v>738</v>
      </c>
      <c r="I18" s="5">
        <v>1136</v>
      </c>
      <c r="J18" s="5">
        <v>532</v>
      </c>
      <c r="K18" s="9">
        <v>0</v>
      </c>
      <c r="L18" s="9">
        <v>0</v>
      </c>
      <c r="M18" s="9">
        <v>0</v>
      </c>
      <c r="N18" s="5">
        <v>22418</v>
      </c>
      <c r="O18" s="2"/>
      <c r="P18" s="2"/>
      <c r="Q18" s="2"/>
      <c r="R18" s="2"/>
      <c r="S18" s="2"/>
      <c r="T18" s="2"/>
      <c r="U18" s="2"/>
      <c r="V18" s="2"/>
    </row>
    <row r="19" spans="1:22" ht="15.75">
      <c r="A19" s="17" t="s">
        <v>14</v>
      </c>
      <c r="B19" s="18">
        <v>51615</v>
      </c>
      <c r="C19" s="20">
        <v>17946</v>
      </c>
      <c r="D19" s="20">
        <v>20897</v>
      </c>
      <c r="E19" s="20">
        <v>1099</v>
      </c>
      <c r="F19" s="20">
        <v>1417</v>
      </c>
      <c r="G19" s="20">
        <v>131</v>
      </c>
      <c r="H19" s="20">
        <v>139</v>
      </c>
      <c r="I19" s="5">
        <v>528</v>
      </c>
      <c r="J19" s="5">
        <v>379</v>
      </c>
      <c r="K19" s="9">
        <v>0</v>
      </c>
      <c r="L19" s="9">
        <v>0</v>
      </c>
      <c r="M19" s="9">
        <v>0</v>
      </c>
      <c r="N19" s="5">
        <v>9079</v>
      </c>
      <c r="O19" s="2"/>
      <c r="P19" s="2"/>
      <c r="Q19" s="2"/>
      <c r="R19" s="2"/>
      <c r="S19" s="2"/>
      <c r="T19" s="2"/>
      <c r="U19" s="2"/>
      <c r="V19" s="2"/>
    </row>
    <row r="20" spans="1:22" ht="15.75">
      <c r="A20" s="17" t="s">
        <v>15</v>
      </c>
      <c r="B20" s="18">
        <v>49538</v>
      </c>
      <c r="C20" s="20">
        <v>16386</v>
      </c>
      <c r="D20" s="20">
        <v>19861</v>
      </c>
      <c r="E20" s="20">
        <v>1457</v>
      </c>
      <c r="F20" s="20">
        <v>1676</v>
      </c>
      <c r="G20" s="20">
        <v>102</v>
      </c>
      <c r="H20" s="20">
        <v>201</v>
      </c>
      <c r="I20" s="5">
        <v>452</v>
      </c>
      <c r="J20" s="5">
        <v>214</v>
      </c>
      <c r="K20" s="9">
        <v>0</v>
      </c>
      <c r="L20" s="9">
        <v>0</v>
      </c>
      <c r="M20" s="9">
        <v>0</v>
      </c>
      <c r="N20" s="5">
        <v>9189</v>
      </c>
      <c r="O20" s="2"/>
      <c r="P20" s="2"/>
      <c r="Q20" s="2"/>
      <c r="R20" s="2"/>
      <c r="S20" s="2"/>
      <c r="T20" s="2"/>
      <c r="U20" s="2"/>
      <c r="V20" s="2"/>
    </row>
    <row r="21" spans="1:22" ht="15.75">
      <c r="A21" s="17" t="s">
        <v>16</v>
      </c>
      <c r="B21" s="18">
        <v>90056</v>
      </c>
      <c r="C21" s="20">
        <v>31299</v>
      </c>
      <c r="D21" s="20">
        <v>31522</v>
      </c>
      <c r="E21" s="20">
        <v>2138</v>
      </c>
      <c r="F21" s="20">
        <v>4072</v>
      </c>
      <c r="G21" s="20">
        <v>191</v>
      </c>
      <c r="H21" s="20">
        <v>258</v>
      </c>
      <c r="I21" s="5">
        <v>891</v>
      </c>
      <c r="J21" s="5">
        <v>508</v>
      </c>
      <c r="K21" s="9">
        <v>0</v>
      </c>
      <c r="L21" s="9">
        <v>0</v>
      </c>
      <c r="M21" s="9">
        <v>0</v>
      </c>
      <c r="N21" s="5">
        <v>19177</v>
      </c>
      <c r="O21" s="2"/>
      <c r="P21" s="2"/>
      <c r="Q21" s="2"/>
      <c r="R21" s="2"/>
      <c r="S21" s="2"/>
      <c r="T21" s="2"/>
      <c r="U21" s="2"/>
      <c r="V21" s="2"/>
    </row>
    <row r="22" spans="1:22" ht="15.75">
      <c r="A22" s="17" t="s">
        <v>17</v>
      </c>
      <c r="B22" s="18">
        <v>54679</v>
      </c>
      <c r="C22" s="20">
        <v>17039</v>
      </c>
      <c r="D22" s="20">
        <v>24185</v>
      </c>
      <c r="E22" s="20">
        <v>666</v>
      </c>
      <c r="F22" s="20">
        <v>1934</v>
      </c>
      <c r="G22" s="20">
        <v>96</v>
      </c>
      <c r="H22" s="20">
        <v>138</v>
      </c>
      <c r="I22" s="5">
        <v>535</v>
      </c>
      <c r="J22" s="5">
        <v>338</v>
      </c>
      <c r="K22" s="9">
        <v>0</v>
      </c>
      <c r="L22" s="9">
        <v>0</v>
      </c>
      <c r="M22" s="9">
        <v>0</v>
      </c>
      <c r="N22" s="5">
        <v>9748</v>
      </c>
      <c r="O22" s="2"/>
      <c r="P22" s="2"/>
      <c r="Q22" s="2"/>
      <c r="R22" s="2"/>
      <c r="S22" s="2"/>
      <c r="T22" s="2"/>
      <c r="U22" s="2"/>
      <c r="V22" s="2"/>
    </row>
    <row r="23" spans="1:22" ht="15.75">
      <c r="A23" s="17" t="s">
        <v>18</v>
      </c>
      <c r="B23" s="18">
        <v>30939</v>
      </c>
      <c r="C23" s="20">
        <v>7739</v>
      </c>
      <c r="D23" s="20">
        <v>14827</v>
      </c>
      <c r="E23" s="20">
        <v>497</v>
      </c>
      <c r="F23" s="20">
        <v>1089</v>
      </c>
      <c r="G23" s="20">
        <v>72</v>
      </c>
      <c r="H23" s="20">
        <v>161</v>
      </c>
      <c r="I23" s="5">
        <v>327</v>
      </c>
      <c r="J23" s="5">
        <v>169</v>
      </c>
      <c r="K23" s="9">
        <v>0</v>
      </c>
      <c r="L23" s="9">
        <v>0</v>
      </c>
      <c r="M23" s="9">
        <v>0</v>
      </c>
      <c r="N23" s="5">
        <v>6058</v>
      </c>
      <c r="O23" s="2"/>
      <c r="P23" s="2"/>
      <c r="Q23" s="2"/>
      <c r="R23" s="2"/>
      <c r="S23" s="2"/>
      <c r="T23" s="2"/>
      <c r="U23" s="2"/>
      <c r="V23" s="2"/>
    </row>
    <row r="24" spans="1:22" ht="15.75">
      <c r="A24" s="17" t="s">
        <v>19</v>
      </c>
      <c r="B24" s="18">
        <v>47339</v>
      </c>
      <c r="C24" s="20">
        <v>16416</v>
      </c>
      <c r="D24" s="20">
        <v>17347</v>
      </c>
      <c r="E24" s="20">
        <v>442</v>
      </c>
      <c r="F24" s="20">
        <v>1805</v>
      </c>
      <c r="G24" s="20">
        <v>61</v>
      </c>
      <c r="H24" s="20">
        <v>223</v>
      </c>
      <c r="I24" s="5">
        <v>725</v>
      </c>
      <c r="J24" s="5">
        <v>202</v>
      </c>
      <c r="K24" s="9">
        <v>0</v>
      </c>
      <c r="L24" s="9">
        <v>0</v>
      </c>
      <c r="M24" s="9">
        <v>0</v>
      </c>
      <c r="N24" s="5">
        <v>10118</v>
      </c>
      <c r="O24" s="2"/>
      <c r="P24" s="2"/>
      <c r="Q24" s="2"/>
      <c r="R24" s="2"/>
      <c r="S24" s="2"/>
      <c r="T24" s="2"/>
      <c r="U24" s="2"/>
      <c r="V24" s="2"/>
    </row>
    <row r="25" spans="1:22" ht="15.75">
      <c r="A25" s="17" t="s">
        <v>20</v>
      </c>
      <c r="B25" s="18">
        <v>40038</v>
      </c>
      <c r="C25" s="20">
        <v>11030</v>
      </c>
      <c r="D25" s="20">
        <v>13818</v>
      </c>
      <c r="E25" s="20">
        <v>1428</v>
      </c>
      <c r="F25" s="20">
        <v>1619</v>
      </c>
      <c r="G25" s="20">
        <v>55</v>
      </c>
      <c r="H25" s="20">
        <v>311</v>
      </c>
      <c r="I25" s="5">
        <v>301</v>
      </c>
      <c r="J25" s="5">
        <v>156</v>
      </c>
      <c r="K25" s="9">
        <v>0</v>
      </c>
      <c r="L25" s="9">
        <v>0</v>
      </c>
      <c r="M25" s="9">
        <v>0</v>
      </c>
      <c r="N25" s="5">
        <v>11320</v>
      </c>
      <c r="O25" s="2"/>
      <c r="P25" s="2"/>
      <c r="Q25" s="2"/>
      <c r="R25" s="2"/>
      <c r="S25" s="2"/>
      <c r="T25" s="2"/>
      <c r="U25" s="2"/>
      <c r="V25" s="2"/>
    </row>
    <row r="26" spans="1:22" ht="15.75">
      <c r="A26" s="17" t="s">
        <v>21</v>
      </c>
      <c r="B26" s="18">
        <v>31375</v>
      </c>
      <c r="C26" s="20">
        <v>9363</v>
      </c>
      <c r="D26" s="20">
        <v>12424</v>
      </c>
      <c r="E26" s="20">
        <v>467</v>
      </c>
      <c r="F26" s="20">
        <v>1133</v>
      </c>
      <c r="G26" s="20">
        <v>65</v>
      </c>
      <c r="H26" s="20">
        <v>147</v>
      </c>
      <c r="I26" s="5">
        <v>272</v>
      </c>
      <c r="J26" s="5">
        <v>88</v>
      </c>
      <c r="K26" s="9">
        <v>0</v>
      </c>
      <c r="L26" s="9">
        <v>0</v>
      </c>
      <c r="M26" s="9">
        <v>0</v>
      </c>
      <c r="N26" s="5">
        <v>7416</v>
      </c>
      <c r="O26" s="2"/>
      <c r="P26" s="2"/>
      <c r="Q26" s="2"/>
      <c r="R26" s="2"/>
      <c r="S26" s="2"/>
      <c r="T26" s="2"/>
      <c r="U26" s="2"/>
      <c r="V26" s="2"/>
    </row>
    <row r="27" spans="1:22" ht="15.75">
      <c r="A27" s="17" t="s">
        <v>22</v>
      </c>
      <c r="B27" s="18">
        <v>31225</v>
      </c>
      <c r="C27" s="20">
        <v>8209</v>
      </c>
      <c r="D27" s="20">
        <v>15283</v>
      </c>
      <c r="E27" s="20">
        <v>556</v>
      </c>
      <c r="F27" s="20">
        <v>986</v>
      </c>
      <c r="G27" s="20">
        <v>43</v>
      </c>
      <c r="H27" s="20">
        <v>134</v>
      </c>
      <c r="I27" s="5">
        <v>260</v>
      </c>
      <c r="J27" s="5">
        <v>123</v>
      </c>
      <c r="K27" s="9">
        <v>0</v>
      </c>
      <c r="L27" s="9">
        <v>0</v>
      </c>
      <c r="M27" s="9">
        <v>0</v>
      </c>
      <c r="N27" s="5">
        <v>5631</v>
      </c>
      <c r="O27" s="2"/>
      <c r="P27" s="2"/>
      <c r="Q27" s="2"/>
      <c r="R27" s="2"/>
      <c r="S27" s="2"/>
      <c r="T27" s="2"/>
      <c r="U27" s="2"/>
      <c r="V27" s="2"/>
    </row>
    <row r="28" spans="1:22" ht="15.75">
      <c r="A28" s="17" t="s">
        <v>23</v>
      </c>
      <c r="B28" s="18">
        <v>161627</v>
      </c>
      <c r="C28" s="20">
        <v>48000</v>
      </c>
      <c r="D28" s="20">
        <v>56076</v>
      </c>
      <c r="E28" s="20">
        <v>3443</v>
      </c>
      <c r="F28" s="20">
        <v>5332</v>
      </c>
      <c r="G28" s="20">
        <v>280</v>
      </c>
      <c r="H28" s="20">
        <v>756</v>
      </c>
      <c r="I28" s="5">
        <v>1311</v>
      </c>
      <c r="J28" s="5">
        <v>968</v>
      </c>
      <c r="K28" s="9">
        <v>0</v>
      </c>
      <c r="L28" s="9">
        <v>0</v>
      </c>
      <c r="M28" s="9">
        <v>0</v>
      </c>
      <c r="N28" s="5">
        <v>45461</v>
      </c>
      <c r="O28" s="2"/>
      <c r="P28" s="2"/>
      <c r="Q28" s="2"/>
      <c r="R28" s="2"/>
      <c r="S28" s="2"/>
      <c r="T28" s="2"/>
      <c r="U28" s="2"/>
      <c r="V28" s="2"/>
    </row>
    <row r="29" spans="1:22" ht="15.75">
      <c r="A29" s="17" t="s">
        <v>24</v>
      </c>
      <c r="B29" s="18">
        <v>649129</v>
      </c>
      <c r="C29" s="20">
        <v>320228</v>
      </c>
      <c r="D29" s="20">
        <v>184534</v>
      </c>
      <c r="E29" s="20">
        <v>14175</v>
      </c>
      <c r="F29" s="20">
        <v>15385</v>
      </c>
      <c r="G29" s="20">
        <v>1189</v>
      </c>
      <c r="H29" s="20">
        <v>2053</v>
      </c>
      <c r="I29" s="5">
        <v>6199</v>
      </c>
      <c r="J29" s="5">
        <v>4465</v>
      </c>
      <c r="K29" s="9">
        <v>0</v>
      </c>
      <c r="L29" s="9">
        <v>0</v>
      </c>
      <c r="M29" s="9">
        <v>0</v>
      </c>
      <c r="N29" s="5">
        <v>100901</v>
      </c>
      <c r="O29" s="2"/>
      <c r="P29" s="2"/>
      <c r="Q29" s="2"/>
      <c r="R29" s="2"/>
      <c r="S29" s="2"/>
      <c r="T29" s="2"/>
      <c r="U29" s="2"/>
      <c r="V29" s="2"/>
    </row>
    <row r="30" spans="1:22" ht="15.75">
      <c r="A30" s="17" t="s">
        <v>25</v>
      </c>
      <c r="B30" s="18">
        <v>27405</v>
      </c>
      <c r="C30" s="20">
        <v>6474</v>
      </c>
      <c r="D30" s="20">
        <v>14431</v>
      </c>
      <c r="E30" s="20">
        <v>215</v>
      </c>
      <c r="F30" s="20">
        <v>1129</v>
      </c>
      <c r="G30" s="20">
        <v>22</v>
      </c>
      <c r="H30" s="20">
        <v>129</v>
      </c>
      <c r="I30" s="5">
        <v>265</v>
      </c>
      <c r="J30" s="5">
        <v>94</v>
      </c>
      <c r="K30" s="9">
        <v>0</v>
      </c>
      <c r="L30" s="9">
        <v>0</v>
      </c>
      <c r="M30" s="9">
        <v>0</v>
      </c>
      <c r="N30" s="5">
        <v>4646</v>
      </c>
      <c r="O30" s="2"/>
      <c r="P30" s="2"/>
      <c r="Q30" s="2"/>
      <c r="R30" s="2"/>
      <c r="S30" s="2"/>
      <c r="T30" s="2"/>
      <c r="U30" s="2"/>
      <c r="V30" s="2"/>
    </row>
    <row r="31" spans="1:22" ht="15.75">
      <c r="A31" s="17" t="s">
        <v>26</v>
      </c>
      <c r="B31" s="18">
        <v>28499</v>
      </c>
      <c r="C31" s="20">
        <v>10161</v>
      </c>
      <c r="D31" s="20">
        <v>11520</v>
      </c>
      <c r="E31" s="20">
        <v>386</v>
      </c>
      <c r="F31" s="20">
        <v>1131</v>
      </c>
      <c r="G31" s="20">
        <v>46</v>
      </c>
      <c r="H31" s="20">
        <v>128</v>
      </c>
      <c r="I31" s="5">
        <v>216</v>
      </c>
      <c r="J31" s="5">
        <v>119</v>
      </c>
      <c r="K31" s="9">
        <v>0</v>
      </c>
      <c r="L31" s="9">
        <v>0</v>
      </c>
      <c r="M31" s="9">
        <v>0</v>
      </c>
      <c r="N31" s="5">
        <v>4792</v>
      </c>
      <c r="O31" s="2"/>
      <c r="P31" s="2"/>
      <c r="Q31" s="2"/>
      <c r="R31" s="2"/>
      <c r="S31" s="2"/>
      <c r="T31" s="2"/>
      <c r="U31" s="2"/>
      <c r="V31" s="2"/>
    </row>
    <row r="32" spans="1:22" ht="15.75">
      <c r="A32" s="17" t="s">
        <v>27</v>
      </c>
      <c r="B32" s="18">
        <v>31011</v>
      </c>
      <c r="C32" s="20">
        <v>7144</v>
      </c>
      <c r="D32" s="20">
        <v>17875</v>
      </c>
      <c r="E32" s="20">
        <v>381</v>
      </c>
      <c r="F32" s="20">
        <v>833</v>
      </c>
      <c r="G32" s="20">
        <v>58</v>
      </c>
      <c r="H32" s="20">
        <v>79</v>
      </c>
      <c r="I32" s="5">
        <v>238</v>
      </c>
      <c r="J32" s="5">
        <v>108</v>
      </c>
      <c r="K32" s="9">
        <v>0</v>
      </c>
      <c r="L32" s="9">
        <v>0</v>
      </c>
      <c r="M32" s="9">
        <v>0</v>
      </c>
      <c r="N32" s="5">
        <v>4295</v>
      </c>
      <c r="O32" s="2"/>
      <c r="P32" s="2"/>
      <c r="Q32" s="2"/>
      <c r="R32" s="2"/>
      <c r="S32" s="2"/>
      <c r="T32" s="2"/>
      <c r="U32" s="2"/>
      <c r="V32" s="2"/>
    </row>
    <row r="33" spans="1:22" ht="15.75">
      <c r="A33" s="17" t="s">
        <v>28</v>
      </c>
      <c r="B33" s="18">
        <v>38363</v>
      </c>
      <c r="C33" s="20">
        <v>10455</v>
      </c>
      <c r="D33" s="20">
        <v>17193</v>
      </c>
      <c r="E33" s="20">
        <v>945</v>
      </c>
      <c r="F33" s="20">
        <v>1177</v>
      </c>
      <c r="G33" s="20">
        <v>75</v>
      </c>
      <c r="H33" s="20">
        <v>106</v>
      </c>
      <c r="I33" s="5">
        <v>431</v>
      </c>
      <c r="J33" s="5">
        <v>285</v>
      </c>
      <c r="K33" s="9">
        <v>0</v>
      </c>
      <c r="L33" s="9">
        <v>0</v>
      </c>
      <c r="M33" s="9">
        <v>0</v>
      </c>
      <c r="N33" s="5">
        <v>7696</v>
      </c>
      <c r="O33" s="2"/>
      <c r="P33" s="2"/>
      <c r="Q33" s="2"/>
      <c r="R33" s="2"/>
      <c r="S33" s="2"/>
      <c r="T33" s="2"/>
      <c r="U33" s="2"/>
      <c r="V33" s="2"/>
    </row>
    <row r="34" spans="1:22" ht="15.75">
      <c r="A34" s="17" t="s">
        <v>29</v>
      </c>
      <c r="B34" s="18">
        <v>31149</v>
      </c>
      <c r="C34" s="20">
        <v>6811</v>
      </c>
      <c r="D34" s="20">
        <v>13900</v>
      </c>
      <c r="E34" s="20">
        <v>897</v>
      </c>
      <c r="F34" s="20">
        <v>973</v>
      </c>
      <c r="G34" s="20">
        <v>40</v>
      </c>
      <c r="H34" s="20">
        <v>117</v>
      </c>
      <c r="I34" s="5">
        <v>202</v>
      </c>
      <c r="J34" s="5">
        <v>172</v>
      </c>
      <c r="K34" s="9">
        <v>0</v>
      </c>
      <c r="L34" s="9">
        <v>0</v>
      </c>
      <c r="M34" s="9">
        <v>0</v>
      </c>
      <c r="N34" s="5">
        <v>8037</v>
      </c>
      <c r="O34" s="2"/>
      <c r="P34" s="2"/>
      <c r="Q34" s="2"/>
      <c r="R34" s="2"/>
      <c r="S34" s="2"/>
      <c r="T34" s="2"/>
      <c r="U34" s="2"/>
      <c r="V34" s="2"/>
    </row>
    <row r="35" spans="1:22" ht="15.75">
      <c r="A35" s="17" t="s">
        <v>30</v>
      </c>
      <c r="B35" s="18">
        <v>5197</v>
      </c>
      <c r="C35" s="20">
        <v>1002</v>
      </c>
      <c r="D35" s="20">
        <v>3458</v>
      </c>
      <c r="E35" s="20">
        <v>55</v>
      </c>
      <c r="F35" s="20">
        <v>107</v>
      </c>
      <c r="G35" s="20">
        <v>2</v>
      </c>
      <c r="H35" s="20">
        <v>8</v>
      </c>
      <c r="I35" s="5">
        <v>17</v>
      </c>
      <c r="J35" s="5">
        <v>19</v>
      </c>
      <c r="K35" s="9">
        <v>0</v>
      </c>
      <c r="L35" s="9">
        <v>0</v>
      </c>
      <c r="M35" s="9">
        <v>0</v>
      </c>
      <c r="N35" s="5">
        <v>529</v>
      </c>
      <c r="O35" s="2"/>
      <c r="P35" s="2"/>
      <c r="Q35" s="2"/>
      <c r="R35" s="2"/>
      <c r="S35" s="2"/>
      <c r="T35" s="2"/>
      <c r="U35" s="2"/>
      <c r="V35" s="2"/>
    </row>
    <row r="36" spans="1:22" ht="15.75">
      <c r="A36" s="17" t="s">
        <v>31</v>
      </c>
      <c r="B36" s="18">
        <v>43198</v>
      </c>
      <c r="C36" s="20">
        <v>11626</v>
      </c>
      <c r="D36" s="20">
        <v>22264</v>
      </c>
      <c r="E36" s="20">
        <v>544</v>
      </c>
      <c r="F36" s="20">
        <v>1484</v>
      </c>
      <c r="G36" s="20">
        <v>63</v>
      </c>
      <c r="H36" s="20">
        <v>111</v>
      </c>
      <c r="I36" s="5">
        <v>352</v>
      </c>
      <c r="J36" s="5">
        <v>167</v>
      </c>
      <c r="K36" s="9">
        <v>0</v>
      </c>
      <c r="L36" s="9">
        <v>0</v>
      </c>
      <c r="M36" s="9">
        <v>0</v>
      </c>
      <c r="N36" s="5">
        <v>6587</v>
      </c>
      <c r="O36" s="2"/>
      <c r="P36" s="2"/>
      <c r="Q36" s="2"/>
      <c r="R36" s="2"/>
      <c r="S36" s="2"/>
      <c r="T36" s="2"/>
      <c r="U36" s="2"/>
      <c r="V36" s="2"/>
    </row>
    <row r="37" spans="1:22" ht="15.75">
      <c r="A37" s="17" t="s">
        <v>32</v>
      </c>
      <c r="B37" s="18">
        <v>66560</v>
      </c>
      <c r="C37" s="20">
        <v>18940</v>
      </c>
      <c r="D37" s="20">
        <v>29650</v>
      </c>
      <c r="E37" s="20">
        <v>961</v>
      </c>
      <c r="F37" s="20">
        <v>2381</v>
      </c>
      <c r="G37" s="20">
        <v>108</v>
      </c>
      <c r="H37" s="20">
        <v>154</v>
      </c>
      <c r="I37" s="5">
        <v>677</v>
      </c>
      <c r="J37" s="5">
        <v>312</v>
      </c>
      <c r="K37" s="9">
        <v>0</v>
      </c>
      <c r="L37" s="9">
        <v>0</v>
      </c>
      <c r="M37" s="9">
        <v>0</v>
      </c>
      <c r="N37" s="5">
        <v>13377</v>
      </c>
      <c r="O37" s="2"/>
      <c r="P37" s="2"/>
      <c r="Q37" s="2"/>
      <c r="R37" s="2"/>
      <c r="S37" s="2"/>
      <c r="T37" s="2"/>
      <c r="U37" s="2"/>
      <c r="V37" s="2"/>
    </row>
    <row r="38" spans="1:22" ht="15.75">
      <c r="A38" s="17" t="s">
        <v>33</v>
      </c>
      <c r="B38" s="18">
        <v>17753</v>
      </c>
      <c r="C38" s="20">
        <v>4622</v>
      </c>
      <c r="D38" s="20">
        <v>9788</v>
      </c>
      <c r="E38" s="20">
        <v>229</v>
      </c>
      <c r="F38" s="20">
        <v>448</v>
      </c>
      <c r="G38" s="20">
        <v>20</v>
      </c>
      <c r="H38" s="20">
        <v>30</v>
      </c>
      <c r="I38" s="5">
        <v>149</v>
      </c>
      <c r="J38" s="5">
        <v>77</v>
      </c>
      <c r="K38" s="9">
        <v>0</v>
      </c>
      <c r="L38" s="9">
        <v>0</v>
      </c>
      <c r="M38" s="9">
        <v>0</v>
      </c>
      <c r="N38" s="5">
        <v>2390</v>
      </c>
      <c r="O38" s="2"/>
      <c r="P38" s="2"/>
      <c r="Q38" s="2"/>
      <c r="R38" s="2"/>
      <c r="S38" s="2"/>
      <c r="T38" s="2"/>
      <c r="U38" s="2"/>
      <c r="V38" s="2"/>
    </row>
    <row r="39" spans="1:22" ht="15.75">
      <c r="A39" s="17" t="s">
        <v>34</v>
      </c>
      <c r="B39" s="18">
        <v>38605</v>
      </c>
      <c r="C39" s="20">
        <v>10124</v>
      </c>
      <c r="D39" s="20">
        <v>17973</v>
      </c>
      <c r="E39" s="20">
        <v>794</v>
      </c>
      <c r="F39" s="20">
        <v>1162</v>
      </c>
      <c r="G39" s="20">
        <v>55</v>
      </c>
      <c r="H39" s="20">
        <v>154</v>
      </c>
      <c r="I39" s="5">
        <v>399</v>
      </c>
      <c r="J39" s="5">
        <v>214</v>
      </c>
      <c r="K39" s="9">
        <v>0</v>
      </c>
      <c r="L39" s="9">
        <v>0</v>
      </c>
      <c r="M39" s="9">
        <v>0</v>
      </c>
      <c r="N39" s="5">
        <v>7730</v>
      </c>
      <c r="O39" s="2"/>
      <c r="P39" s="2"/>
      <c r="Q39" s="2"/>
      <c r="R39" s="2"/>
      <c r="S39" s="2"/>
      <c r="T39" s="2"/>
      <c r="U39" s="2"/>
      <c r="V39" s="2"/>
    </row>
    <row r="40" spans="1:22" ht="15.75">
      <c r="A40" s="17" t="s">
        <v>35</v>
      </c>
      <c r="B40" s="18">
        <v>43884</v>
      </c>
      <c r="C40" s="20">
        <v>11428</v>
      </c>
      <c r="D40" s="20">
        <v>19604</v>
      </c>
      <c r="E40" s="20">
        <v>931</v>
      </c>
      <c r="F40" s="20">
        <v>1576</v>
      </c>
      <c r="G40" s="20">
        <v>84</v>
      </c>
      <c r="H40" s="20">
        <v>180</v>
      </c>
      <c r="I40" s="5">
        <v>458</v>
      </c>
      <c r="J40" s="5">
        <v>226</v>
      </c>
      <c r="K40" s="9">
        <v>0</v>
      </c>
      <c r="L40" s="9">
        <v>0</v>
      </c>
      <c r="M40" s="9">
        <v>0</v>
      </c>
      <c r="N40" s="5">
        <v>9397</v>
      </c>
      <c r="O40" s="2"/>
      <c r="P40" s="2"/>
      <c r="Q40" s="2"/>
      <c r="R40" s="2"/>
      <c r="S40" s="2"/>
      <c r="T40" s="2"/>
      <c r="U40" s="2"/>
      <c r="V40" s="2"/>
    </row>
    <row r="41" spans="1:22" ht="15.75">
      <c r="A41" s="17" t="s">
        <v>36</v>
      </c>
      <c r="B41" s="18">
        <v>455369</v>
      </c>
      <c r="C41" s="20">
        <v>165497</v>
      </c>
      <c r="D41" s="20">
        <v>155008</v>
      </c>
      <c r="E41" s="20">
        <v>8609</v>
      </c>
      <c r="F41" s="20">
        <v>11649</v>
      </c>
      <c r="G41" s="20">
        <v>568</v>
      </c>
      <c r="H41" s="20">
        <v>1626</v>
      </c>
      <c r="I41" s="5">
        <v>3372</v>
      </c>
      <c r="J41" s="5">
        <v>1903</v>
      </c>
      <c r="K41" s="9">
        <v>0</v>
      </c>
      <c r="L41" s="9">
        <v>0</v>
      </c>
      <c r="M41" s="5">
        <v>1</v>
      </c>
      <c r="N41" s="5">
        <v>107136</v>
      </c>
      <c r="O41" s="2"/>
      <c r="P41" s="2"/>
      <c r="Q41" s="2"/>
      <c r="R41" s="2"/>
      <c r="S41" s="2"/>
      <c r="T41" s="2"/>
      <c r="U41" s="2"/>
      <c r="V41" s="2"/>
    </row>
    <row r="42" spans="1:22" ht="15.75">
      <c r="A42" s="17" t="s">
        <v>37</v>
      </c>
      <c r="B42" s="18">
        <v>32067</v>
      </c>
      <c r="C42" s="20">
        <v>11590</v>
      </c>
      <c r="D42" s="20">
        <v>12489</v>
      </c>
      <c r="E42" s="20">
        <v>635</v>
      </c>
      <c r="F42" s="20">
        <v>1049</v>
      </c>
      <c r="G42" s="20">
        <v>36</v>
      </c>
      <c r="H42" s="20">
        <v>70</v>
      </c>
      <c r="I42" s="5">
        <v>340</v>
      </c>
      <c r="J42" s="5">
        <v>188</v>
      </c>
      <c r="K42" s="9">
        <v>0</v>
      </c>
      <c r="L42" s="9">
        <v>0</v>
      </c>
      <c r="M42" s="9">
        <v>0</v>
      </c>
      <c r="N42" s="5">
        <v>5670</v>
      </c>
      <c r="O42" s="2"/>
      <c r="P42" s="2"/>
      <c r="Q42" s="2"/>
      <c r="R42" s="2"/>
      <c r="S42" s="2"/>
      <c r="T42" s="2"/>
      <c r="U42" s="2"/>
      <c r="V42" s="2"/>
    </row>
    <row r="43" spans="1:22" ht="15.75">
      <c r="A43" s="17" t="s">
        <v>38</v>
      </c>
      <c r="B43" s="18">
        <v>860818</v>
      </c>
      <c r="C43" s="20">
        <v>295089</v>
      </c>
      <c r="D43" s="20">
        <v>350911</v>
      </c>
      <c r="E43" s="20">
        <v>9857</v>
      </c>
      <c r="F43" s="20">
        <v>14845</v>
      </c>
      <c r="G43" s="20">
        <v>909</v>
      </c>
      <c r="H43" s="20">
        <v>1442</v>
      </c>
      <c r="I43" s="5">
        <v>5004</v>
      </c>
      <c r="J43" s="5">
        <v>3386</v>
      </c>
      <c r="K43" s="9">
        <v>0</v>
      </c>
      <c r="L43" s="5">
        <v>1</v>
      </c>
      <c r="M43" s="9">
        <v>0</v>
      </c>
      <c r="N43" s="5">
        <v>179374</v>
      </c>
      <c r="O43" s="2"/>
      <c r="P43" s="2"/>
      <c r="Q43" s="2"/>
      <c r="R43" s="2"/>
      <c r="S43" s="2"/>
      <c r="T43" s="2"/>
      <c r="U43" s="2"/>
      <c r="V43" s="2"/>
    </row>
    <row r="44" spans="1:22" ht="15.75">
      <c r="A44" s="17" t="s">
        <v>39</v>
      </c>
      <c r="B44" s="18">
        <v>157065</v>
      </c>
      <c r="C44" s="20">
        <v>65498</v>
      </c>
      <c r="D44" s="20">
        <v>54660</v>
      </c>
      <c r="E44" s="20">
        <v>3170</v>
      </c>
      <c r="F44" s="20">
        <v>3452</v>
      </c>
      <c r="G44" s="20">
        <v>382</v>
      </c>
      <c r="H44" s="20">
        <v>407</v>
      </c>
      <c r="I44" s="5">
        <v>1968</v>
      </c>
      <c r="J44" s="5">
        <v>1530</v>
      </c>
      <c r="K44" s="9">
        <v>0</v>
      </c>
      <c r="L44" s="9">
        <v>0</v>
      </c>
      <c r="M44" s="9">
        <v>0</v>
      </c>
      <c r="N44" s="5">
        <v>25998</v>
      </c>
      <c r="O44" s="2"/>
      <c r="P44" s="2"/>
      <c r="Q44" s="2"/>
      <c r="R44" s="2"/>
      <c r="S44" s="2"/>
      <c r="T44" s="2"/>
      <c r="U44" s="2"/>
      <c r="V44" s="2"/>
    </row>
    <row r="45" spans="1:22" ht="15.75">
      <c r="A45" s="17" t="s">
        <v>40</v>
      </c>
      <c r="B45" s="18">
        <v>126226</v>
      </c>
      <c r="C45" s="20">
        <v>43927</v>
      </c>
      <c r="D45" s="20">
        <v>52573</v>
      </c>
      <c r="E45" s="20">
        <v>1638</v>
      </c>
      <c r="F45" s="20">
        <v>4195</v>
      </c>
      <c r="G45" s="20">
        <v>192</v>
      </c>
      <c r="H45" s="20">
        <v>292</v>
      </c>
      <c r="I45" s="5">
        <v>1039</v>
      </c>
      <c r="J45" s="5">
        <v>641</v>
      </c>
      <c r="K45" s="9">
        <v>0</v>
      </c>
      <c r="L45" s="9">
        <v>0</v>
      </c>
      <c r="M45" s="9">
        <v>0</v>
      </c>
      <c r="N45" s="5">
        <v>21729</v>
      </c>
      <c r="O45" s="2"/>
      <c r="P45" s="2"/>
      <c r="Q45" s="2"/>
      <c r="R45" s="2"/>
      <c r="S45" s="2"/>
      <c r="T45" s="2"/>
      <c r="U45" s="2"/>
      <c r="V45" s="2"/>
    </row>
    <row r="46" spans="1:22" ht="15.75">
      <c r="A46" s="17" t="s">
        <v>41</v>
      </c>
      <c r="B46" s="18">
        <v>285718</v>
      </c>
      <c r="C46" s="20">
        <v>92061</v>
      </c>
      <c r="D46" s="20">
        <v>102248</v>
      </c>
      <c r="E46" s="20">
        <v>4797</v>
      </c>
      <c r="F46" s="20">
        <v>8760</v>
      </c>
      <c r="G46" s="20">
        <v>787</v>
      </c>
      <c r="H46" s="20">
        <v>1452</v>
      </c>
      <c r="I46" s="5">
        <v>2217</v>
      </c>
      <c r="J46" s="5">
        <v>1494</v>
      </c>
      <c r="K46" s="9">
        <v>0</v>
      </c>
      <c r="L46" s="9">
        <v>0</v>
      </c>
      <c r="M46" s="9">
        <v>0</v>
      </c>
      <c r="N46" s="5">
        <v>71902</v>
      </c>
      <c r="O46" s="2"/>
      <c r="P46" s="2"/>
      <c r="Q46" s="2"/>
      <c r="R46" s="2"/>
      <c r="S46" s="2"/>
      <c r="T46" s="2"/>
      <c r="U46" s="2"/>
      <c r="V46" s="2"/>
    </row>
    <row r="47" spans="1:22" ht="15.75">
      <c r="A47" s="17" t="s">
        <v>42</v>
      </c>
      <c r="B47" s="18">
        <v>68152</v>
      </c>
      <c r="C47" s="20">
        <v>19364</v>
      </c>
      <c r="D47" s="20">
        <v>29142</v>
      </c>
      <c r="E47" s="20">
        <v>1260</v>
      </c>
      <c r="F47" s="20">
        <v>2220</v>
      </c>
      <c r="G47" s="20">
        <v>76</v>
      </c>
      <c r="H47" s="20">
        <v>322</v>
      </c>
      <c r="I47" s="5">
        <v>626</v>
      </c>
      <c r="J47" s="5">
        <v>283</v>
      </c>
      <c r="K47" s="9">
        <v>0</v>
      </c>
      <c r="L47" s="9">
        <v>0</v>
      </c>
      <c r="M47" s="9">
        <v>0</v>
      </c>
      <c r="N47" s="5">
        <v>14859</v>
      </c>
      <c r="O47" s="2"/>
      <c r="P47" s="2"/>
      <c r="Q47" s="2"/>
      <c r="R47" s="2"/>
      <c r="S47" s="2"/>
      <c r="T47" s="2"/>
      <c r="U47" s="2"/>
      <c r="V47" s="2"/>
    </row>
    <row r="48" spans="1:22" ht="15.75">
      <c r="A48" s="17" t="s">
        <v>43</v>
      </c>
      <c r="B48" s="18">
        <v>194819</v>
      </c>
      <c r="C48" s="20">
        <v>63008</v>
      </c>
      <c r="D48" s="20">
        <v>76474</v>
      </c>
      <c r="E48" s="20">
        <v>3782</v>
      </c>
      <c r="F48" s="20">
        <v>5772</v>
      </c>
      <c r="G48" s="20">
        <v>302</v>
      </c>
      <c r="H48" s="20">
        <v>732</v>
      </c>
      <c r="I48" s="5">
        <v>1323</v>
      </c>
      <c r="J48" s="5">
        <v>1100</v>
      </c>
      <c r="K48" s="9">
        <v>0</v>
      </c>
      <c r="L48" s="9">
        <v>0</v>
      </c>
      <c r="M48" s="9">
        <v>0</v>
      </c>
      <c r="N48" s="5">
        <v>42326</v>
      </c>
      <c r="O48" s="2"/>
      <c r="P48" s="2"/>
      <c r="Q48" s="2"/>
      <c r="R48" s="2"/>
      <c r="S48" s="2"/>
      <c r="T48" s="2"/>
      <c r="U48" s="2"/>
      <c r="V48" s="2"/>
    </row>
    <row r="49" spans="1:22" ht="15.75">
      <c r="A49" s="17" t="s">
        <v>44</v>
      </c>
      <c r="B49" s="18">
        <v>26084</v>
      </c>
      <c r="C49" s="20">
        <v>6377</v>
      </c>
      <c r="D49" s="20">
        <v>12513</v>
      </c>
      <c r="E49" s="20">
        <v>526</v>
      </c>
      <c r="F49" s="20">
        <v>660</v>
      </c>
      <c r="G49" s="20">
        <v>56</v>
      </c>
      <c r="H49" s="20">
        <v>53</v>
      </c>
      <c r="I49" s="5">
        <v>275</v>
      </c>
      <c r="J49" s="5">
        <v>162</v>
      </c>
      <c r="K49" s="9">
        <v>0</v>
      </c>
      <c r="L49" s="9">
        <v>0</v>
      </c>
      <c r="M49" s="9">
        <v>0</v>
      </c>
      <c r="N49" s="5">
        <v>5462</v>
      </c>
      <c r="O49" s="2"/>
      <c r="P49" s="2"/>
      <c r="Q49" s="2"/>
      <c r="R49" s="2"/>
      <c r="S49" s="2"/>
      <c r="T49" s="2"/>
      <c r="U49" s="2"/>
      <c r="V49" s="2"/>
    </row>
    <row r="50" spans="1:22" ht="15.75">
      <c r="A50" s="17" t="s">
        <v>45</v>
      </c>
      <c r="B50" s="18">
        <v>90278</v>
      </c>
      <c r="C50" s="20">
        <v>21373</v>
      </c>
      <c r="D50" s="20">
        <v>43848</v>
      </c>
      <c r="E50" s="20">
        <v>2125</v>
      </c>
      <c r="F50" s="20">
        <v>2848</v>
      </c>
      <c r="G50" s="20">
        <v>143</v>
      </c>
      <c r="H50" s="20">
        <v>267</v>
      </c>
      <c r="I50" s="5">
        <v>967</v>
      </c>
      <c r="J50" s="5">
        <v>465</v>
      </c>
      <c r="K50" s="9">
        <v>0</v>
      </c>
      <c r="L50" s="9">
        <v>0</v>
      </c>
      <c r="M50" s="9">
        <v>0</v>
      </c>
      <c r="N50" s="5">
        <v>18242</v>
      </c>
      <c r="O50" s="2"/>
      <c r="P50" s="2"/>
      <c r="Q50" s="2"/>
      <c r="R50" s="2"/>
      <c r="S50" s="2"/>
      <c r="T50" s="2"/>
      <c r="U50" s="2"/>
      <c r="V50" s="2"/>
    </row>
    <row r="51" spans="1:22" ht="15.75">
      <c r="A51" s="17" t="s">
        <v>46</v>
      </c>
      <c r="B51" s="18">
        <v>35709</v>
      </c>
      <c r="C51" s="20">
        <v>10458</v>
      </c>
      <c r="D51" s="20">
        <v>15395</v>
      </c>
      <c r="E51" s="20">
        <v>468</v>
      </c>
      <c r="F51" s="20">
        <v>1232</v>
      </c>
      <c r="G51" s="20">
        <v>51</v>
      </c>
      <c r="H51" s="20">
        <v>221</v>
      </c>
      <c r="I51" s="5">
        <v>329</v>
      </c>
      <c r="J51" s="5">
        <v>168</v>
      </c>
      <c r="K51" s="9">
        <v>0</v>
      </c>
      <c r="L51" s="9">
        <v>0</v>
      </c>
      <c r="M51" s="9">
        <v>0</v>
      </c>
      <c r="N51" s="5">
        <v>7387</v>
      </c>
      <c r="O51" s="2"/>
      <c r="P51" s="2"/>
      <c r="Q51" s="2"/>
      <c r="R51" s="2"/>
      <c r="S51" s="2"/>
      <c r="T51" s="2"/>
      <c r="U51" s="2"/>
      <c r="V51" s="2"/>
    </row>
    <row r="52" spans="1:22" ht="15.75">
      <c r="A52" s="17" t="s">
        <v>47</v>
      </c>
      <c r="B52" s="18">
        <v>60884</v>
      </c>
      <c r="C52" s="20">
        <v>16465</v>
      </c>
      <c r="D52" s="20">
        <v>22760</v>
      </c>
      <c r="E52" s="20">
        <v>2625</v>
      </c>
      <c r="F52" s="20">
        <v>2003</v>
      </c>
      <c r="G52" s="20">
        <v>79</v>
      </c>
      <c r="H52" s="20">
        <v>197</v>
      </c>
      <c r="I52" s="5">
        <v>390</v>
      </c>
      <c r="J52" s="5">
        <v>376</v>
      </c>
      <c r="K52" s="9">
        <v>0</v>
      </c>
      <c r="L52" s="9">
        <v>0</v>
      </c>
      <c r="M52" s="9">
        <v>0</v>
      </c>
      <c r="N52" s="5">
        <v>15989</v>
      </c>
      <c r="O52" s="2"/>
      <c r="P52" s="2"/>
      <c r="Q52" s="2"/>
      <c r="R52" s="2"/>
      <c r="S52" s="2"/>
      <c r="T52" s="2"/>
      <c r="U52" s="2"/>
      <c r="V52" s="2"/>
    </row>
    <row r="53" spans="1:22" ht="15.75">
      <c r="A53" s="17" t="s">
        <v>48</v>
      </c>
      <c r="B53" s="18">
        <v>99552</v>
      </c>
      <c r="C53" s="20">
        <v>26673</v>
      </c>
      <c r="D53" s="20">
        <v>28955</v>
      </c>
      <c r="E53" s="20">
        <v>4909</v>
      </c>
      <c r="F53" s="20">
        <v>4210</v>
      </c>
      <c r="G53" s="20">
        <v>553</v>
      </c>
      <c r="H53" s="20">
        <v>422</v>
      </c>
      <c r="I53" s="5">
        <v>862</v>
      </c>
      <c r="J53" s="5">
        <v>434</v>
      </c>
      <c r="K53" s="9">
        <v>0</v>
      </c>
      <c r="L53" s="9">
        <v>2</v>
      </c>
      <c r="M53" s="9">
        <v>0</v>
      </c>
      <c r="N53" s="5">
        <v>32532</v>
      </c>
      <c r="O53" s="2"/>
      <c r="P53" s="2"/>
      <c r="Q53" s="2"/>
      <c r="R53" s="2"/>
      <c r="S53" s="2"/>
      <c r="T53" s="2"/>
      <c r="U53" s="2"/>
      <c r="V53" s="2"/>
    </row>
    <row r="54" spans="1:22" ht="15.75">
      <c r="A54" s="17" t="s">
        <v>49</v>
      </c>
      <c r="B54" s="18">
        <v>171127</v>
      </c>
      <c r="C54" s="20">
        <v>77494</v>
      </c>
      <c r="D54" s="20">
        <v>43438</v>
      </c>
      <c r="E54" s="20">
        <v>3949</v>
      </c>
      <c r="F54" s="20">
        <v>3540</v>
      </c>
      <c r="G54" s="20">
        <v>319</v>
      </c>
      <c r="H54" s="20">
        <v>389</v>
      </c>
      <c r="I54" s="5">
        <v>1015</v>
      </c>
      <c r="J54" s="5">
        <v>825</v>
      </c>
      <c r="K54" s="9">
        <v>0</v>
      </c>
      <c r="L54" s="9">
        <v>0</v>
      </c>
      <c r="M54" s="9">
        <v>0</v>
      </c>
      <c r="N54" s="5">
        <v>40158</v>
      </c>
      <c r="O54" s="2"/>
      <c r="P54" s="2"/>
      <c r="Q54" s="2"/>
      <c r="R54" s="2"/>
      <c r="S54" s="2"/>
      <c r="T54" s="2"/>
      <c r="U54" s="2"/>
      <c r="V54" s="2"/>
    </row>
    <row r="55" spans="1:22" ht="15.75">
      <c r="A55" s="17" t="s">
        <v>50</v>
      </c>
      <c r="B55" s="18">
        <v>64785</v>
      </c>
      <c r="C55" s="20">
        <v>23278</v>
      </c>
      <c r="D55" s="20">
        <v>25599</v>
      </c>
      <c r="E55" s="20">
        <v>765</v>
      </c>
      <c r="F55" s="20">
        <v>2065</v>
      </c>
      <c r="G55" s="20">
        <v>102</v>
      </c>
      <c r="H55" s="20">
        <v>279</v>
      </c>
      <c r="I55" s="5">
        <v>608</v>
      </c>
      <c r="J55" s="5">
        <v>255</v>
      </c>
      <c r="K55" s="9">
        <v>0</v>
      </c>
      <c r="L55" s="9">
        <v>0</v>
      </c>
      <c r="M55" s="9">
        <v>0</v>
      </c>
      <c r="N55" s="5">
        <v>11834</v>
      </c>
      <c r="O55" s="2"/>
      <c r="P55" s="2"/>
      <c r="Q55" s="2"/>
      <c r="R55" s="2"/>
      <c r="S55" s="2"/>
      <c r="T55" s="2"/>
      <c r="U55" s="2"/>
      <c r="V55" s="2"/>
    </row>
    <row r="56" spans="1:22" ht="15.75">
      <c r="A56" s="17" t="s">
        <v>51</v>
      </c>
      <c r="B56" s="18">
        <v>141694</v>
      </c>
      <c r="C56" s="20">
        <v>32260</v>
      </c>
      <c r="D56" s="20">
        <v>67722</v>
      </c>
      <c r="E56" s="20">
        <v>1754</v>
      </c>
      <c r="F56" s="20">
        <v>4860</v>
      </c>
      <c r="G56" s="20">
        <v>169</v>
      </c>
      <c r="H56" s="20">
        <v>577</v>
      </c>
      <c r="I56" s="5">
        <v>955</v>
      </c>
      <c r="J56" s="5">
        <v>435</v>
      </c>
      <c r="K56" s="9">
        <v>0</v>
      </c>
      <c r="L56" s="9">
        <v>1</v>
      </c>
      <c r="M56" s="9">
        <v>0</v>
      </c>
      <c r="N56" s="5">
        <v>32961</v>
      </c>
      <c r="O56" s="2"/>
      <c r="P56" s="2"/>
      <c r="Q56" s="2"/>
      <c r="R56" s="2"/>
      <c r="S56" s="2"/>
      <c r="T56" s="2"/>
      <c r="U56" s="2"/>
      <c r="V56" s="2"/>
    </row>
    <row r="57" spans="1:22" ht="15.75">
      <c r="A57" s="17" t="s">
        <v>52</v>
      </c>
      <c r="B57" s="18">
        <v>96732</v>
      </c>
      <c r="C57" s="20">
        <v>34712</v>
      </c>
      <c r="D57" s="20">
        <v>32360</v>
      </c>
      <c r="E57" s="20">
        <v>2558</v>
      </c>
      <c r="F57" s="20">
        <v>3158</v>
      </c>
      <c r="G57" s="20">
        <v>156</v>
      </c>
      <c r="H57" s="20">
        <v>339</v>
      </c>
      <c r="I57" s="5">
        <v>758</v>
      </c>
      <c r="J57" s="5">
        <v>450</v>
      </c>
      <c r="K57" s="9">
        <v>0</v>
      </c>
      <c r="L57" s="9">
        <v>0</v>
      </c>
      <c r="M57" s="9">
        <v>0</v>
      </c>
      <c r="N57" s="5">
        <v>22241</v>
      </c>
      <c r="O57" s="2"/>
      <c r="P57" s="2"/>
      <c r="Q57" s="2"/>
      <c r="R57" s="2"/>
      <c r="S57" s="2"/>
      <c r="T57" s="2"/>
      <c r="U57" s="2"/>
      <c r="V57" s="2"/>
    </row>
    <row r="58" spans="1:22" ht="15.75">
      <c r="A58" s="17" t="s">
        <v>53</v>
      </c>
      <c r="B58" s="18">
        <v>17791</v>
      </c>
      <c r="C58" s="20">
        <v>4889</v>
      </c>
      <c r="D58" s="20">
        <v>7609</v>
      </c>
      <c r="E58" s="20">
        <v>304</v>
      </c>
      <c r="F58" s="20">
        <v>589</v>
      </c>
      <c r="G58" s="20">
        <v>138</v>
      </c>
      <c r="H58" s="20">
        <v>74</v>
      </c>
      <c r="I58" s="5">
        <v>109</v>
      </c>
      <c r="J58" s="5">
        <v>20</v>
      </c>
      <c r="K58" s="9">
        <v>0</v>
      </c>
      <c r="L58" s="9">
        <v>0</v>
      </c>
      <c r="M58" s="9">
        <v>0</v>
      </c>
      <c r="N58" s="5">
        <v>4059</v>
      </c>
      <c r="O58" s="2"/>
      <c r="P58" s="2"/>
      <c r="Q58" s="2"/>
      <c r="R58" s="2"/>
      <c r="S58" s="2"/>
      <c r="T58" s="2"/>
      <c r="U58" s="2"/>
      <c r="V58" s="2"/>
    </row>
    <row r="59" spans="1:22" ht="15.75">
      <c r="A59" s="17" t="s">
        <v>54</v>
      </c>
      <c r="B59" s="18">
        <v>12929</v>
      </c>
      <c r="C59" s="20">
        <v>3622</v>
      </c>
      <c r="D59" s="20">
        <v>5589</v>
      </c>
      <c r="E59" s="20">
        <v>222</v>
      </c>
      <c r="F59" s="20">
        <v>391</v>
      </c>
      <c r="G59" s="20">
        <v>45</v>
      </c>
      <c r="H59" s="20">
        <v>97</v>
      </c>
      <c r="I59" s="5">
        <v>151</v>
      </c>
      <c r="J59" s="5">
        <v>82</v>
      </c>
      <c r="K59" s="9">
        <v>0</v>
      </c>
      <c r="L59" s="9">
        <v>0</v>
      </c>
      <c r="M59" s="9">
        <v>0</v>
      </c>
      <c r="N59" s="5">
        <v>2730</v>
      </c>
      <c r="O59" s="2"/>
      <c r="P59" s="2"/>
      <c r="Q59" s="2"/>
      <c r="R59" s="2"/>
      <c r="S59" s="2"/>
      <c r="T59" s="2"/>
      <c r="U59" s="2"/>
      <c r="V59" s="2"/>
    </row>
    <row r="60" spans="1:22" ht="15.75">
      <c r="A60" s="17" t="s">
        <v>55</v>
      </c>
      <c r="B60" s="18">
        <v>20779</v>
      </c>
      <c r="C60" s="20">
        <v>6458</v>
      </c>
      <c r="D60" s="20">
        <v>8980</v>
      </c>
      <c r="E60" s="20">
        <v>496</v>
      </c>
      <c r="F60" s="20">
        <v>516</v>
      </c>
      <c r="G60" s="20">
        <v>33</v>
      </c>
      <c r="H60" s="20">
        <v>97</v>
      </c>
      <c r="I60" s="5">
        <v>239</v>
      </c>
      <c r="J60" s="5">
        <v>190</v>
      </c>
      <c r="K60" s="9">
        <v>0</v>
      </c>
      <c r="L60" s="9">
        <v>0</v>
      </c>
      <c r="M60" s="9">
        <v>0</v>
      </c>
      <c r="N60" s="5">
        <v>3770</v>
      </c>
      <c r="O60" s="2"/>
      <c r="P60" s="2"/>
      <c r="Q60" s="2"/>
      <c r="R60" s="2"/>
      <c r="S60" s="2"/>
      <c r="T60" s="2"/>
      <c r="U60" s="2"/>
      <c r="V60" s="2"/>
    </row>
    <row r="61" spans="1:22" ht="15.75">
      <c r="A61" s="17" t="s">
        <v>56</v>
      </c>
      <c r="B61" s="18">
        <v>57509</v>
      </c>
      <c r="C61" s="20">
        <v>14329</v>
      </c>
      <c r="D61" s="20">
        <v>31431</v>
      </c>
      <c r="E61" s="20">
        <v>789</v>
      </c>
      <c r="F61" s="20">
        <v>1638</v>
      </c>
      <c r="G61" s="20">
        <v>125</v>
      </c>
      <c r="H61" s="20">
        <v>176</v>
      </c>
      <c r="I61" s="5">
        <v>535</v>
      </c>
      <c r="J61" s="5">
        <v>310</v>
      </c>
      <c r="K61" s="9">
        <v>0</v>
      </c>
      <c r="L61" s="9">
        <v>0</v>
      </c>
      <c r="M61" s="9">
        <v>0</v>
      </c>
      <c r="N61" s="5">
        <v>8176</v>
      </c>
      <c r="O61" s="2"/>
      <c r="P61" s="2"/>
      <c r="Q61" s="2"/>
      <c r="R61" s="2"/>
      <c r="S61" s="2"/>
      <c r="T61" s="2"/>
      <c r="U61" s="2"/>
      <c r="V61" s="2"/>
    </row>
    <row r="62" spans="1:22" ht="15.75">
      <c r="A62" s="17" t="s">
        <v>57</v>
      </c>
      <c r="B62" s="18">
        <v>870835</v>
      </c>
      <c r="C62" s="20">
        <v>254229</v>
      </c>
      <c r="D62" s="20">
        <v>332788</v>
      </c>
      <c r="E62" s="20">
        <v>21068</v>
      </c>
      <c r="F62" s="20">
        <v>22657</v>
      </c>
      <c r="G62" s="20">
        <v>1505</v>
      </c>
      <c r="H62" s="20">
        <v>2246</v>
      </c>
      <c r="I62" s="5">
        <v>6662</v>
      </c>
      <c r="J62" s="5">
        <v>5571</v>
      </c>
      <c r="K62" s="9">
        <v>0</v>
      </c>
      <c r="L62" s="9">
        <v>0</v>
      </c>
      <c r="M62" s="9">
        <v>0</v>
      </c>
      <c r="N62" s="5">
        <v>224109</v>
      </c>
      <c r="O62" s="2"/>
      <c r="P62" s="2"/>
      <c r="Q62" s="2"/>
      <c r="R62" s="2"/>
      <c r="S62" s="2"/>
      <c r="T62" s="2"/>
      <c r="U62" s="2"/>
      <c r="V62" s="2"/>
    </row>
    <row r="63" spans="1:22" ht="15.75">
      <c r="A63" s="17" t="s">
        <v>58</v>
      </c>
      <c r="B63" s="18">
        <v>55395</v>
      </c>
      <c r="C63" s="20">
        <v>21434</v>
      </c>
      <c r="D63" s="20">
        <v>16777</v>
      </c>
      <c r="E63" s="20">
        <v>1197</v>
      </c>
      <c r="F63" s="20">
        <v>1372</v>
      </c>
      <c r="G63" s="20">
        <v>69</v>
      </c>
      <c r="H63" s="20">
        <v>274</v>
      </c>
      <c r="I63" s="5">
        <v>411</v>
      </c>
      <c r="J63" s="5">
        <v>318</v>
      </c>
      <c r="K63" s="9">
        <v>0</v>
      </c>
      <c r="L63" s="9">
        <v>0</v>
      </c>
      <c r="M63" s="9">
        <v>7</v>
      </c>
      <c r="N63" s="5">
        <v>13536</v>
      </c>
      <c r="O63" s="2"/>
      <c r="P63" s="2"/>
      <c r="Q63" s="2"/>
      <c r="R63" s="2"/>
      <c r="S63" s="2"/>
      <c r="T63" s="2"/>
      <c r="U63" s="2"/>
      <c r="V63" s="2"/>
    </row>
    <row r="64" spans="1:22" ht="15.75">
      <c r="A64" s="17" t="s">
        <v>59</v>
      </c>
      <c r="B64" s="18">
        <v>35903</v>
      </c>
      <c r="C64" s="20">
        <v>9382</v>
      </c>
      <c r="D64" s="20">
        <v>17479</v>
      </c>
      <c r="E64" s="20">
        <v>483</v>
      </c>
      <c r="F64" s="20">
        <v>1197</v>
      </c>
      <c r="G64" s="20">
        <v>73</v>
      </c>
      <c r="H64" s="20">
        <v>148</v>
      </c>
      <c r="I64" s="5">
        <v>312</v>
      </c>
      <c r="J64" s="5">
        <v>215</v>
      </c>
      <c r="K64" s="9">
        <v>0</v>
      </c>
      <c r="L64" s="9">
        <v>0</v>
      </c>
      <c r="M64" s="9">
        <v>0</v>
      </c>
      <c r="N64" s="5">
        <v>6614</v>
      </c>
      <c r="O64" s="2"/>
      <c r="P64" s="2"/>
      <c r="Q64" s="2"/>
      <c r="R64" s="2"/>
      <c r="S64" s="2"/>
      <c r="T64" s="2"/>
      <c r="U64" s="2"/>
      <c r="V64" s="2"/>
    </row>
    <row r="65" spans="1:22" ht="15.75">
      <c r="A65" s="17" t="s">
        <v>60</v>
      </c>
      <c r="B65" s="18">
        <v>58724</v>
      </c>
      <c r="C65" s="20">
        <v>24242</v>
      </c>
      <c r="D65" s="20">
        <v>16945</v>
      </c>
      <c r="E65" s="20">
        <v>381</v>
      </c>
      <c r="F65" s="20">
        <v>1651</v>
      </c>
      <c r="G65" s="20">
        <v>109</v>
      </c>
      <c r="H65" s="20">
        <v>1458</v>
      </c>
      <c r="I65" s="5">
        <v>456</v>
      </c>
      <c r="J65" s="5">
        <v>150</v>
      </c>
      <c r="K65" s="9">
        <v>0</v>
      </c>
      <c r="L65" s="9">
        <v>1</v>
      </c>
      <c r="M65" s="9">
        <v>0</v>
      </c>
      <c r="N65" s="5">
        <v>13331</v>
      </c>
      <c r="O65" s="2"/>
      <c r="P65" s="2"/>
      <c r="Q65" s="2"/>
      <c r="R65" s="2"/>
      <c r="S65" s="2"/>
      <c r="T65" s="2"/>
      <c r="U65" s="2"/>
      <c r="V65" s="2"/>
    </row>
    <row r="66" spans="1:22" ht="15.75">
      <c r="A66" s="17" t="s">
        <v>61</v>
      </c>
      <c r="B66" s="18">
        <v>121431</v>
      </c>
      <c r="C66" s="20">
        <v>36769</v>
      </c>
      <c r="D66" s="20">
        <v>35782</v>
      </c>
      <c r="E66" s="20">
        <v>2879</v>
      </c>
      <c r="F66" s="20">
        <v>3316</v>
      </c>
      <c r="G66" s="20">
        <v>189</v>
      </c>
      <c r="H66" s="20">
        <v>1280</v>
      </c>
      <c r="I66" s="5">
        <v>1153</v>
      </c>
      <c r="J66" s="5">
        <v>629</v>
      </c>
      <c r="K66" s="9">
        <v>0</v>
      </c>
      <c r="L66" s="9">
        <v>0</v>
      </c>
      <c r="M66" s="9">
        <v>0</v>
      </c>
      <c r="N66" s="5">
        <v>39434</v>
      </c>
      <c r="O66" s="2"/>
      <c r="P66" s="2"/>
      <c r="Q66" s="2"/>
      <c r="R66" s="2"/>
      <c r="S66" s="2"/>
      <c r="T66" s="2"/>
      <c r="U66" s="2"/>
      <c r="V66" s="2"/>
    </row>
    <row r="67" spans="1:22" ht="15.75">
      <c r="A67" s="17" t="s">
        <v>62</v>
      </c>
      <c r="B67" s="18">
        <v>42535</v>
      </c>
      <c r="C67" s="20">
        <v>9475</v>
      </c>
      <c r="D67" s="20">
        <v>22728</v>
      </c>
      <c r="E67" s="20">
        <v>553</v>
      </c>
      <c r="F67" s="20">
        <v>1351</v>
      </c>
      <c r="G67" s="20">
        <v>65</v>
      </c>
      <c r="H67" s="20">
        <v>272</v>
      </c>
      <c r="I67" s="5">
        <v>368</v>
      </c>
      <c r="J67" s="5">
        <v>137</v>
      </c>
      <c r="K67" s="9">
        <v>0</v>
      </c>
      <c r="L67" s="9">
        <v>0</v>
      </c>
      <c r="M67" s="9">
        <v>0</v>
      </c>
      <c r="N67" s="5">
        <v>7586</v>
      </c>
      <c r="O67" s="2"/>
      <c r="P67" s="2"/>
      <c r="Q67" s="2"/>
      <c r="R67" s="2"/>
      <c r="S67" s="2"/>
      <c r="T67" s="2"/>
      <c r="U67" s="2"/>
      <c r="V67" s="2"/>
    </row>
    <row r="68" spans="1:22" ht="15.75">
      <c r="A68" s="17" t="s">
        <v>63</v>
      </c>
      <c r="B68" s="18">
        <v>37690</v>
      </c>
      <c r="C68" s="20">
        <v>8828</v>
      </c>
      <c r="D68" s="20">
        <v>18259</v>
      </c>
      <c r="E68" s="20">
        <v>608</v>
      </c>
      <c r="F68" s="20">
        <v>1290</v>
      </c>
      <c r="G68" s="20">
        <v>69</v>
      </c>
      <c r="H68" s="20">
        <v>134</v>
      </c>
      <c r="I68" s="5">
        <v>371</v>
      </c>
      <c r="J68" s="5">
        <v>173</v>
      </c>
      <c r="K68" s="9">
        <v>0</v>
      </c>
      <c r="L68" s="9">
        <v>0</v>
      </c>
      <c r="M68" s="9">
        <v>0</v>
      </c>
      <c r="N68" s="5">
        <v>7958</v>
      </c>
      <c r="O68" s="2"/>
      <c r="P68" s="2"/>
      <c r="Q68" s="2"/>
      <c r="R68" s="2"/>
      <c r="S68" s="2"/>
      <c r="T68" s="2"/>
      <c r="U68" s="2"/>
      <c r="V68" s="2"/>
    </row>
    <row r="69" spans="1:22" ht="15.75">
      <c r="A69" s="17" t="s">
        <v>64</v>
      </c>
      <c r="B69" s="18">
        <v>57484</v>
      </c>
      <c r="C69" s="20">
        <v>13974</v>
      </c>
      <c r="D69" s="20">
        <v>25514</v>
      </c>
      <c r="E69" s="20">
        <v>1464</v>
      </c>
      <c r="F69" s="20">
        <v>1884</v>
      </c>
      <c r="G69" s="20">
        <v>109</v>
      </c>
      <c r="H69" s="20">
        <v>158</v>
      </c>
      <c r="I69" s="5">
        <v>590</v>
      </c>
      <c r="J69" s="5">
        <v>372</v>
      </c>
      <c r="K69" s="9">
        <v>0</v>
      </c>
      <c r="L69" s="9">
        <v>0</v>
      </c>
      <c r="M69" s="9">
        <v>0</v>
      </c>
      <c r="N69" s="5">
        <v>13419</v>
      </c>
      <c r="O69" s="2"/>
      <c r="P69" s="2"/>
      <c r="Q69" s="2"/>
      <c r="R69" s="2"/>
      <c r="S69" s="2"/>
      <c r="T69" s="2"/>
      <c r="U69" s="2"/>
      <c r="V69" s="2"/>
    </row>
    <row r="70" spans="1:22" ht="15.75">
      <c r="A70" s="17" t="s">
        <v>65</v>
      </c>
      <c r="B70" s="18">
        <v>561388</v>
      </c>
      <c r="C70" s="20">
        <v>235251</v>
      </c>
      <c r="D70" s="20">
        <v>160393</v>
      </c>
      <c r="E70" s="20">
        <v>11442</v>
      </c>
      <c r="F70" s="20">
        <v>14815</v>
      </c>
      <c r="G70" s="20">
        <v>1026</v>
      </c>
      <c r="H70" s="20">
        <v>1364</v>
      </c>
      <c r="I70" s="5">
        <v>3148</v>
      </c>
      <c r="J70" s="5">
        <v>2086</v>
      </c>
      <c r="K70" s="9">
        <v>0</v>
      </c>
      <c r="L70" s="9">
        <v>0</v>
      </c>
      <c r="M70" s="9">
        <v>0</v>
      </c>
      <c r="N70" s="5">
        <v>131863</v>
      </c>
      <c r="O70" s="2"/>
      <c r="P70" s="2"/>
      <c r="Q70" s="2"/>
      <c r="R70" s="2"/>
      <c r="S70" s="2"/>
      <c r="T70" s="2"/>
      <c r="U70" s="2"/>
      <c r="V70" s="2"/>
    </row>
    <row r="71" spans="1:22" ht="15.75">
      <c r="A71" s="17" t="s">
        <v>67</v>
      </c>
      <c r="B71" s="18">
        <v>26680</v>
      </c>
      <c r="C71" s="20">
        <v>6960</v>
      </c>
      <c r="D71" s="20">
        <v>12639</v>
      </c>
      <c r="E71" s="20">
        <v>490</v>
      </c>
      <c r="F71" s="20">
        <v>787</v>
      </c>
      <c r="G71" s="20">
        <v>42</v>
      </c>
      <c r="H71" s="20">
        <v>60</v>
      </c>
      <c r="I71" s="5">
        <v>254</v>
      </c>
      <c r="J71" s="5">
        <v>212</v>
      </c>
      <c r="K71" s="9">
        <v>0</v>
      </c>
      <c r="L71" s="9">
        <v>0</v>
      </c>
      <c r="M71" s="9">
        <v>0</v>
      </c>
      <c r="N71" s="5">
        <v>5236</v>
      </c>
      <c r="O71" s="2"/>
      <c r="P71" s="2"/>
      <c r="Q71" s="2"/>
      <c r="R71" s="2"/>
      <c r="S71" s="2"/>
      <c r="T71" s="2"/>
      <c r="U71" s="2"/>
      <c r="V71" s="2"/>
    </row>
    <row r="72" spans="1:22" ht="15.75">
      <c r="A72" s="17" t="s">
        <v>68</v>
      </c>
      <c r="B72" s="18">
        <v>15082</v>
      </c>
      <c r="C72" s="20">
        <v>3674</v>
      </c>
      <c r="D72" s="20">
        <v>8027</v>
      </c>
      <c r="E72" s="20">
        <v>235</v>
      </c>
      <c r="F72" s="20">
        <v>458</v>
      </c>
      <c r="G72" s="20">
        <v>29</v>
      </c>
      <c r="H72" s="20">
        <v>61</v>
      </c>
      <c r="I72" s="5">
        <v>129</v>
      </c>
      <c r="J72" s="5">
        <v>106</v>
      </c>
      <c r="K72" s="9">
        <v>0</v>
      </c>
      <c r="L72" s="9">
        <v>0</v>
      </c>
      <c r="M72" s="9">
        <v>0</v>
      </c>
      <c r="N72" s="5">
        <v>2363</v>
      </c>
      <c r="O72" s="2"/>
      <c r="P72" s="2"/>
      <c r="Q72" s="2"/>
      <c r="R72" s="2"/>
      <c r="S72" s="2"/>
      <c r="T72" s="2"/>
      <c r="U72" s="2"/>
      <c r="V72" s="2"/>
    </row>
    <row r="73" spans="1:22" ht="15.75">
      <c r="A73" s="26"/>
      <c r="B73" s="26"/>
      <c r="C73" s="26"/>
      <c r="D73" s="26"/>
      <c r="E73" s="26"/>
      <c r="F73" s="26"/>
      <c r="G73" s="26"/>
      <c r="H73" s="26"/>
      <c r="I73" s="26"/>
      <c r="J73" s="26"/>
      <c r="K73" s="26"/>
      <c r="L73" s="26"/>
      <c r="M73" s="26"/>
      <c r="N73" s="26"/>
      <c r="O73" s="2"/>
      <c r="P73" s="2"/>
      <c r="Q73" s="2"/>
      <c r="R73" s="2"/>
      <c r="S73" s="2"/>
      <c r="T73" s="2"/>
      <c r="U73" s="2"/>
      <c r="V73" s="2"/>
    </row>
    <row r="74" spans="1:22" ht="15.75">
      <c r="A74" s="2" t="s">
        <v>92</v>
      </c>
      <c r="B74" s="2"/>
      <c r="C74" s="2"/>
      <c r="D74" s="2"/>
      <c r="E74" s="2"/>
      <c r="F74" s="2"/>
      <c r="G74" s="2"/>
      <c r="H74" s="2"/>
      <c r="I74" s="2"/>
      <c r="J74" s="2"/>
      <c r="K74" s="2"/>
      <c r="L74" s="2"/>
      <c r="M74" s="2"/>
      <c r="N74" s="2"/>
      <c r="O74" s="2"/>
      <c r="P74" s="2"/>
      <c r="Q74" s="2"/>
      <c r="R74" s="2"/>
      <c r="S74" s="2"/>
      <c r="T74" s="2"/>
      <c r="U74" s="2"/>
      <c r="V74" s="2"/>
    </row>
    <row r="75" spans="1:22" ht="15.75">
      <c r="A75" s="2"/>
      <c r="B75" s="2"/>
      <c r="C75" s="2"/>
      <c r="D75" s="2"/>
      <c r="E75" s="2"/>
      <c r="F75" s="2"/>
      <c r="G75" s="2"/>
      <c r="H75" s="2"/>
      <c r="I75" s="2"/>
      <c r="J75" s="2"/>
      <c r="K75" s="2"/>
      <c r="L75" s="2"/>
      <c r="M75" s="2"/>
      <c r="N75" s="2"/>
      <c r="O75" s="2"/>
      <c r="P75" s="2"/>
      <c r="Q75" s="2"/>
      <c r="R75" s="2"/>
      <c r="S75" s="2"/>
      <c r="T75" s="2"/>
      <c r="U75" s="2"/>
      <c r="V75" s="2"/>
    </row>
    <row r="76" spans="1:22" ht="15.75">
      <c r="A76" s="40" t="s">
        <v>97</v>
      </c>
      <c r="B76" s="2"/>
      <c r="C76" s="2"/>
      <c r="D76" s="2"/>
      <c r="E76" s="2"/>
      <c r="F76" s="2"/>
      <c r="G76" s="2"/>
      <c r="H76" s="2"/>
      <c r="I76" s="2"/>
      <c r="J76" s="2"/>
      <c r="K76" s="2"/>
      <c r="L76" s="2"/>
      <c r="M76" s="2"/>
      <c r="N76" s="2"/>
      <c r="O76" s="2"/>
      <c r="P76" s="2"/>
      <c r="Q76" s="2"/>
      <c r="R76" s="2"/>
      <c r="S76" s="2"/>
      <c r="T76" s="2"/>
      <c r="U76" s="2"/>
      <c r="V76" s="2"/>
    </row>
    <row r="77" spans="1:22" ht="15.75">
      <c r="A77" s="2"/>
      <c r="B77" s="2"/>
      <c r="C77" s="2"/>
      <c r="D77" s="2"/>
      <c r="E77" s="2"/>
      <c r="F77" s="2"/>
      <c r="G77" s="2"/>
      <c r="H77" s="2"/>
      <c r="I77" s="2"/>
      <c r="J77" s="2"/>
      <c r="K77" s="2"/>
      <c r="L77" s="2"/>
      <c r="M77" s="2"/>
      <c r="N77" s="2"/>
      <c r="O77" s="2"/>
      <c r="P77" s="2"/>
      <c r="Q77" s="2"/>
      <c r="R77" s="2"/>
      <c r="S77" s="2"/>
      <c r="T77" s="2"/>
      <c r="U77" s="2"/>
      <c r="V77" s="2"/>
    </row>
    <row r="78" spans="1:22" ht="15.75">
      <c r="A78" s="2"/>
      <c r="B78" s="2"/>
      <c r="C78" s="2"/>
      <c r="D78" s="2"/>
      <c r="E78" s="2"/>
      <c r="F78" s="2"/>
      <c r="G78" s="2"/>
      <c r="H78" s="2"/>
      <c r="I78" s="2"/>
      <c r="J78" s="2"/>
      <c r="K78" s="2"/>
      <c r="L78" s="2"/>
      <c r="M78" s="2"/>
      <c r="N78" s="2"/>
      <c r="O78" s="2"/>
      <c r="P78" s="2"/>
      <c r="Q78" s="2"/>
      <c r="R78" s="2"/>
      <c r="S78" s="2"/>
      <c r="T78" s="2"/>
      <c r="U78" s="2"/>
      <c r="V78" s="2"/>
    </row>
    <row r="79" spans="1:22" ht="15.75">
      <c r="A79" s="2"/>
      <c r="B79" s="2"/>
      <c r="C79" s="2"/>
      <c r="D79" s="2"/>
      <c r="E79" s="2"/>
      <c r="F79" s="2"/>
      <c r="G79" s="2"/>
      <c r="H79" s="2"/>
      <c r="I79" s="2"/>
      <c r="J79" s="2"/>
      <c r="K79" s="2"/>
      <c r="L79" s="2"/>
      <c r="M79" s="2"/>
      <c r="N79" s="2"/>
      <c r="O79" s="2"/>
      <c r="P79" s="2"/>
      <c r="Q79" s="2"/>
      <c r="R79" s="2"/>
      <c r="S79" s="2"/>
      <c r="T79" s="2"/>
      <c r="U79" s="2"/>
      <c r="V79" s="2"/>
    </row>
    <row r="80" spans="1:22" ht="15.75">
      <c r="A80" s="2"/>
      <c r="B80" s="2"/>
      <c r="C80" s="2"/>
      <c r="D80" s="2"/>
      <c r="E80" s="2"/>
      <c r="F80" s="2"/>
      <c r="G80" s="2"/>
      <c r="H80" s="2"/>
      <c r="I80" s="2"/>
      <c r="J80" s="2"/>
      <c r="K80" s="2"/>
      <c r="L80" s="2"/>
      <c r="M80" s="2"/>
      <c r="N80" s="2"/>
      <c r="O80" s="2"/>
      <c r="P80" s="2"/>
      <c r="Q80" s="2"/>
      <c r="R80" s="2"/>
      <c r="S80" s="2"/>
      <c r="T80" s="2"/>
      <c r="U80" s="2"/>
      <c r="V80" s="2"/>
    </row>
    <row r="81" spans="1:22" ht="15.75">
      <c r="A81" s="2"/>
      <c r="B81" s="2"/>
      <c r="C81" s="2"/>
      <c r="D81" s="2"/>
      <c r="E81" s="2"/>
      <c r="F81" s="2"/>
      <c r="G81" s="2"/>
      <c r="H81" s="2"/>
      <c r="I81" s="2"/>
      <c r="J81" s="2"/>
      <c r="K81" s="2"/>
      <c r="L81" s="2"/>
      <c r="M81" s="2"/>
      <c r="N81" s="2"/>
      <c r="O81" s="2"/>
      <c r="P81" s="2"/>
      <c r="Q81" s="2"/>
      <c r="R81" s="2"/>
      <c r="S81" s="2"/>
      <c r="T81" s="2"/>
      <c r="U81" s="2"/>
      <c r="V81" s="2"/>
    </row>
    <row r="82" spans="1:22" ht="15.75">
      <c r="A82" s="2"/>
      <c r="B82" s="2"/>
      <c r="C82" s="2"/>
      <c r="D82" s="2"/>
      <c r="E82" s="2"/>
      <c r="F82" s="2"/>
      <c r="G82" s="2"/>
      <c r="H82" s="2"/>
      <c r="I82" s="2"/>
      <c r="J82" s="2"/>
      <c r="K82" s="2"/>
      <c r="L82" s="2"/>
      <c r="M82" s="2"/>
      <c r="N82" s="2"/>
      <c r="O82" s="2"/>
      <c r="P82" s="2"/>
      <c r="Q82" s="2"/>
      <c r="R82" s="2"/>
      <c r="S82" s="2"/>
      <c r="T82" s="2"/>
      <c r="U82" s="2"/>
      <c r="V82" s="2"/>
    </row>
    <row r="83" spans="1:22" ht="15.75">
      <c r="A83" s="2"/>
      <c r="B83" s="2"/>
      <c r="C83" s="2"/>
      <c r="D83" s="2"/>
      <c r="E83" s="2"/>
      <c r="F83" s="2"/>
      <c r="G83" s="2"/>
      <c r="H83" s="2"/>
      <c r="I83" s="2"/>
      <c r="J83" s="2"/>
      <c r="K83" s="2"/>
      <c r="L83" s="2"/>
      <c r="M83" s="2"/>
      <c r="N83" s="2"/>
      <c r="O83" s="2"/>
      <c r="P83" s="2"/>
      <c r="Q83" s="2"/>
      <c r="R83" s="2"/>
      <c r="S83" s="2"/>
      <c r="T83" s="2"/>
      <c r="U83" s="2"/>
      <c r="V83" s="2"/>
    </row>
  </sheetData>
  <sheetProtection/>
  <hyperlinks>
    <hyperlink ref="A76" r:id="rId1" display="SOURCE:  New York State Board of Elections."/>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M78"/>
  <sheetViews>
    <sheetView zoomScalePageLayoutView="0" workbookViewId="0" topLeftCell="A1">
      <selection activeCell="A1" sqref="A1"/>
    </sheetView>
  </sheetViews>
  <sheetFormatPr defaultColWidth="15.77734375" defaultRowHeight="15.75"/>
  <cols>
    <col min="1" max="1" width="20.77734375" style="0" customWidth="1"/>
  </cols>
  <sheetData>
    <row r="1" spans="1:13" ht="20.25">
      <c r="A1" s="7" t="s">
        <v>0</v>
      </c>
      <c r="B1" s="2"/>
      <c r="C1" s="2"/>
      <c r="D1" s="2"/>
      <c r="E1" s="2"/>
      <c r="F1" s="2"/>
      <c r="G1" s="2"/>
      <c r="H1" s="2"/>
      <c r="I1" s="2"/>
      <c r="J1" s="2"/>
      <c r="K1" s="2"/>
      <c r="L1" s="2"/>
      <c r="M1" s="2"/>
    </row>
    <row r="2" spans="1:13" ht="20.25">
      <c r="A2" s="7" t="s">
        <v>130</v>
      </c>
      <c r="B2" s="2"/>
      <c r="C2" s="2"/>
      <c r="D2" s="2"/>
      <c r="E2" s="2"/>
      <c r="F2" s="2"/>
      <c r="G2" s="2"/>
      <c r="H2" s="2"/>
      <c r="I2" s="2"/>
      <c r="J2" s="2"/>
      <c r="K2" s="2"/>
      <c r="L2" s="2"/>
      <c r="M2" s="2"/>
    </row>
    <row r="3" spans="1:13" ht="15.75">
      <c r="A3" s="2"/>
      <c r="B3" s="2"/>
      <c r="C3" s="2"/>
      <c r="D3" s="2"/>
      <c r="E3" s="2"/>
      <c r="F3" s="2"/>
      <c r="G3" s="2"/>
      <c r="H3" s="2"/>
      <c r="I3" s="2"/>
      <c r="J3" s="2"/>
      <c r="K3" s="2"/>
      <c r="L3" s="2"/>
      <c r="M3" s="2"/>
    </row>
    <row r="4" spans="1:13" ht="29.25">
      <c r="A4" s="14" t="s">
        <v>1</v>
      </c>
      <c r="B4" s="15" t="s">
        <v>75</v>
      </c>
      <c r="C4" s="15" t="s">
        <v>70</v>
      </c>
      <c r="D4" s="15" t="s">
        <v>2</v>
      </c>
      <c r="E4" s="15" t="s">
        <v>3</v>
      </c>
      <c r="F4" s="15" t="s">
        <v>80</v>
      </c>
      <c r="G4" s="15" t="s">
        <v>93</v>
      </c>
      <c r="H4" s="15" t="s">
        <v>94</v>
      </c>
      <c r="I4" s="15" t="s">
        <v>69</v>
      </c>
      <c r="J4" s="16" t="s">
        <v>100</v>
      </c>
      <c r="K4" s="16" t="s">
        <v>96</v>
      </c>
      <c r="L4" s="2"/>
      <c r="M4" s="2"/>
    </row>
    <row r="5" spans="1:13" ht="15.75">
      <c r="A5" s="2"/>
      <c r="B5" s="2"/>
      <c r="C5" s="2"/>
      <c r="D5" s="2"/>
      <c r="E5" s="2"/>
      <c r="F5" s="2"/>
      <c r="G5" s="2"/>
      <c r="H5" s="2"/>
      <c r="I5" s="2"/>
      <c r="J5" s="2"/>
      <c r="K5" s="2"/>
      <c r="L5" s="2"/>
      <c r="M5" s="2"/>
    </row>
    <row r="6" spans="1:13" ht="15.75">
      <c r="A6" s="2" t="s">
        <v>4</v>
      </c>
      <c r="B6" s="4">
        <f>+B8+B15</f>
        <v>11246362</v>
      </c>
      <c r="C6" s="4">
        <f aca="true" t="shared" si="0" ref="C6:K6">+C8+C15</f>
        <v>5255521</v>
      </c>
      <c r="D6" s="4">
        <f t="shared" si="0"/>
        <v>3132161</v>
      </c>
      <c r="E6" s="4">
        <f t="shared" si="0"/>
        <v>163314</v>
      </c>
      <c r="F6" s="4">
        <f t="shared" si="0"/>
        <v>257281</v>
      </c>
      <c r="G6" s="4">
        <f t="shared" si="0"/>
        <v>86242</v>
      </c>
      <c r="H6" s="4">
        <f t="shared" si="0"/>
        <v>49482</v>
      </c>
      <c r="I6" s="4">
        <f t="shared" si="0"/>
        <v>29528</v>
      </c>
      <c r="J6" s="4">
        <f>+J8+J15</f>
        <v>15763</v>
      </c>
      <c r="K6" s="4">
        <f t="shared" si="0"/>
        <v>2257070</v>
      </c>
      <c r="L6" s="4"/>
      <c r="M6" s="2"/>
    </row>
    <row r="7" spans="1:13" ht="15.75">
      <c r="A7" s="2"/>
      <c r="B7" s="4"/>
      <c r="C7" s="4"/>
      <c r="D7" s="4"/>
      <c r="E7" s="4"/>
      <c r="F7" s="4"/>
      <c r="G7" s="4"/>
      <c r="H7" s="4"/>
      <c r="I7" s="4"/>
      <c r="J7" s="4"/>
      <c r="K7" s="4"/>
      <c r="L7" s="4"/>
      <c r="M7" s="2"/>
    </row>
    <row r="8" spans="1:13" ht="15.75">
      <c r="A8" s="2" t="s">
        <v>5</v>
      </c>
      <c r="B8" s="4">
        <f>SUM(B9:B13)</f>
        <v>4237103</v>
      </c>
      <c r="C8" s="4">
        <f aca="true" t="shared" si="1" ref="C8:K8">SUM(C9:C13)</f>
        <v>2819414</v>
      </c>
      <c r="D8" s="4">
        <f t="shared" si="1"/>
        <v>536460</v>
      </c>
      <c r="E8" s="4">
        <f t="shared" si="1"/>
        <v>25602</v>
      </c>
      <c r="F8" s="4">
        <f t="shared" si="1"/>
        <v>80323</v>
      </c>
      <c r="G8" s="4">
        <f t="shared" si="1"/>
        <v>28636</v>
      </c>
      <c r="H8" s="4">
        <f t="shared" si="1"/>
        <v>12801</v>
      </c>
      <c r="I8" s="4">
        <f t="shared" si="1"/>
        <v>10107</v>
      </c>
      <c r="J8" s="4">
        <f>SUM(J9:J13)</f>
        <v>6209</v>
      </c>
      <c r="K8" s="4">
        <f t="shared" si="1"/>
        <v>717551</v>
      </c>
      <c r="L8" s="4"/>
      <c r="M8" s="2"/>
    </row>
    <row r="9" spans="1:13" ht="15.75">
      <c r="A9" s="2" t="s">
        <v>6</v>
      </c>
      <c r="B9" s="4">
        <f>SUM(C9:K9)</f>
        <v>663867</v>
      </c>
      <c r="C9" s="5">
        <v>490259</v>
      </c>
      <c r="D9" s="5">
        <v>53545</v>
      </c>
      <c r="E9" s="5">
        <v>4313</v>
      </c>
      <c r="F9" s="5">
        <v>11419</v>
      </c>
      <c r="G9" s="5">
        <v>4877</v>
      </c>
      <c r="H9" s="5">
        <v>2685</v>
      </c>
      <c r="I9" s="9">
        <v>446</v>
      </c>
      <c r="J9" s="9">
        <v>1280</v>
      </c>
      <c r="K9" s="5">
        <v>95043</v>
      </c>
      <c r="L9" s="4"/>
      <c r="M9" s="2"/>
    </row>
    <row r="10" spans="1:13" ht="15.75">
      <c r="A10" s="2" t="s">
        <v>7</v>
      </c>
      <c r="B10" s="4">
        <f>SUM(C10:K10)</f>
        <v>1271743</v>
      </c>
      <c r="C10" s="5">
        <v>891154</v>
      </c>
      <c r="D10" s="5">
        <v>128887</v>
      </c>
      <c r="E10" s="5">
        <v>5829</v>
      </c>
      <c r="F10" s="5">
        <v>22388</v>
      </c>
      <c r="G10" s="5">
        <v>7957</v>
      </c>
      <c r="H10" s="5">
        <v>3810</v>
      </c>
      <c r="I10" s="5">
        <v>3756</v>
      </c>
      <c r="J10" s="5">
        <v>2110</v>
      </c>
      <c r="K10" s="5">
        <v>205852</v>
      </c>
      <c r="L10" s="4"/>
      <c r="M10" s="2"/>
    </row>
    <row r="11" spans="1:13" ht="15.75">
      <c r="A11" s="2" t="s">
        <v>87</v>
      </c>
      <c r="B11" s="4">
        <f>SUM(C11:K11)</f>
        <v>1010007</v>
      </c>
      <c r="C11" s="5">
        <v>671016</v>
      </c>
      <c r="D11" s="5">
        <v>120618</v>
      </c>
      <c r="E11" s="5">
        <v>2559</v>
      </c>
      <c r="F11" s="5">
        <v>22599</v>
      </c>
      <c r="G11" s="5">
        <v>6777</v>
      </c>
      <c r="H11" s="5">
        <v>1959</v>
      </c>
      <c r="I11" s="5">
        <v>4006</v>
      </c>
      <c r="J11" s="5">
        <v>872</v>
      </c>
      <c r="K11" s="5">
        <v>179601</v>
      </c>
      <c r="L11" s="4"/>
      <c r="M11" s="2"/>
    </row>
    <row r="12" spans="1:13" ht="15.75">
      <c r="A12" s="2" t="s">
        <v>8</v>
      </c>
      <c r="B12" s="4">
        <f>SUM(C12:K12)</f>
        <v>1038926</v>
      </c>
      <c r="C12" s="5">
        <v>652347</v>
      </c>
      <c r="D12" s="5">
        <v>156263</v>
      </c>
      <c r="E12" s="5">
        <v>8064</v>
      </c>
      <c r="F12" s="5">
        <v>18632</v>
      </c>
      <c r="G12" s="5">
        <v>7232</v>
      </c>
      <c r="H12" s="5">
        <v>3179</v>
      </c>
      <c r="I12" s="5">
        <v>1591</v>
      </c>
      <c r="J12" s="5">
        <v>1398</v>
      </c>
      <c r="K12" s="5">
        <v>190220</v>
      </c>
      <c r="L12" s="4"/>
      <c r="M12" s="2"/>
    </row>
    <row r="13" spans="1:13" ht="15.75">
      <c r="A13" s="2" t="s">
        <v>9</v>
      </c>
      <c r="B13" s="4">
        <f>SUM(C13:K13)</f>
        <v>252560</v>
      </c>
      <c r="C13" s="5">
        <v>114638</v>
      </c>
      <c r="D13" s="5">
        <v>77147</v>
      </c>
      <c r="E13" s="5">
        <v>4837</v>
      </c>
      <c r="F13" s="5">
        <v>5285</v>
      </c>
      <c r="G13" s="5">
        <v>1793</v>
      </c>
      <c r="H13" s="5">
        <v>1168</v>
      </c>
      <c r="I13" s="9">
        <v>308</v>
      </c>
      <c r="J13" s="9">
        <v>549</v>
      </c>
      <c r="K13" s="5">
        <v>46835</v>
      </c>
      <c r="L13" s="4"/>
      <c r="M13" s="2"/>
    </row>
    <row r="14" spans="1:13" ht="15.75">
      <c r="A14" s="2"/>
      <c r="B14" s="4"/>
      <c r="C14" s="4"/>
      <c r="D14" s="4"/>
      <c r="E14" s="4"/>
      <c r="F14" s="4"/>
      <c r="G14" s="4"/>
      <c r="H14" s="4"/>
      <c r="I14" s="4"/>
      <c r="J14" s="4"/>
      <c r="K14" s="4"/>
      <c r="L14" s="4"/>
      <c r="M14" s="2"/>
    </row>
    <row r="15" spans="1:13" ht="15.75">
      <c r="A15" s="2" t="s">
        <v>10</v>
      </c>
      <c r="B15" s="4">
        <f aca="true" t="shared" si="2" ref="B15:K15">SUM(B16:B72)</f>
        <v>7009259</v>
      </c>
      <c r="C15" s="4">
        <f t="shared" si="2"/>
        <v>2436107</v>
      </c>
      <c r="D15" s="4">
        <f t="shared" si="2"/>
        <v>2595701</v>
      </c>
      <c r="E15" s="4">
        <f t="shared" si="2"/>
        <v>137712</v>
      </c>
      <c r="F15" s="4">
        <f t="shared" si="2"/>
        <v>176958</v>
      </c>
      <c r="G15" s="4">
        <f t="shared" si="2"/>
        <v>57606</v>
      </c>
      <c r="H15" s="4">
        <f t="shared" si="2"/>
        <v>36681</v>
      </c>
      <c r="I15" s="4">
        <f t="shared" si="2"/>
        <v>19421</v>
      </c>
      <c r="J15" s="4">
        <f t="shared" si="2"/>
        <v>9554</v>
      </c>
      <c r="K15" s="4">
        <f t="shared" si="2"/>
        <v>1539519</v>
      </c>
      <c r="L15" s="4"/>
      <c r="M15" s="2"/>
    </row>
    <row r="16" spans="1:13" ht="15.75">
      <c r="A16" s="2" t="s">
        <v>11</v>
      </c>
      <c r="B16" s="4">
        <f aca="true" t="shared" si="3" ref="B16:B21">SUM(C16:K16)</f>
        <v>215990</v>
      </c>
      <c r="C16" s="5">
        <v>103337</v>
      </c>
      <c r="D16" s="5">
        <v>51798</v>
      </c>
      <c r="E16" s="5">
        <v>3264</v>
      </c>
      <c r="F16" s="5">
        <v>6133</v>
      </c>
      <c r="G16" s="5">
        <v>1284</v>
      </c>
      <c r="H16" s="5">
        <v>650</v>
      </c>
      <c r="I16" s="5">
        <v>872</v>
      </c>
      <c r="J16" s="9">
        <v>375</v>
      </c>
      <c r="K16" s="5">
        <v>48277</v>
      </c>
      <c r="L16" s="4"/>
      <c r="M16" s="2"/>
    </row>
    <row r="17" spans="1:13" ht="15.75">
      <c r="A17" s="2" t="s">
        <v>12</v>
      </c>
      <c r="B17" s="4">
        <f t="shared" si="3"/>
        <v>28327</v>
      </c>
      <c r="C17" s="5">
        <v>7185</v>
      </c>
      <c r="D17" s="5">
        <v>15174</v>
      </c>
      <c r="E17" s="5">
        <v>421</v>
      </c>
      <c r="F17" s="5">
        <v>686</v>
      </c>
      <c r="G17" s="5">
        <v>252</v>
      </c>
      <c r="H17" s="5">
        <v>147</v>
      </c>
      <c r="I17" s="5">
        <v>70</v>
      </c>
      <c r="J17" s="5">
        <v>56</v>
      </c>
      <c r="K17" s="5">
        <v>4336</v>
      </c>
      <c r="L17" s="4"/>
      <c r="M17" s="2"/>
    </row>
    <row r="18" spans="1:13" ht="15.75">
      <c r="A18" s="2" t="s">
        <v>13</v>
      </c>
      <c r="B18" s="4">
        <f t="shared" si="3"/>
        <v>129402</v>
      </c>
      <c r="C18" s="5">
        <v>45684</v>
      </c>
      <c r="D18" s="5">
        <v>53233</v>
      </c>
      <c r="E18" s="5">
        <v>1622</v>
      </c>
      <c r="F18" s="5">
        <v>3242</v>
      </c>
      <c r="G18" s="5">
        <v>1216</v>
      </c>
      <c r="H18" s="5">
        <v>556</v>
      </c>
      <c r="I18" s="9">
        <v>570</v>
      </c>
      <c r="J18" s="9">
        <v>245</v>
      </c>
      <c r="K18" s="5">
        <v>23034</v>
      </c>
      <c r="L18" s="4"/>
      <c r="M18" s="2"/>
    </row>
    <row r="19" spans="1:13" ht="15.75">
      <c r="A19" s="2" t="s">
        <v>14</v>
      </c>
      <c r="B19" s="4">
        <f t="shared" si="3"/>
        <v>54780</v>
      </c>
      <c r="C19" s="5">
        <v>19246</v>
      </c>
      <c r="D19" s="5">
        <v>22034</v>
      </c>
      <c r="E19" s="5">
        <v>1225</v>
      </c>
      <c r="F19" s="5">
        <v>1388</v>
      </c>
      <c r="G19" s="5">
        <v>602</v>
      </c>
      <c r="H19" s="5">
        <v>429</v>
      </c>
      <c r="I19" s="5">
        <v>104</v>
      </c>
      <c r="J19" s="9">
        <v>107</v>
      </c>
      <c r="K19" s="5">
        <v>9645</v>
      </c>
      <c r="L19" s="4"/>
      <c r="M19" s="2"/>
    </row>
    <row r="20" spans="1:13" ht="15.75">
      <c r="A20" s="2" t="s">
        <v>15</v>
      </c>
      <c r="B20" s="4">
        <f t="shared" si="3"/>
        <v>51539</v>
      </c>
      <c r="C20" s="5">
        <v>17013</v>
      </c>
      <c r="D20" s="5">
        <v>20549</v>
      </c>
      <c r="E20" s="5">
        <v>1570</v>
      </c>
      <c r="F20" s="5">
        <v>1658</v>
      </c>
      <c r="G20" s="5">
        <v>507</v>
      </c>
      <c r="H20" s="5">
        <v>239</v>
      </c>
      <c r="I20" s="9">
        <v>148</v>
      </c>
      <c r="J20" s="9">
        <v>85</v>
      </c>
      <c r="K20" s="5">
        <v>9770</v>
      </c>
      <c r="L20" s="4"/>
      <c r="M20" s="2"/>
    </row>
    <row r="21" spans="1:13" ht="15.75">
      <c r="A21" s="2" t="s">
        <v>16</v>
      </c>
      <c r="B21" s="4">
        <f t="shared" si="3"/>
        <v>95328</v>
      </c>
      <c r="C21" s="5">
        <v>33819</v>
      </c>
      <c r="D21" s="5">
        <v>33711</v>
      </c>
      <c r="E21" s="5">
        <v>2393</v>
      </c>
      <c r="F21" s="5">
        <v>2588</v>
      </c>
      <c r="G21" s="5">
        <v>1046</v>
      </c>
      <c r="H21" s="5">
        <v>620</v>
      </c>
      <c r="I21" s="9">
        <v>194</v>
      </c>
      <c r="J21" s="9">
        <v>132</v>
      </c>
      <c r="K21" s="5">
        <v>20825</v>
      </c>
      <c r="L21" s="4"/>
      <c r="M21" s="2"/>
    </row>
    <row r="22" spans="1:13" ht="15.75">
      <c r="A22" s="2" t="s">
        <v>17</v>
      </c>
      <c r="B22" s="4">
        <f aca="true" t="shared" si="4" ref="B22:B27">SUM(C22:K22)</f>
        <v>56788</v>
      </c>
      <c r="C22" s="5">
        <v>17682</v>
      </c>
      <c r="D22" s="5">
        <v>25073</v>
      </c>
      <c r="E22" s="5">
        <v>723</v>
      </c>
      <c r="F22" s="5">
        <v>1904</v>
      </c>
      <c r="G22" s="5">
        <v>583</v>
      </c>
      <c r="H22" s="5">
        <v>373</v>
      </c>
      <c r="I22" s="9">
        <v>97</v>
      </c>
      <c r="J22" s="9">
        <v>76</v>
      </c>
      <c r="K22" s="5">
        <v>10277</v>
      </c>
      <c r="L22" s="4"/>
      <c r="M22" s="2"/>
    </row>
    <row r="23" spans="1:13" ht="15.75">
      <c r="A23" s="2" t="s">
        <v>18</v>
      </c>
      <c r="B23" s="4">
        <f t="shared" si="4"/>
        <v>31616</v>
      </c>
      <c r="C23" s="5">
        <v>7932</v>
      </c>
      <c r="D23" s="5">
        <v>15161</v>
      </c>
      <c r="E23" s="5">
        <v>516</v>
      </c>
      <c r="F23" s="5">
        <v>1064</v>
      </c>
      <c r="G23" s="5">
        <v>354</v>
      </c>
      <c r="H23" s="5">
        <v>177</v>
      </c>
      <c r="I23" s="9">
        <v>125</v>
      </c>
      <c r="J23" s="9">
        <v>62</v>
      </c>
      <c r="K23" s="5">
        <v>6225</v>
      </c>
      <c r="L23" s="4"/>
      <c r="M23" s="2"/>
    </row>
    <row r="24" spans="1:13" ht="15.75">
      <c r="A24" s="2" t="s">
        <v>19</v>
      </c>
      <c r="B24" s="4">
        <f t="shared" si="4"/>
        <v>44796</v>
      </c>
      <c r="C24" s="5">
        <v>15692</v>
      </c>
      <c r="D24" s="5">
        <v>16653</v>
      </c>
      <c r="E24" s="5">
        <v>428</v>
      </c>
      <c r="F24" s="5">
        <v>1599</v>
      </c>
      <c r="G24" s="5">
        <v>706</v>
      </c>
      <c r="H24" s="5">
        <v>188</v>
      </c>
      <c r="I24" s="9">
        <v>154</v>
      </c>
      <c r="J24" s="9">
        <v>44</v>
      </c>
      <c r="K24" s="5">
        <v>9332</v>
      </c>
      <c r="L24" s="4"/>
      <c r="M24" s="2"/>
    </row>
    <row r="25" spans="1:13" ht="15.75">
      <c r="A25" s="2" t="s">
        <v>20</v>
      </c>
      <c r="B25" s="4">
        <f t="shared" si="4"/>
        <v>42593</v>
      </c>
      <c r="C25" s="5">
        <v>11371</v>
      </c>
      <c r="D25" s="5">
        <v>14677</v>
      </c>
      <c r="E25" s="5">
        <v>1596</v>
      </c>
      <c r="F25" s="5">
        <v>1602</v>
      </c>
      <c r="G25" s="5">
        <v>367</v>
      </c>
      <c r="H25" s="5">
        <v>179</v>
      </c>
      <c r="I25" s="9">
        <v>226</v>
      </c>
      <c r="J25" s="9">
        <v>45</v>
      </c>
      <c r="K25" s="5">
        <v>12530</v>
      </c>
      <c r="L25" s="4"/>
      <c r="M25" s="2"/>
    </row>
    <row r="26" spans="1:13" ht="15.75">
      <c r="A26" s="2" t="s">
        <v>21</v>
      </c>
      <c r="B26" s="4">
        <f t="shared" si="4"/>
        <v>31060</v>
      </c>
      <c r="C26" s="5">
        <v>9337</v>
      </c>
      <c r="D26" s="5">
        <v>12389</v>
      </c>
      <c r="E26" s="5">
        <v>467</v>
      </c>
      <c r="F26" s="5">
        <v>1059</v>
      </c>
      <c r="G26" s="5">
        <v>348</v>
      </c>
      <c r="H26" s="5">
        <v>110</v>
      </c>
      <c r="I26" s="9">
        <v>120</v>
      </c>
      <c r="J26" s="9">
        <v>64</v>
      </c>
      <c r="K26" s="5">
        <v>7166</v>
      </c>
      <c r="L26" s="4"/>
      <c r="M26" s="2"/>
    </row>
    <row r="27" spans="1:13" ht="15.75">
      <c r="A27" s="2" t="s">
        <v>22</v>
      </c>
      <c r="B27" s="4">
        <f t="shared" si="4"/>
        <v>31223</v>
      </c>
      <c r="C27" s="5">
        <v>8234</v>
      </c>
      <c r="D27" s="5">
        <v>15354</v>
      </c>
      <c r="E27" s="5">
        <v>560</v>
      </c>
      <c r="F27" s="5">
        <v>940</v>
      </c>
      <c r="G27" s="5">
        <v>264</v>
      </c>
      <c r="H27" s="5">
        <v>126</v>
      </c>
      <c r="I27" s="9">
        <v>108</v>
      </c>
      <c r="J27" s="9">
        <v>31</v>
      </c>
      <c r="K27" s="5">
        <v>5606</v>
      </c>
      <c r="L27" s="4"/>
      <c r="M27" s="2"/>
    </row>
    <row r="28" spans="1:13" ht="15.75">
      <c r="A28" s="2" t="s">
        <v>23</v>
      </c>
      <c r="B28" s="4">
        <f aca="true" t="shared" si="5" ref="B28:B33">SUM(C28:K28)</f>
        <v>162969</v>
      </c>
      <c r="C28" s="5">
        <v>48308</v>
      </c>
      <c r="D28" s="5">
        <v>56521</v>
      </c>
      <c r="E28" s="5">
        <v>3535</v>
      </c>
      <c r="F28" s="5">
        <v>4955</v>
      </c>
      <c r="G28" s="5">
        <v>1391</v>
      </c>
      <c r="H28" s="5">
        <v>1015</v>
      </c>
      <c r="I28" s="5">
        <v>612</v>
      </c>
      <c r="J28" s="5">
        <v>226</v>
      </c>
      <c r="K28" s="5">
        <v>46406</v>
      </c>
      <c r="L28" s="4"/>
      <c r="M28" s="2"/>
    </row>
    <row r="29" spans="1:13" ht="15.75">
      <c r="A29" s="2" t="s">
        <v>24</v>
      </c>
      <c r="B29" s="4">
        <f t="shared" si="5"/>
        <v>643266</v>
      </c>
      <c r="C29" s="5">
        <v>319548</v>
      </c>
      <c r="D29" s="5">
        <v>183479</v>
      </c>
      <c r="E29" s="5">
        <v>14176</v>
      </c>
      <c r="F29" s="5">
        <v>13898</v>
      </c>
      <c r="G29" s="5">
        <v>6360</v>
      </c>
      <c r="H29" s="5">
        <v>4534</v>
      </c>
      <c r="I29" s="5">
        <v>1635</v>
      </c>
      <c r="J29" s="5">
        <v>947</v>
      </c>
      <c r="K29" s="5">
        <v>98689</v>
      </c>
      <c r="L29" s="4"/>
      <c r="M29" s="2"/>
    </row>
    <row r="30" spans="1:13" ht="15.75">
      <c r="A30" s="2" t="s">
        <v>25</v>
      </c>
      <c r="B30" s="4">
        <f t="shared" si="5"/>
        <v>27709</v>
      </c>
      <c r="C30" s="5">
        <v>6636</v>
      </c>
      <c r="D30" s="5">
        <v>14577</v>
      </c>
      <c r="E30" s="5">
        <v>216</v>
      </c>
      <c r="F30" s="5">
        <v>1043</v>
      </c>
      <c r="G30" s="5">
        <v>286</v>
      </c>
      <c r="H30" s="5">
        <v>93</v>
      </c>
      <c r="I30" s="9">
        <v>95</v>
      </c>
      <c r="J30" s="9">
        <v>17</v>
      </c>
      <c r="K30" s="5">
        <v>4746</v>
      </c>
      <c r="L30" s="4"/>
      <c r="M30" s="2"/>
    </row>
    <row r="31" spans="1:13" ht="15.75">
      <c r="A31" s="2" t="s">
        <v>26</v>
      </c>
      <c r="B31" s="4">
        <f t="shared" si="5"/>
        <v>28544</v>
      </c>
      <c r="C31" s="5">
        <v>10302</v>
      </c>
      <c r="D31" s="5">
        <v>11577</v>
      </c>
      <c r="E31" s="5">
        <v>402</v>
      </c>
      <c r="F31" s="5">
        <v>1062</v>
      </c>
      <c r="G31" s="5">
        <v>232</v>
      </c>
      <c r="H31" s="5">
        <v>118</v>
      </c>
      <c r="I31" s="5">
        <v>93</v>
      </c>
      <c r="J31" s="9">
        <v>32</v>
      </c>
      <c r="K31" s="5">
        <v>4726</v>
      </c>
      <c r="L31" s="4"/>
      <c r="M31" s="2"/>
    </row>
    <row r="32" spans="1:13" ht="15.75">
      <c r="A32" s="2" t="s">
        <v>27</v>
      </c>
      <c r="B32" s="4">
        <f t="shared" si="5"/>
        <v>31752</v>
      </c>
      <c r="C32" s="5">
        <v>7401</v>
      </c>
      <c r="D32" s="5">
        <v>18253</v>
      </c>
      <c r="E32" s="5">
        <v>396</v>
      </c>
      <c r="F32" s="5">
        <v>824</v>
      </c>
      <c r="G32" s="5">
        <v>253</v>
      </c>
      <c r="H32" s="5">
        <v>123</v>
      </c>
      <c r="I32" s="5">
        <v>55</v>
      </c>
      <c r="J32" s="9">
        <v>52</v>
      </c>
      <c r="K32" s="5">
        <v>4395</v>
      </c>
      <c r="L32" s="4"/>
      <c r="M32" s="2"/>
    </row>
    <row r="33" spans="1:13" ht="15.75">
      <c r="A33" s="2" t="s">
        <v>28</v>
      </c>
      <c r="B33" s="4">
        <f t="shared" si="5"/>
        <v>38383</v>
      </c>
      <c r="C33" s="5">
        <v>10600</v>
      </c>
      <c r="D33" s="5">
        <v>17120</v>
      </c>
      <c r="E33" s="5">
        <v>947</v>
      </c>
      <c r="F33" s="5">
        <v>1120</v>
      </c>
      <c r="G33" s="5">
        <v>442</v>
      </c>
      <c r="H33" s="5">
        <v>291</v>
      </c>
      <c r="I33" s="9">
        <v>83</v>
      </c>
      <c r="J33" s="9">
        <v>64</v>
      </c>
      <c r="K33" s="5">
        <v>7716</v>
      </c>
      <c r="L33" s="4"/>
      <c r="M33" s="2"/>
    </row>
    <row r="34" spans="1:13" ht="15.75">
      <c r="A34" s="2" t="s">
        <v>29</v>
      </c>
      <c r="B34" s="4">
        <f aca="true" t="shared" si="6" ref="B34:B39">SUM(C34:K34)</f>
        <v>31359</v>
      </c>
      <c r="C34" s="5">
        <v>6892</v>
      </c>
      <c r="D34" s="5">
        <v>13934</v>
      </c>
      <c r="E34" s="5">
        <v>933</v>
      </c>
      <c r="F34" s="5">
        <v>905</v>
      </c>
      <c r="G34" s="5">
        <v>213</v>
      </c>
      <c r="H34" s="5">
        <v>179</v>
      </c>
      <c r="I34" s="9">
        <v>74</v>
      </c>
      <c r="J34" s="9">
        <v>37</v>
      </c>
      <c r="K34" s="5">
        <v>8192</v>
      </c>
      <c r="L34" s="4"/>
      <c r="M34" s="2"/>
    </row>
    <row r="35" spans="1:13" ht="15.75">
      <c r="A35" s="2" t="s">
        <v>30</v>
      </c>
      <c r="B35" s="4">
        <f t="shared" si="6"/>
        <v>5396</v>
      </c>
      <c r="C35" s="5">
        <v>1057</v>
      </c>
      <c r="D35" s="5">
        <v>3579</v>
      </c>
      <c r="E35" s="5">
        <v>60</v>
      </c>
      <c r="F35" s="5">
        <v>105</v>
      </c>
      <c r="G35" s="5">
        <v>21</v>
      </c>
      <c r="H35" s="5">
        <v>21</v>
      </c>
      <c r="I35" s="9">
        <v>8</v>
      </c>
      <c r="J35" s="9">
        <v>1</v>
      </c>
      <c r="K35" s="5">
        <v>544</v>
      </c>
      <c r="L35" s="4"/>
      <c r="M35" s="2"/>
    </row>
    <row r="36" spans="1:13" ht="15.75">
      <c r="A36" s="2" t="s">
        <v>31</v>
      </c>
      <c r="B36" s="4">
        <f t="shared" si="6"/>
        <v>44168</v>
      </c>
      <c r="C36" s="5">
        <v>11991</v>
      </c>
      <c r="D36" s="5">
        <v>22641</v>
      </c>
      <c r="E36" s="5">
        <v>598</v>
      </c>
      <c r="F36" s="5">
        <v>1446</v>
      </c>
      <c r="G36" s="5">
        <v>372</v>
      </c>
      <c r="H36" s="5">
        <v>189</v>
      </c>
      <c r="I36" s="9">
        <v>82</v>
      </c>
      <c r="J36" s="9">
        <v>54</v>
      </c>
      <c r="K36" s="5">
        <v>6795</v>
      </c>
      <c r="L36" s="4"/>
      <c r="M36" s="2"/>
    </row>
    <row r="37" spans="1:13" ht="15.75">
      <c r="A37" s="2" t="s">
        <v>32</v>
      </c>
      <c r="B37" s="4">
        <f t="shared" si="6"/>
        <v>64954</v>
      </c>
      <c r="C37" s="5">
        <v>18652</v>
      </c>
      <c r="D37" s="5">
        <v>29046</v>
      </c>
      <c r="E37" s="5">
        <v>949</v>
      </c>
      <c r="F37" s="5">
        <v>2190</v>
      </c>
      <c r="G37" s="5">
        <v>684</v>
      </c>
      <c r="H37" s="5">
        <v>317</v>
      </c>
      <c r="I37" s="5">
        <v>132</v>
      </c>
      <c r="J37" s="5">
        <v>92</v>
      </c>
      <c r="K37" s="5">
        <v>12892</v>
      </c>
      <c r="L37" s="4"/>
      <c r="M37" s="2"/>
    </row>
    <row r="38" spans="1:13" ht="15.75">
      <c r="A38" s="2" t="s">
        <v>33</v>
      </c>
      <c r="B38" s="4">
        <f t="shared" si="6"/>
        <v>17590</v>
      </c>
      <c r="C38" s="5">
        <v>4615</v>
      </c>
      <c r="D38" s="5">
        <v>9696</v>
      </c>
      <c r="E38" s="5">
        <v>227</v>
      </c>
      <c r="F38" s="5">
        <v>413</v>
      </c>
      <c r="G38" s="5">
        <v>158</v>
      </c>
      <c r="H38" s="5">
        <v>80</v>
      </c>
      <c r="I38" s="5">
        <v>21</v>
      </c>
      <c r="J38" s="5">
        <v>18</v>
      </c>
      <c r="K38" s="5">
        <v>2362</v>
      </c>
      <c r="L38" s="4"/>
      <c r="M38" s="2"/>
    </row>
    <row r="39" spans="1:13" ht="15.75">
      <c r="A39" s="2" t="s">
        <v>34</v>
      </c>
      <c r="B39" s="4">
        <f t="shared" si="6"/>
        <v>40176</v>
      </c>
      <c r="C39" s="5">
        <v>10660</v>
      </c>
      <c r="D39" s="5">
        <v>18568</v>
      </c>
      <c r="E39" s="5">
        <v>866</v>
      </c>
      <c r="F39" s="5">
        <v>1156</v>
      </c>
      <c r="G39" s="5">
        <v>444</v>
      </c>
      <c r="H39" s="5">
        <v>235</v>
      </c>
      <c r="I39" s="9">
        <v>131</v>
      </c>
      <c r="J39" s="9">
        <v>41</v>
      </c>
      <c r="K39" s="5">
        <v>8075</v>
      </c>
      <c r="L39" s="4"/>
      <c r="M39" s="2"/>
    </row>
    <row r="40" spans="1:13" ht="15.75">
      <c r="A40" s="2" t="s">
        <v>35</v>
      </c>
      <c r="B40" s="4">
        <f aca="true" t="shared" si="7" ref="B40:B45">SUM(C40:K40)</f>
        <v>45021</v>
      </c>
      <c r="C40" s="5">
        <v>11742</v>
      </c>
      <c r="D40" s="5">
        <v>20122</v>
      </c>
      <c r="E40" s="5">
        <v>952</v>
      </c>
      <c r="F40" s="5">
        <v>1548</v>
      </c>
      <c r="G40" s="5">
        <v>476</v>
      </c>
      <c r="H40" s="5">
        <v>240</v>
      </c>
      <c r="I40" s="9">
        <v>145</v>
      </c>
      <c r="J40" s="9">
        <v>60</v>
      </c>
      <c r="K40" s="5">
        <v>9736</v>
      </c>
      <c r="L40" s="4"/>
      <c r="M40" s="2"/>
    </row>
    <row r="41" spans="1:13" ht="15.75">
      <c r="A41" s="2" t="s">
        <v>36</v>
      </c>
      <c r="B41" s="4">
        <f t="shared" si="7"/>
        <v>428615</v>
      </c>
      <c r="C41" s="5">
        <v>152856</v>
      </c>
      <c r="D41" s="5">
        <v>150453</v>
      </c>
      <c r="E41" s="5">
        <v>8272</v>
      </c>
      <c r="F41" s="5">
        <v>10074</v>
      </c>
      <c r="G41" s="5">
        <v>3060</v>
      </c>
      <c r="H41" s="5">
        <v>1764</v>
      </c>
      <c r="I41" s="5">
        <v>1166</v>
      </c>
      <c r="J41" s="5">
        <v>377</v>
      </c>
      <c r="K41" s="5">
        <v>100593</v>
      </c>
      <c r="L41" s="4"/>
      <c r="M41" s="2"/>
    </row>
    <row r="42" spans="1:13" ht="15.75">
      <c r="A42" s="2" t="s">
        <v>37</v>
      </c>
      <c r="B42" s="4">
        <f t="shared" si="7"/>
        <v>32478</v>
      </c>
      <c r="C42" s="5">
        <v>11868</v>
      </c>
      <c r="D42" s="5">
        <v>12641</v>
      </c>
      <c r="E42" s="5">
        <v>644</v>
      </c>
      <c r="F42" s="5">
        <v>965</v>
      </c>
      <c r="G42" s="5">
        <v>356</v>
      </c>
      <c r="H42" s="5">
        <v>191</v>
      </c>
      <c r="I42" s="5">
        <v>50</v>
      </c>
      <c r="J42" s="5">
        <v>29</v>
      </c>
      <c r="K42" s="5">
        <v>5734</v>
      </c>
      <c r="L42" s="4"/>
      <c r="M42" s="2"/>
    </row>
    <row r="43" spans="1:13" ht="15.75">
      <c r="A43" s="2" t="s">
        <v>38</v>
      </c>
      <c r="B43" s="4">
        <f t="shared" si="7"/>
        <v>896901</v>
      </c>
      <c r="C43" s="5">
        <v>304826</v>
      </c>
      <c r="D43" s="5">
        <v>369193</v>
      </c>
      <c r="E43" s="5">
        <v>10417</v>
      </c>
      <c r="F43" s="5">
        <v>14271</v>
      </c>
      <c r="G43" s="5">
        <v>5399</v>
      </c>
      <c r="H43" s="5">
        <v>3573</v>
      </c>
      <c r="I43" s="5">
        <v>1157</v>
      </c>
      <c r="J43" s="5">
        <v>800</v>
      </c>
      <c r="K43" s="5">
        <v>187265</v>
      </c>
      <c r="L43" s="4"/>
      <c r="M43" s="2"/>
    </row>
    <row r="44" spans="1:13" ht="15.75">
      <c r="A44" s="2" t="s">
        <v>39</v>
      </c>
      <c r="B44" s="4">
        <f t="shared" si="7"/>
        <v>153927</v>
      </c>
      <c r="C44" s="5">
        <v>64537</v>
      </c>
      <c r="D44" s="5">
        <v>53911</v>
      </c>
      <c r="E44" s="5">
        <v>3060</v>
      </c>
      <c r="F44" s="5">
        <v>3069</v>
      </c>
      <c r="G44" s="5">
        <v>1964</v>
      </c>
      <c r="H44" s="5">
        <v>1515</v>
      </c>
      <c r="I44" s="5">
        <v>307</v>
      </c>
      <c r="J44" s="5">
        <v>299</v>
      </c>
      <c r="K44" s="5">
        <v>25265</v>
      </c>
      <c r="L44" s="4"/>
      <c r="M44" s="2"/>
    </row>
    <row r="45" spans="1:13" ht="15.75">
      <c r="A45" s="2" t="s">
        <v>40</v>
      </c>
      <c r="B45" s="4">
        <f t="shared" si="7"/>
        <v>138551</v>
      </c>
      <c r="C45" s="5">
        <v>48658</v>
      </c>
      <c r="D45" s="5">
        <v>56520</v>
      </c>
      <c r="E45" s="5">
        <v>1748</v>
      </c>
      <c r="F45" s="5">
        <v>4245</v>
      </c>
      <c r="G45" s="5">
        <v>1256</v>
      </c>
      <c r="H45" s="5">
        <v>712</v>
      </c>
      <c r="I45" s="5">
        <v>236</v>
      </c>
      <c r="J45" s="5">
        <v>166</v>
      </c>
      <c r="K45" s="5">
        <v>25010</v>
      </c>
      <c r="L45" s="4"/>
      <c r="M45" s="2"/>
    </row>
    <row r="46" spans="1:13" ht="15.75">
      <c r="A46" s="2" t="s">
        <v>41</v>
      </c>
      <c r="B46" s="4">
        <f aca="true" t="shared" si="8" ref="B46:B51">SUM(C46:K46)</f>
        <v>294547</v>
      </c>
      <c r="C46" s="5">
        <v>94850</v>
      </c>
      <c r="D46" s="5">
        <v>105371</v>
      </c>
      <c r="E46" s="5">
        <v>5095</v>
      </c>
      <c r="F46" s="5">
        <v>8607</v>
      </c>
      <c r="G46" s="5">
        <v>2458</v>
      </c>
      <c r="H46" s="5">
        <v>1628</v>
      </c>
      <c r="I46" s="5">
        <v>1252</v>
      </c>
      <c r="J46" s="5">
        <v>691</v>
      </c>
      <c r="K46" s="5">
        <v>74595</v>
      </c>
      <c r="L46" s="4"/>
      <c r="M46" s="2"/>
    </row>
    <row r="47" spans="1:13" ht="15.75">
      <c r="A47" s="2" t="s">
        <v>42</v>
      </c>
      <c r="B47" s="4">
        <f t="shared" si="8"/>
        <v>69124</v>
      </c>
      <c r="C47" s="5">
        <v>19763</v>
      </c>
      <c r="D47" s="5">
        <v>29506</v>
      </c>
      <c r="E47" s="5">
        <v>1278</v>
      </c>
      <c r="F47" s="5">
        <v>2118</v>
      </c>
      <c r="G47" s="5">
        <v>694</v>
      </c>
      <c r="H47" s="5">
        <v>295</v>
      </c>
      <c r="I47" s="5">
        <v>238</v>
      </c>
      <c r="J47" s="5">
        <v>57</v>
      </c>
      <c r="K47" s="5">
        <v>15175</v>
      </c>
      <c r="L47" s="4"/>
      <c r="M47" s="2"/>
    </row>
    <row r="48" spans="1:13" ht="15.75">
      <c r="A48" s="2" t="s">
        <v>43</v>
      </c>
      <c r="B48" s="4">
        <f t="shared" si="8"/>
        <v>202482</v>
      </c>
      <c r="C48" s="5">
        <v>65483</v>
      </c>
      <c r="D48" s="5">
        <v>79411</v>
      </c>
      <c r="E48" s="5">
        <v>4085</v>
      </c>
      <c r="F48" s="5">
        <v>5488</v>
      </c>
      <c r="G48" s="5">
        <v>1488</v>
      </c>
      <c r="H48" s="5">
        <v>1220</v>
      </c>
      <c r="I48" s="5">
        <v>581</v>
      </c>
      <c r="J48" s="5">
        <v>243</v>
      </c>
      <c r="K48" s="5">
        <v>44483</v>
      </c>
      <c r="L48" s="4"/>
      <c r="M48" s="2"/>
    </row>
    <row r="49" spans="1:13" ht="15.75">
      <c r="A49" s="2" t="s">
        <v>44</v>
      </c>
      <c r="B49" s="4">
        <f t="shared" si="8"/>
        <v>25758</v>
      </c>
      <c r="C49" s="5">
        <v>6387</v>
      </c>
      <c r="D49" s="5">
        <v>12392</v>
      </c>
      <c r="E49" s="5">
        <v>525</v>
      </c>
      <c r="F49" s="5">
        <v>595</v>
      </c>
      <c r="G49" s="5">
        <v>269</v>
      </c>
      <c r="H49" s="5">
        <v>157</v>
      </c>
      <c r="I49" s="9">
        <v>36</v>
      </c>
      <c r="J49" s="9">
        <v>49</v>
      </c>
      <c r="K49" s="5">
        <v>5348</v>
      </c>
      <c r="L49" s="4"/>
      <c r="M49" s="2"/>
    </row>
    <row r="50" spans="1:13" ht="15.75">
      <c r="A50" s="2" t="s">
        <v>45</v>
      </c>
      <c r="B50" s="4">
        <f t="shared" si="8"/>
        <v>88451</v>
      </c>
      <c r="C50" s="5">
        <v>21033</v>
      </c>
      <c r="D50" s="5">
        <v>43299</v>
      </c>
      <c r="E50" s="5">
        <v>2132</v>
      </c>
      <c r="F50" s="5">
        <v>2656</v>
      </c>
      <c r="G50" s="5">
        <v>961</v>
      </c>
      <c r="H50" s="5">
        <v>464</v>
      </c>
      <c r="I50" s="9">
        <v>202</v>
      </c>
      <c r="J50" s="9">
        <v>113</v>
      </c>
      <c r="K50" s="5">
        <v>17591</v>
      </c>
      <c r="L50" s="4"/>
      <c r="M50" s="2"/>
    </row>
    <row r="51" spans="1:13" ht="15.75">
      <c r="A51" s="2" t="s">
        <v>46</v>
      </c>
      <c r="B51" s="4">
        <f t="shared" si="8"/>
        <v>35831</v>
      </c>
      <c r="C51" s="5">
        <v>10577</v>
      </c>
      <c r="D51" s="5">
        <v>15524</v>
      </c>
      <c r="E51" s="5">
        <v>492</v>
      </c>
      <c r="F51" s="5">
        <v>1181</v>
      </c>
      <c r="G51" s="5">
        <v>340</v>
      </c>
      <c r="H51" s="5">
        <v>165</v>
      </c>
      <c r="I51" s="9">
        <v>165</v>
      </c>
      <c r="J51" s="9">
        <v>38</v>
      </c>
      <c r="K51" s="5">
        <v>7349</v>
      </c>
      <c r="L51" s="4"/>
      <c r="M51" s="2"/>
    </row>
    <row r="52" spans="1:13" ht="15.75">
      <c r="A52" s="2" t="s">
        <v>47</v>
      </c>
      <c r="B52" s="4">
        <f aca="true" t="shared" si="9" ref="B52:B57">SUM(C52:K52)</f>
        <v>62398</v>
      </c>
      <c r="C52" s="5">
        <v>16843</v>
      </c>
      <c r="D52" s="5">
        <v>22963</v>
      </c>
      <c r="E52" s="5">
        <v>2802</v>
      </c>
      <c r="F52" s="5">
        <v>1946</v>
      </c>
      <c r="G52" s="5">
        <v>421</v>
      </c>
      <c r="H52" s="5">
        <v>400</v>
      </c>
      <c r="I52" s="5">
        <v>168</v>
      </c>
      <c r="J52" s="5">
        <v>64</v>
      </c>
      <c r="K52" s="5">
        <v>16791</v>
      </c>
      <c r="L52" s="4"/>
      <c r="M52" s="2"/>
    </row>
    <row r="53" spans="1:13" ht="15.75">
      <c r="A53" s="2" t="s">
        <v>48</v>
      </c>
      <c r="B53" s="4">
        <f t="shared" si="9"/>
        <v>104434</v>
      </c>
      <c r="C53" s="5">
        <v>28250</v>
      </c>
      <c r="D53" s="5">
        <v>30135</v>
      </c>
      <c r="E53" s="5">
        <v>5000</v>
      </c>
      <c r="F53" s="5">
        <v>4035</v>
      </c>
      <c r="G53" s="5">
        <v>974</v>
      </c>
      <c r="H53" s="5">
        <v>484</v>
      </c>
      <c r="I53" s="5">
        <v>335</v>
      </c>
      <c r="J53" s="9">
        <v>510</v>
      </c>
      <c r="K53" s="5">
        <v>34711</v>
      </c>
      <c r="L53" s="4"/>
      <c r="M53" s="2"/>
    </row>
    <row r="54" spans="1:13" ht="15.75">
      <c r="A54" s="2" t="s">
        <v>49</v>
      </c>
      <c r="B54" s="4">
        <f t="shared" si="9"/>
        <v>174297</v>
      </c>
      <c r="C54" s="5">
        <v>78516</v>
      </c>
      <c r="D54" s="5">
        <v>44215</v>
      </c>
      <c r="E54" s="5">
        <v>4179</v>
      </c>
      <c r="F54" s="5">
        <v>3371</v>
      </c>
      <c r="G54" s="5">
        <v>1078</v>
      </c>
      <c r="H54" s="5">
        <v>867</v>
      </c>
      <c r="I54" s="5">
        <v>312</v>
      </c>
      <c r="J54" s="5">
        <v>288</v>
      </c>
      <c r="K54" s="5">
        <v>41471</v>
      </c>
      <c r="L54" s="4"/>
      <c r="M54" s="2"/>
    </row>
    <row r="55" spans="1:13" ht="15.75">
      <c r="A55" s="2" t="s">
        <v>50</v>
      </c>
      <c r="B55" s="4">
        <f t="shared" si="9"/>
        <v>66927</v>
      </c>
      <c r="C55" s="5">
        <v>24156</v>
      </c>
      <c r="D55" s="5">
        <v>26296</v>
      </c>
      <c r="E55" s="5">
        <v>798</v>
      </c>
      <c r="F55" s="5">
        <v>2043</v>
      </c>
      <c r="G55" s="5">
        <v>664</v>
      </c>
      <c r="H55" s="5">
        <v>288</v>
      </c>
      <c r="I55" s="9">
        <v>247</v>
      </c>
      <c r="J55" s="9">
        <v>83</v>
      </c>
      <c r="K55" s="5">
        <v>12352</v>
      </c>
      <c r="L55" s="4"/>
      <c r="M55" s="2"/>
    </row>
    <row r="56" spans="1:13" ht="15.75">
      <c r="A56" s="2" t="s">
        <v>51</v>
      </c>
      <c r="B56" s="4">
        <f t="shared" si="9"/>
        <v>140997</v>
      </c>
      <c r="C56" s="5">
        <v>32075</v>
      </c>
      <c r="D56" s="5">
        <v>67709</v>
      </c>
      <c r="E56" s="5">
        <v>1765</v>
      </c>
      <c r="F56" s="5">
        <v>4597</v>
      </c>
      <c r="G56" s="5">
        <v>981</v>
      </c>
      <c r="H56" s="5">
        <v>442</v>
      </c>
      <c r="I56" s="5">
        <v>433</v>
      </c>
      <c r="J56" s="9">
        <v>136</v>
      </c>
      <c r="K56" s="5">
        <v>32859</v>
      </c>
      <c r="L56" s="4"/>
      <c r="M56" s="2"/>
    </row>
    <row r="57" spans="1:13" ht="15.75">
      <c r="A57" s="2" t="s">
        <v>52</v>
      </c>
      <c r="B57" s="4">
        <f t="shared" si="9"/>
        <v>99376</v>
      </c>
      <c r="C57" s="5">
        <v>35827</v>
      </c>
      <c r="D57" s="5">
        <v>33305</v>
      </c>
      <c r="E57" s="5">
        <v>2653</v>
      </c>
      <c r="F57" s="5">
        <v>2998</v>
      </c>
      <c r="G57" s="5">
        <v>798</v>
      </c>
      <c r="H57" s="5">
        <v>485</v>
      </c>
      <c r="I57" s="5">
        <v>284</v>
      </c>
      <c r="J57" s="5">
        <v>124</v>
      </c>
      <c r="K57" s="5">
        <v>22902</v>
      </c>
      <c r="L57" s="4"/>
      <c r="M57" s="2"/>
    </row>
    <row r="58" spans="1:13" ht="15.75">
      <c r="A58" s="2" t="s">
        <v>53</v>
      </c>
      <c r="B58" s="4">
        <f aca="true" t="shared" si="10" ref="B58:B63">SUM(C58:K58)</f>
        <v>18542</v>
      </c>
      <c r="C58" s="5">
        <v>5142</v>
      </c>
      <c r="D58" s="5">
        <v>7769</v>
      </c>
      <c r="E58" s="5">
        <v>332</v>
      </c>
      <c r="F58" s="5">
        <v>568</v>
      </c>
      <c r="G58" s="5">
        <v>171</v>
      </c>
      <c r="H58" s="5">
        <v>75</v>
      </c>
      <c r="I58" s="9">
        <v>73</v>
      </c>
      <c r="J58" s="9">
        <v>10</v>
      </c>
      <c r="K58" s="5">
        <v>4402</v>
      </c>
      <c r="L58" s="4"/>
      <c r="M58" s="2"/>
    </row>
    <row r="59" spans="1:13" ht="15.75">
      <c r="A59" s="2" t="s">
        <v>54</v>
      </c>
      <c r="B59" s="4">
        <f t="shared" si="10"/>
        <v>12909</v>
      </c>
      <c r="C59" s="5">
        <v>3643</v>
      </c>
      <c r="D59" s="5">
        <v>5584</v>
      </c>
      <c r="E59" s="5">
        <v>239</v>
      </c>
      <c r="F59" s="5">
        <v>374</v>
      </c>
      <c r="G59" s="5">
        <v>154</v>
      </c>
      <c r="H59" s="5">
        <v>86</v>
      </c>
      <c r="I59" s="5">
        <v>83</v>
      </c>
      <c r="J59" s="9">
        <v>41</v>
      </c>
      <c r="K59" s="5">
        <v>2705</v>
      </c>
      <c r="L59" s="4"/>
      <c r="M59" s="2"/>
    </row>
    <row r="60" spans="1:13" ht="15.75">
      <c r="A60" s="2" t="s">
        <v>55</v>
      </c>
      <c r="B60" s="4">
        <f t="shared" si="10"/>
        <v>20581</v>
      </c>
      <c r="C60" s="5">
        <v>6486</v>
      </c>
      <c r="D60" s="5">
        <v>8897</v>
      </c>
      <c r="E60" s="5">
        <v>497</v>
      </c>
      <c r="F60" s="5">
        <v>466</v>
      </c>
      <c r="G60" s="5">
        <v>233</v>
      </c>
      <c r="H60" s="5">
        <v>193</v>
      </c>
      <c r="I60" s="9">
        <v>65</v>
      </c>
      <c r="J60" s="9">
        <v>28</v>
      </c>
      <c r="K60" s="5">
        <v>3716</v>
      </c>
      <c r="L60" s="4"/>
      <c r="M60" s="2"/>
    </row>
    <row r="61" spans="1:13" ht="15.75">
      <c r="A61" s="2" t="s">
        <v>56</v>
      </c>
      <c r="B61" s="4">
        <f t="shared" si="10"/>
        <v>58592</v>
      </c>
      <c r="C61" s="5">
        <v>14766</v>
      </c>
      <c r="D61" s="5">
        <v>32009</v>
      </c>
      <c r="E61" s="5">
        <v>830</v>
      </c>
      <c r="F61" s="5">
        <v>1578</v>
      </c>
      <c r="G61" s="5">
        <v>573</v>
      </c>
      <c r="H61" s="5">
        <v>325</v>
      </c>
      <c r="I61" s="9">
        <v>143</v>
      </c>
      <c r="J61" s="9">
        <v>106</v>
      </c>
      <c r="K61" s="5">
        <v>8262</v>
      </c>
      <c r="L61" s="4"/>
      <c r="M61" s="2"/>
    </row>
    <row r="62" spans="1:13" ht="15.75">
      <c r="A62" s="2" t="s">
        <v>57</v>
      </c>
      <c r="B62" s="4">
        <f t="shared" si="10"/>
        <v>874187</v>
      </c>
      <c r="C62" s="5">
        <v>254496</v>
      </c>
      <c r="D62" s="5">
        <v>336099</v>
      </c>
      <c r="E62" s="5">
        <v>21636</v>
      </c>
      <c r="F62" s="5">
        <v>20837</v>
      </c>
      <c r="G62" s="5">
        <v>6966</v>
      </c>
      <c r="H62" s="5">
        <v>5631</v>
      </c>
      <c r="I62" s="5">
        <v>1777</v>
      </c>
      <c r="J62" s="5">
        <v>1134</v>
      </c>
      <c r="K62" s="5">
        <v>225611</v>
      </c>
      <c r="L62" s="4"/>
      <c r="M62" s="2"/>
    </row>
    <row r="63" spans="1:13" ht="15.75">
      <c r="A63" s="2" t="s">
        <v>58</v>
      </c>
      <c r="B63" s="4">
        <f t="shared" si="10"/>
        <v>53618</v>
      </c>
      <c r="C63" s="5">
        <v>20864</v>
      </c>
      <c r="D63" s="5">
        <v>16344</v>
      </c>
      <c r="E63" s="5">
        <v>1191</v>
      </c>
      <c r="F63" s="5">
        <v>1247</v>
      </c>
      <c r="G63" s="5">
        <v>402</v>
      </c>
      <c r="H63" s="5">
        <v>306</v>
      </c>
      <c r="I63" s="5">
        <v>244</v>
      </c>
      <c r="J63" s="9">
        <v>49</v>
      </c>
      <c r="K63" s="5">
        <v>12971</v>
      </c>
      <c r="L63" s="4"/>
      <c r="M63" s="2"/>
    </row>
    <row r="64" spans="1:13" ht="15.75">
      <c r="A64" s="2" t="s">
        <v>59</v>
      </c>
      <c r="B64" s="4">
        <f aca="true" t="shared" si="11" ref="B64:B69">SUM(C64:K64)</f>
        <v>35006</v>
      </c>
      <c r="C64" s="5">
        <v>9214</v>
      </c>
      <c r="D64" s="5">
        <v>17249</v>
      </c>
      <c r="E64" s="5">
        <v>482</v>
      </c>
      <c r="F64" s="5">
        <v>1081</v>
      </c>
      <c r="G64" s="5">
        <v>303</v>
      </c>
      <c r="H64" s="5">
        <v>210</v>
      </c>
      <c r="I64" s="5">
        <v>110</v>
      </c>
      <c r="J64" s="9">
        <v>53</v>
      </c>
      <c r="K64" s="5">
        <v>6304</v>
      </c>
      <c r="L64" s="4"/>
      <c r="M64" s="2"/>
    </row>
    <row r="65" spans="1:13" ht="15.75">
      <c r="A65" s="2" t="s">
        <v>60</v>
      </c>
      <c r="B65" s="4">
        <f t="shared" si="11"/>
        <v>60729</v>
      </c>
      <c r="C65" s="5">
        <v>24938</v>
      </c>
      <c r="D65" s="5">
        <v>17739</v>
      </c>
      <c r="E65" s="5">
        <v>420</v>
      </c>
      <c r="F65" s="5">
        <v>1710</v>
      </c>
      <c r="G65" s="5">
        <v>540</v>
      </c>
      <c r="H65" s="5">
        <v>163</v>
      </c>
      <c r="I65" s="5">
        <v>1173</v>
      </c>
      <c r="J65" s="9">
        <v>102</v>
      </c>
      <c r="K65" s="5">
        <v>13944</v>
      </c>
      <c r="L65" s="4"/>
      <c r="M65" s="2"/>
    </row>
    <row r="66" spans="1:13" ht="15.75">
      <c r="A66" s="2" t="s">
        <v>61</v>
      </c>
      <c r="B66" s="4">
        <f t="shared" si="11"/>
        <v>117963</v>
      </c>
      <c r="C66" s="5">
        <v>35314</v>
      </c>
      <c r="D66" s="5">
        <v>35441</v>
      </c>
      <c r="E66" s="5">
        <v>2852</v>
      </c>
      <c r="F66" s="5">
        <v>2998</v>
      </c>
      <c r="G66" s="5">
        <v>1142</v>
      </c>
      <c r="H66" s="5">
        <v>619</v>
      </c>
      <c r="I66" s="5">
        <v>992</v>
      </c>
      <c r="J66" s="5">
        <v>151</v>
      </c>
      <c r="K66" s="5">
        <v>38454</v>
      </c>
      <c r="L66" s="4"/>
      <c r="M66" s="2"/>
    </row>
    <row r="67" spans="1:13" ht="15.75">
      <c r="A67" s="2" t="s">
        <v>62</v>
      </c>
      <c r="B67" s="4">
        <f t="shared" si="11"/>
        <v>44799</v>
      </c>
      <c r="C67" s="5">
        <v>10062</v>
      </c>
      <c r="D67" s="5">
        <v>23778</v>
      </c>
      <c r="E67" s="5">
        <v>621</v>
      </c>
      <c r="F67" s="5">
        <v>1336</v>
      </c>
      <c r="G67" s="5">
        <v>411</v>
      </c>
      <c r="H67" s="5">
        <v>155</v>
      </c>
      <c r="I67" s="9">
        <v>192</v>
      </c>
      <c r="J67" s="9">
        <v>50</v>
      </c>
      <c r="K67" s="5">
        <v>8194</v>
      </c>
      <c r="L67" s="4"/>
      <c r="M67" s="2"/>
    </row>
    <row r="68" spans="1:13" ht="15.75">
      <c r="A68" s="2" t="s">
        <v>63</v>
      </c>
      <c r="B68" s="4">
        <f t="shared" si="11"/>
        <v>36802</v>
      </c>
      <c r="C68" s="5">
        <v>8688</v>
      </c>
      <c r="D68" s="5">
        <v>17964</v>
      </c>
      <c r="E68" s="5">
        <v>608</v>
      </c>
      <c r="F68" s="5">
        <v>1173</v>
      </c>
      <c r="G68" s="5">
        <v>362</v>
      </c>
      <c r="H68" s="5">
        <v>162</v>
      </c>
      <c r="I68" s="9">
        <v>104</v>
      </c>
      <c r="J68" s="9">
        <v>62</v>
      </c>
      <c r="K68" s="5">
        <v>7679</v>
      </c>
      <c r="L68" s="4"/>
      <c r="M68" s="2"/>
    </row>
    <row r="69" spans="1:13" ht="15.75">
      <c r="A69" s="2" t="s">
        <v>64</v>
      </c>
      <c r="B69" s="4">
        <f t="shared" si="11"/>
        <v>57691</v>
      </c>
      <c r="C69" s="5">
        <v>14080</v>
      </c>
      <c r="D69" s="5">
        <v>25599</v>
      </c>
      <c r="E69" s="5">
        <v>1499</v>
      </c>
      <c r="F69" s="5">
        <v>1775</v>
      </c>
      <c r="G69" s="5">
        <v>618</v>
      </c>
      <c r="H69" s="5">
        <v>385</v>
      </c>
      <c r="I69" s="5">
        <v>124</v>
      </c>
      <c r="J69" s="9">
        <v>89</v>
      </c>
      <c r="K69" s="5">
        <v>13522</v>
      </c>
      <c r="L69" s="4"/>
      <c r="M69" s="2"/>
    </row>
    <row r="70" spans="1:13" ht="15.75">
      <c r="A70" s="2" t="s">
        <v>65</v>
      </c>
      <c r="B70" s="4">
        <f>SUM(C70:K70)</f>
        <v>566364</v>
      </c>
      <c r="C70" s="5">
        <v>236289</v>
      </c>
      <c r="D70" s="5">
        <v>162742</v>
      </c>
      <c r="E70" s="5">
        <v>11789</v>
      </c>
      <c r="F70" s="5">
        <v>13893</v>
      </c>
      <c r="G70" s="5">
        <v>3303</v>
      </c>
      <c r="H70" s="5">
        <v>2167</v>
      </c>
      <c r="I70" s="5">
        <v>1136</v>
      </c>
      <c r="J70" s="5">
        <v>590</v>
      </c>
      <c r="K70" s="5">
        <v>134455</v>
      </c>
      <c r="L70" s="4"/>
      <c r="M70" s="2" t="s">
        <v>66</v>
      </c>
    </row>
    <row r="71" spans="1:13" ht="15.75">
      <c r="A71" s="2" t="s">
        <v>67</v>
      </c>
      <c r="B71" s="4">
        <f>SUM(C71:K71)</f>
        <v>26522</v>
      </c>
      <c r="C71" s="5">
        <v>7008</v>
      </c>
      <c r="D71" s="5">
        <v>12624</v>
      </c>
      <c r="E71" s="5">
        <v>482</v>
      </c>
      <c r="F71" s="5">
        <v>717</v>
      </c>
      <c r="G71" s="5">
        <v>259</v>
      </c>
      <c r="H71" s="5">
        <v>215</v>
      </c>
      <c r="I71" s="5">
        <v>41</v>
      </c>
      <c r="J71" s="9">
        <v>38</v>
      </c>
      <c r="K71" s="5">
        <v>5138</v>
      </c>
      <c r="L71" s="4"/>
      <c r="M71" s="2"/>
    </row>
    <row r="72" spans="1:13" ht="15.75">
      <c r="A72" s="2" t="s">
        <v>68</v>
      </c>
      <c r="B72" s="4">
        <f>SUM(C72:K72)</f>
        <v>15131</v>
      </c>
      <c r="C72" s="5">
        <v>3676</v>
      </c>
      <c r="D72" s="5">
        <v>8100</v>
      </c>
      <c r="E72" s="5">
        <v>247</v>
      </c>
      <c r="F72" s="5">
        <v>418</v>
      </c>
      <c r="G72" s="5">
        <v>147</v>
      </c>
      <c r="H72" s="5">
        <v>110</v>
      </c>
      <c r="I72" s="9">
        <v>41</v>
      </c>
      <c r="J72" s="9">
        <v>21</v>
      </c>
      <c r="K72" s="5">
        <v>2371</v>
      </c>
      <c r="L72" s="4"/>
      <c r="M72" s="2"/>
    </row>
    <row r="73" spans="1:13" ht="15.75">
      <c r="A73" s="3"/>
      <c r="B73" s="6"/>
      <c r="C73" s="6"/>
      <c r="D73" s="6"/>
      <c r="E73" s="6"/>
      <c r="F73" s="6"/>
      <c r="G73" s="6"/>
      <c r="H73" s="6"/>
      <c r="I73" s="6"/>
      <c r="J73" s="6"/>
      <c r="K73" s="6"/>
      <c r="L73" s="4"/>
      <c r="M73" s="2"/>
    </row>
    <row r="74" spans="1:13" ht="15.75">
      <c r="A74" s="2" t="s">
        <v>92</v>
      </c>
      <c r="B74" s="4"/>
      <c r="C74" s="4"/>
      <c r="D74" s="4"/>
      <c r="E74" s="4"/>
      <c r="F74" s="4"/>
      <c r="G74" s="4"/>
      <c r="H74" s="4"/>
      <c r="I74" s="4"/>
      <c r="J74" s="4"/>
      <c r="K74" s="4"/>
      <c r="L74" s="4"/>
      <c r="M74" s="2"/>
    </row>
    <row r="75" spans="1:13" ht="15.75">
      <c r="A75" s="2"/>
      <c r="B75" s="4"/>
      <c r="C75" s="4"/>
      <c r="D75" s="4"/>
      <c r="E75" s="4"/>
      <c r="F75" s="4"/>
      <c r="G75" s="4"/>
      <c r="H75" s="4"/>
      <c r="I75" s="4"/>
      <c r="J75" s="4"/>
      <c r="K75" s="4"/>
      <c r="L75" s="4"/>
      <c r="M75" s="2"/>
    </row>
    <row r="76" spans="1:13" ht="15.75">
      <c r="A76" s="40" t="s">
        <v>97</v>
      </c>
      <c r="B76" s="4"/>
      <c r="C76" s="4"/>
      <c r="D76" s="4"/>
      <c r="E76" s="4"/>
      <c r="F76" s="4"/>
      <c r="G76" s="4"/>
      <c r="H76" s="4"/>
      <c r="I76" s="4"/>
      <c r="J76" s="4"/>
      <c r="K76" s="4"/>
      <c r="L76" s="4"/>
      <c r="M76" s="2"/>
    </row>
    <row r="77" spans="1:13" ht="15.75">
      <c r="A77" s="2"/>
      <c r="B77" s="4"/>
      <c r="C77" s="4"/>
      <c r="D77" s="4"/>
      <c r="E77" s="4"/>
      <c r="F77" s="4"/>
      <c r="G77" s="4"/>
      <c r="H77" s="4"/>
      <c r="I77" s="4"/>
      <c r="J77" s="4"/>
      <c r="K77" s="4"/>
      <c r="L77" s="4"/>
      <c r="M77" s="2"/>
    </row>
    <row r="78" spans="1:13" ht="15.75">
      <c r="A78" s="2"/>
      <c r="B78" s="4"/>
      <c r="C78" s="4"/>
      <c r="D78" s="4"/>
      <c r="E78" s="4"/>
      <c r="F78" s="4"/>
      <c r="G78" s="4"/>
      <c r="H78" s="4"/>
      <c r="I78" s="4"/>
      <c r="J78" s="4"/>
      <c r="K78" s="4"/>
      <c r="L78" s="4"/>
      <c r="M78" s="2"/>
    </row>
  </sheetData>
  <sheetProtection/>
  <hyperlinks>
    <hyperlink ref="A76" r:id="rId1" display="SOURCE:  New York State Board of Elec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76"/>
  <sheetViews>
    <sheetView zoomScalePageLayoutView="0" workbookViewId="0" topLeftCell="A1">
      <selection activeCell="A1" sqref="A1"/>
    </sheetView>
  </sheetViews>
  <sheetFormatPr defaultColWidth="15.77734375" defaultRowHeight="15.75"/>
  <cols>
    <col min="1" max="1" width="25.77734375" style="0" customWidth="1"/>
  </cols>
  <sheetData>
    <row r="1" spans="1:12" ht="20.25">
      <c r="A1" s="7" t="s">
        <v>0</v>
      </c>
      <c r="B1" s="2"/>
      <c r="C1" s="2"/>
      <c r="D1" s="2"/>
      <c r="E1" s="2"/>
      <c r="F1" s="2"/>
      <c r="G1" s="2"/>
      <c r="H1" s="2"/>
      <c r="I1" s="2"/>
      <c r="J1" s="2"/>
      <c r="K1" s="2"/>
      <c r="L1" s="2"/>
    </row>
    <row r="2" spans="1:12" ht="20.25">
      <c r="A2" s="7" t="s">
        <v>137</v>
      </c>
      <c r="B2" s="2"/>
      <c r="C2" s="2"/>
      <c r="D2" s="2"/>
      <c r="E2" s="2"/>
      <c r="F2" s="2"/>
      <c r="G2" s="2"/>
      <c r="H2" s="2"/>
      <c r="I2" s="2"/>
      <c r="J2" s="2"/>
      <c r="K2" s="2"/>
      <c r="L2" s="2"/>
    </row>
    <row r="3" spans="1:12" ht="15.75">
      <c r="A3" s="2"/>
      <c r="B3" s="2"/>
      <c r="C3" s="2"/>
      <c r="D3" s="2"/>
      <c r="E3" s="2"/>
      <c r="F3" s="2"/>
      <c r="G3" s="2"/>
      <c r="H3" s="2"/>
      <c r="I3" s="2"/>
      <c r="J3" s="2"/>
      <c r="K3" s="2"/>
      <c r="L3" s="2"/>
    </row>
    <row r="4" spans="1:12" ht="29.25">
      <c r="A4" s="14" t="s">
        <v>1</v>
      </c>
      <c r="B4" s="15" t="s">
        <v>75</v>
      </c>
      <c r="C4" s="15" t="s">
        <v>70</v>
      </c>
      <c r="D4" s="15" t="s">
        <v>2</v>
      </c>
      <c r="E4" s="15" t="s">
        <v>3</v>
      </c>
      <c r="F4" s="15" t="s">
        <v>69</v>
      </c>
      <c r="G4" s="15" t="s">
        <v>76</v>
      </c>
      <c r="H4" s="15" t="s">
        <v>73</v>
      </c>
      <c r="I4" s="15" t="s">
        <v>82</v>
      </c>
      <c r="J4" s="16" t="s">
        <v>138</v>
      </c>
      <c r="K4" s="15" t="s">
        <v>72</v>
      </c>
      <c r="L4" s="16" t="s">
        <v>78</v>
      </c>
    </row>
    <row r="5" spans="1:12" ht="15.75">
      <c r="A5" s="2"/>
      <c r="B5" s="2"/>
      <c r="C5" s="2"/>
      <c r="D5" s="2"/>
      <c r="E5" s="2"/>
      <c r="F5" s="2"/>
      <c r="G5" s="2"/>
      <c r="H5" s="2"/>
      <c r="I5" s="2"/>
      <c r="J5" s="2"/>
      <c r="K5" s="2"/>
      <c r="L5" s="2"/>
    </row>
    <row r="6" spans="1:12" ht="15.75">
      <c r="A6" s="2" t="s">
        <v>4</v>
      </c>
      <c r="B6" s="4">
        <f>+B8+B15</f>
        <v>12869977</v>
      </c>
      <c r="C6" s="4">
        <f aca="true" t="shared" si="0" ref="C6:J6">+C8+C15</f>
        <v>6494496</v>
      </c>
      <c r="D6" s="4">
        <f t="shared" si="0"/>
        <v>2835238</v>
      </c>
      <c r="E6" s="4">
        <f t="shared" si="0"/>
        <v>158482</v>
      </c>
      <c r="F6" s="4">
        <f t="shared" si="0"/>
        <v>29116</v>
      </c>
      <c r="G6" s="4">
        <f t="shared" si="0"/>
        <v>46363</v>
      </c>
      <c r="H6" s="4">
        <f t="shared" si="0"/>
        <v>484697</v>
      </c>
      <c r="I6" s="4">
        <f t="shared" si="0"/>
        <v>13212</v>
      </c>
      <c r="J6" s="4">
        <f t="shared" si="0"/>
        <v>161</v>
      </c>
      <c r="K6" s="8">
        <f>+K15+K8</f>
        <v>9079</v>
      </c>
      <c r="L6" s="4">
        <f>+L8+L15</f>
        <v>2799133</v>
      </c>
    </row>
    <row r="7" spans="1:12" ht="15.75">
      <c r="A7" s="2"/>
      <c r="B7" s="4"/>
      <c r="C7" s="4"/>
      <c r="D7" s="4"/>
      <c r="E7" s="4"/>
      <c r="F7" s="4"/>
      <c r="G7" s="4"/>
      <c r="H7" s="4"/>
      <c r="I7" s="4"/>
      <c r="J7" s="4"/>
      <c r="K7" s="4"/>
      <c r="L7" s="4"/>
    </row>
    <row r="8" spans="1:12" ht="15.75">
      <c r="A8" s="2" t="s">
        <v>5</v>
      </c>
      <c r="B8" s="4">
        <f>SUM(B9:B13)</f>
        <v>5270384</v>
      </c>
      <c r="C8" s="4">
        <f aca="true" t="shared" si="1" ref="C8:L8">SUM(C9:C13)</f>
        <v>3581491</v>
      </c>
      <c r="D8" s="4">
        <f t="shared" si="1"/>
        <v>527904</v>
      </c>
      <c r="E8" s="4">
        <f t="shared" si="1"/>
        <v>20951</v>
      </c>
      <c r="F8" s="4">
        <f t="shared" si="1"/>
        <v>9103</v>
      </c>
      <c r="G8" s="4">
        <f t="shared" si="1"/>
        <v>15846</v>
      </c>
      <c r="H8" s="4">
        <f t="shared" si="1"/>
        <v>120113</v>
      </c>
      <c r="I8" s="4">
        <f t="shared" si="1"/>
        <v>3106</v>
      </c>
      <c r="J8" s="4">
        <f t="shared" si="1"/>
        <v>47</v>
      </c>
      <c r="K8" s="4">
        <f t="shared" si="1"/>
        <v>4254</v>
      </c>
      <c r="L8" s="4">
        <f t="shared" si="1"/>
        <v>987569</v>
      </c>
    </row>
    <row r="9" spans="1:12" ht="15.75">
      <c r="A9" s="2" t="s">
        <v>6</v>
      </c>
      <c r="B9" s="4">
        <f>SUM(C9:L9)</f>
        <v>833172</v>
      </c>
      <c r="C9" s="38">
        <v>633715</v>
      </c>
      <c r="D9" s="38">
        <v>47213</v>
      </c>
      <c r="E9" s="38">
        <v>3403</v>
      </c>
      <c r="F9" s="38">
        <v>1085</v>
      </c>
      <c r="G9" s="38">
        <v>3313</v>
      </c>
      <c r="H9" s="38">
        <v>15848</v>
      </c>
      <c r="I9" s="38">
        <v>254</v>
      </c>
      <c r="J9" s="38">
        <v>7</v>
      </c>
      <c r="K9" s="38">
        <v>935</v>
      </c>
      <c r="L9" s="38">
        <v>127399</v>
      </c>
    </row>
    <row r="10" spans="1:12" ht="15.75">
      <c r="A10" s="2" t="s">
        <v>7</v>
      </c>
      <c r="B10" s="4">
        <f>SUM(C10:L10)</f>
        <v>1637055</v>
      </c>
      <c r="C10" s="38">
        <v>1160786</v>
      </c>
      <c r="D10" s="38">
        <v>137421</v>
      </c>
      <c r="E10" s="38">
        <v>4891</v>
      </c>
      <c r="F10" s="38">
        <v>3193</v>
      </c>
      <c r="G10" s="38">
        <v>5560</v>
      </c>
      <c r="H10" s="38">
        <v>32005</v>
      </c>
      <c r="I10" s="38">
        <v>894</v>
      </c>
      <c r="J10" s="38">
        <v>16</v>
      </c>
      <c r="K10" s="38">
        <v>1143</v>
      </c>
      <c r="L10" s="38">
        <v>291146</v>
      </c>
    </row>
    <row r="11" spans="1:12" ht="15.75">
      <c r="A11" s="2" t="s">
        <v>71</v>
      </c>
      <c r="B11" s="4">
        <f>SUM(C11:L11)</f>
        <v>1197797</v>
      </c>
      <c r="C11" s="38">
        <v>820640</v>
      </c>
      <c r="D11" s="38">
        <v>109795</v>
      </c>
      <c r="E11" s="38">
        <v>2094</v>
      </c>
      <c r="F11" s="38">
        <v>2267</v>
      </c>
      <c r="G11" s="38">
        <v>2166</v>
      </c>
      <c r="H11" s="38">
        <v>32207</v>
      </c>
      <c r="I11" s="38">
        <v>1025</v>
      </c>
      <c r="J11" s="38">
        <v>10</v>
      </c>
      <c r="K11" s="38">
        <v>672</v>
      </c>
      <c r="L11" s="38">
        <v>226921</v>
      </c>
    </row>
    <row r="12" spans="1:12" ht="15.75">
      <c r="A12" s="2" t="s">
        <v>8</v>
      </c>
      <c r="B12" s="4">
        <f>SUM(C12:L12)</f>
        <v>1282887</v>
      </c>
      <c r="C12" s="38">
        <v>828106</v>
      </c>
      <c r="D12" s="38">
        <v>138342</v>
      </c>
      <c r="E12" s="38">
        <v>5663</v>
      </c>
      <c r="F12" s="38">
        <v>2099</v>
      </c>
      <c r="G12" s="38">
        <v>3623</v>
      </c>
      <c r="H12" s="38">
        <v>29437</v>
      </c>
      <c r="I12" s="38">
        <v>682</v>
      </c>
      <c r="J12" s="38">
        <v>8</v>
      </c>
      <c r="K12" s="38">
        <v>1277</v>
      </c>
      <c r="L12" s="38">
        <v>273650</v>
      </c>
    </row>
    <row r="13" spans="1:12" ht="15.75">
      <c r="A13" s="2" t="s">
        <v>9</v>
      </c>
      <c r="B13" s="4">
        <f>SUM(C13:L13)</f>
        <v>319473</v>
      </c>
      <c r="C13" s="38">
        <v>138244</v>
      </c>
      <c r="D13" s="38">
        <v>95133</v>
      </c>
      <c r="E13" s="38">
        <v>4900</v>
      </c>
      <c r="F13" s="38">
        <v>459</v>
      </c>
      <c r="G13" s="38">
        <v>1184</v>
      </c>
      <c r="H13" s="38">
        <v>10616</v>
      </c>
      <c r="I13" s="38">
        <v>251</v>
      </c>
      <c r="J13" s="38">
        <v>6</v>
      </c>
      <c r="K13" s="38">
        <v>227</v>
      </c>
      <c r="L13" s="38">
        <v>68453</v>
      </c>
    </row>
    <row r="14" spans="1:2" ht="15.75">
      <c r="A14" s="2"/>
      <c r="B14" s="4"/>
    </row>
    <row r="15" spans="1:12" ht="15.75">
      <c r="A15" s="2" t="s">
        <v>10</v>
      </c>
      <c r="B15" s="4">
        <f aca="true" t="shared" si="2" ref="B15:L15">SUM(B16:B72)</f>
        <v>7599593</v>
      </c>
      <c r="C15" s="4">
        <f t="shared" si="2"/>
        <v>2913005</v>
      </c>
      <c r="D15" s="4">
        <f t="shared" si="2"/>
        <v>2307334</v>
      </c>
      <c r="E15" s="4">
        <f t="shared" si="2"/>
        <v>137531</v>
      </c>
      <c r="F15" s="4">
        <f t="shared" si="2"/>
        <v>20013</v>
      </c>
      <c r="G15" s="4">
        <f t="shared" si="2"/>
        <v>30517</v>
      </c>
      <c r="H15" s="4">
        <f t="shared" si="2"/>
        <v>364584</v>
      </c>
      <c r="I15" s="4">
        <f t="shared" si="2"/>
        <v>10106</v>
      </c>
      <c r="J15" s="4">
        <f t="shared" si="2"/>
        <v>114</v>
      </c>
      <c r="K15" s="4">
        <f t="shared" si="2"/>
        <v>4825</v>
      </c>
      <c r="L15" s="4">
        <f t="shared" si="2"/>
        <v>1811564</v>
      </c>
    </row>
    <row r="16" spans="1:12" ht="15.75">
      <c r="A16" s="2" t="s">
        <v>11</v>
      </c>
      <c r="B16" s="4">
        <f aca="true" t="shared" si="3" ref="B16:B72">SUM(C16:L16)</f>
        <v>207911</v>
      </c>
      <c r="C16" s="38">
        <v>106101</v>
      </c>
      <c r="D16" s="38">
        <v>37841</v>
      </c>
      <c r="E16" s="38">
        <v>3324</v>
      </c>
      <c r="F16" s="38">
        <v>633</v>
      </c>
      <c r="G16" s="38">
        <v>717</v>
      </c>
      <c r="H16" s="38">
        <v>10586</v>
      </c>
      <c r="I16" s="38">
        <v>284</v>
      </c>
      <c r="J16" s="38">
        <v>6</v>
      </c>
      <c r="K16" s="38">
        <v>193</v>
      </c>
      <c r="L16" s="38">
        <v>48226</v>
      </c>
    </row>
    <row r="17" spans="1:12" ht="15.75">
      <c r="A17" s="2" t="s">
        <v>12</v>
      </c>
      <c r="B17" s="4">
        <f t="shared" si="3"/>
        <v>26292</v>
      </c>
      <c r="C17" s="38">
        <v>5967</v>
      </c>
      <c r="D17" s="38">
        <v>13002</v>
      </c>
      <c r="E17" s="38">
        <v>461</v>
      </c>
      <c r="F17" s="38">
        <v>101</v>
      </c>
      <c r="G17" s="38">
        <v>142</v>
      </c>
      <c r="H17" s="38">
        <v>1315</v>
      </c>
      <c r="I17" s="38">
        <v>48</v>
      </c>
      <c r="J17" s="38">
        <v>0</v>
      </c>
      <c r="K17" s="38">
        <v>15</v>
      </c>
      <c r="L17" s="38">
        <v>5241</v>
      </c>
    </row>
    <row r="18" spans="1:12" ht="15.75">
      <c r="A18" s="2" t="s">
        <v>13</v>
      </c>
      <c r="B18" s="4">
        <f t="shared" si="3"/>
        <v>131262</v>
      </c>
      <c r="C18" s="38">
        <v>49293</v>
      </c>
      <c r="D18" s="38">
        <v>44720</v>
      </c>
      <c r="E18" s="38">
        <v>1743</v>
      </c>
      <c r="F18" s="38">
        <v>428</v>
      </c>
      <c r="G18" s="38">
        <v>756</v>
      </c>
      <c r="H18" s="38">
        <v>6830</v>
      </c>
      <c r="I18" s="38">
        <v>256</v>
      </c>
      <c r="J18" s="38">
        <v>3</v>
      </c>
      <c r="K18" s="38">
        <v>118</v>
      </c>
      <c r="L18" s="38">
        <v>27115</v>
      </c>
    </row>
    <row r="19" spans="1:12" ht="15.75">
      <c r="A19" s="2" t="s">
        <v>14</v>
      </c>
      <c r="B19" s="4">
        <f t="shared" si="3"/>
        <v>47516</v>
      </c>
      <c r="C19" s="38">
        <v>14594</v>
      </c>
      <c r="D19" s="38">
        <v>18753</v>
      </c>
      <c r="E19" s="38">
        <v>1157</v>
      </c>
      <c r="F19" s="38">
        <v>146</v>
      </c>
      <c r="G19" s="38">
        <v>258</v>
      </c>
      <c r="H19" s="38">
        <v>2442</v>
      </c>
      <c r="I19" s="38">
        <v>86</v>
      </c>
      <c r="J19" s="38">
        <v>1</v>
      </c>
      <c r="K19" s="38">
        <v>41</v>
      </c>
      <c r="L19" s="38">
        <v>10038</v>
      </c>
    </row>
    <row r="20" spans="1:12" ht="15.75">
      <c r="A20" s="2" t="s">
        <v>15</v>
      </c>
      <c r="B20" s="4">
        <f t="shared" si="3"/>
        <v>48206</v>
      </c>
      <c r="C20" s="38">
        <v>15503</v>
      </c>
      <c r="D20" s="38">
        <v>17369</v>
      </c>
      <c r="E20" s="38">
        <v>1316</v>
      </c>
      <c r="F20" s="38">
        <v>174</v>
      </c>
      <c r="G20" s="38">
        <v>223</v>
      </c>
      <c r="H20" s="38">
        <v>2674</v>
      </c>
      <c r="I20" s="38">
        <v>67</v>
      </c>
      <c r="J20" s="38">
        <v>0</v>
      </c>
      <c r="K20" s="38">
        <v>29</v>
      </c>
      <c r="L20" s="38">
        <v>10851</v>
      </c>
    </row>
    <row r="21" spans="1:12" ht="15.75">
      <c r="A21" s="2" t="s">
        <v>16</v>
      </c>
      <c r="B21" s="4">
        <f t="shared" si="3"/>
        <v>81757</v>
      </c>
      <c r="C21" s="38">
        <v>26441</v>
      </c>
      <c r="D21" s="38">
        <v>27563</v>
      </c>
      <c r="E21" s="38">
        <v>2021</v>
      </c>
      <c r="F21" s="38">
        <v>196</v>
      </c>
      <c r="G21" s="38">
        <v>472</v>
      </c>
      <c r="H21" s="38">
        <v>4936</v>
      </c>
      <c r="I21" s="38">
        <v>188</v>
      </c>
      <c r="J21" s="38">
        <v>0</v>
      </c>
      <c r="K21" s="38">
        <v>78</v>
      </c>
      <c r="L21" s="38">
        <v>19862</v>
      </c>
    </row>
    <row r="22" spans="1:12" ht="15.75">
      <c r="A22" s="2" t="s">
        <v>17</v>
      </c>
      <c r="B22" s="4">
        <f t="shared" si="3"/>
        <v>53566</v>
      </c>
      <c r="C22" s="38">
        <v>16334</v>
      </c>
      <c r="D22" s="38">
        <v>21268</v>
      </c>
      <c r="E22" s="38">
        <v>851</v>
      </c>
      <c r="F22" s="38">
        <v>138</v>
      </c>
      <c r="G22" s="38">
        <v>266</v>
      </c>
      <c r="H22" s="38">
        <v>3237</v>
      </c>
      <c r="I22" s="38">
        <v>107</v>
      </c>
      <c r="J22" s="38">
        <v>0</v>
      </c>
      <c r="K22" s="38">
        <v>45</v>
      </c>
      <c r="L22" s="38">
        <v>11320</v>
      </c>
    </row>
    <row r="23" spans="1:12" ht="15.75">
      <c r="A23" s="2" t="s">
        <v>18</v>
      </c>
      <c r="B23" s="4">
        <f t="shared" si="3"/>
        <v>29914</v>
      </c>
      <c r="C23" s="38">
        <v>7472</v>
      </c>
      <c r="D23" s="38">
        <v>12970</v>
      </c>
      <c r="E23" s="38">
        <v>531</v>
      </c>
      <c r="F23" s="38">
        <v>121</v>
      </c>
      <c r="G23" s="38">
        <v>169</v>
      </c>
      <c r="H23" s="38">
        <v>1717</v>
      </c>
      <c r="I23" s="38">
        <v>67</v>
      </c>
      <c r="J23" s="38">
        <v>0</v>
      </c>
      <c r="K23" s="38">
        <v>15</v>
      </c>
      <c r="L23" s="38">
        <v>6852</v>
      </c>
    </row>
    <row r="24" spans="1:12" ht="15.75">
      <c r="A24" s="2" t="s">
        <v>19</v>
      </c>
      <c r="B24" s="4">
        <f t="shared" si="3"/>
        <v>49409</v>
      </c>
      <c r="C24" s="38">
        <v>18210</v>
      </c>
      <c r="D24" s="38">
        <v>15064</v>
      </c>
      <c r="E24" s="38">
        <v>532</v>
      </c>
      <c r="F24" s="38">
        <v>119</v>
      </c>
      <c r="G24" s="38">
        <v>254</v>
      </c>
      <c r="H24" s="38">
        <v>3492</v>
      </c>
      <c r="I24" s="38">
        <v>19</v>
      </c>
      <c r="J24" s="38">
        <v>1</v>
      </c>
      <c r="K24" s="38">
        <v>26</v>
      </c>
      <c r="L24" s="38">
        <v>11692</v>
      </c>
    </row>
    <row r="25" spans="1:12" ht="15.75">
      <c r="A25" s="2" t="s">
        <v>20</v>
      </c>
      <c r="B25" s="4">
        <f t="shared" si="3"/>
        <v>47128</v>
      </c>
      <c r="C25" s="38">
        <v>17902</v>
      </c>
      <c r="D25" s="38">
        <v>12660</v>
      </c>
      <c r="E25" s="38">
        <v>1114</v>
      </c>
      <c r="F25" s="38">
        <v>190</v>
      </c>
      <c r="G25" s="38">
        <v>246</v>
      </c>
      <c r="H25" s="38">
        <v>2961</v>
      </c>
      <c r="I25" s="38">
        <v>61</v>
      </c>
      <c r="J25" s="38">
        <v>0</v>
      </c>
      <c r="K25" s="38">
        <v>31</v>
      </c>
      <c r="L25" s="38">
        <v>11963</v>
      </c>
    </row>
    <row r="26" spans="1:12" ht="15.75">
      <c r="A26" s="2" t="s">
        <v>21</v>
      </c>
      <c r="B26" s="4">
        <f t="shared" si="3"/>
        <v>30675</v>
      </c>
      <c r="C26" s="38">
        <v>9906</v>
      </c>
      <c r="D26" s="38">
        <v>10635</v>
      </c>
      <c r="E26" s="38">
        <v>501</v>
      </c>
      <c r="F26" s="38">
        <v>107</v>
      </c>
      <c r="G26" s="38">
        <v>140</v>
      </c>
      <c r="H26" s="38">
        <v>1695</v>
      </c>
      <c r="I26" s="38">
        <v>51</v>
      </c>
      <c r="J26" s="38">
        <v>0</v>
      </c>
      <c r="K26" s="38">
        <v>17</v>
      </c>
      <c r="L26" s="38">
        <v>7623</v>
      </c>
    </row>
    <row r="27" spans="1:12" ht="15.75">
      <c r="A27" s="2" t="s">
        <v>22</v>
      </c>
      <c r="B27" s="4">
        <f t="shared" si="3"/>
        <v>29868</v>
      </c>
      <c r="C27" s="38">
        <v>8484</v>
      </c>
      <c r="D27" s="38">
        <v>12573</v>
      </c>
      <c r="E27" s="38">
        <v>531</v>
      </c>
      <c r="F27" s="38">
        <v>113</v>
      </c>
      <c r="G27" s="38">
        <v>122</v>
      </c>
      <c r="H27" s="38">
        <v>1750</v>
      </c>
      <c r="I27" s="38">
        <v>48</v>
      </c>
      <c r="J27" s="38">
        <v>0</v>
      </c>
      <c r="K27" s="38">
        <v>12</v>
      </c>
      <c r="L27" s="38">
        <v>6235</v>
      </c>
    </row>
    <row r="28" spans="1:12" ht="15.75">
      <c r="A28" s="2" t="s">
        <v>23</v>
      </c>
      <c r="B28" s="4">
        <f t="shared" si="3"/>
        <v>196708</v>
      </c>
      <c r="C28" s="38">
        <v>72415</v>
      </c>
      <c r="D28" s="38">
        <v>55463</v>
      </c>
      <c r="E28" s="38">
        <v>3841</v>
      </c>
      <c r="F28" s="38">
        <v>528</v>
      </c>
      <c r="G28" s="38">
        <v>804</v>
      </c>
      <c r="H28" s="38">
        <v>11078</v>
      </c>
      <c r="I28" s="38">
        <v>280</v>
      </c>
      <c r="J28" s="38">
        <v>4</v>
      </c>
      <c r="K28" s="38">
        <v>157</v>
      </c>
      <c r="L28" s="38">
        <v>52138</v>
      </c>
    </row>
    <row r="29" spans="1:12" ht="15.75">
      <c r="A29" s="2" t="s">
        <v>24</v>
      </c>
      <c r="B29" s="4">
        <f t="shared" si="3"/>
        <v>636089</v>
      </c>
      <c r="C29" s="38">
        <v>303892</v>
      </c>
      <c r="D29" s="38">
        <v>158966</v>
      </c>
      <c r="E29" s="38">
        <v>13997</v>
      </c>
      <c r="F29" s="38">
        <v>1819</v>
      </c>
      <c r="G29" s="38">
        <v>3014</v>
      </c>
      <c r="H29" s="38">
        <v>30271</v>
      </c>
      <c r="I29" s="38">
        <v>876</v>
      </c>
      <c r="J29" s="38">
        <v>0</v>
      </c>
      <c r="K29" s="38">
        <v>416</v>
      </c>
      <c r="L29" s="38">
        <v>122838</v>
      </c>
    </row>
    <row r="30" spans="1:12" ht="15.75">
      <c r="A30" s="2" t="s">
        <v>25</v>
      </c>
      <c r="B30" s="4">
        <f t="shared" si="3"/>
        <v>26057</v>
      </c>
      <c r="C30" s="38">
        <v>7572</v>
      </c>
      <c r="D30" s="38">
        <v>11098</v>
      </c>
      <c r="E30" s="38">
        <v>241</v>
      </c>
      <c r="F30" s="38">
        <v>93</v>
      </c>
      <c r="G30" s="38">
        <v>68</v>
      </c>
      <c r="H30" s="38">
        <v>1898</v>
      </c>
      <c r="I30" s="38">
        <v>33</v>
      </c>
      <c r="J30" s="38">
        <v>1</v>
      </c>
      <c r="K30" s="38">
        <v>9</v>
      </c>
      <c r="L30" s="38">
        <v>5044</v>
      </c>
    </row>
    <row r="31" spans="1:12" ht="15.75">
      <c r="A31" s="2" t="s">
        <v>26</v>
      </c>
      <c r="B31" s="4">
        <f t="shared" si="3"/>
        <v>27737</v>
      </c>
      <c r="C31" s="38">
        <v>10613</v>
      </c>
      <c r="D31" s="38">
        <v>9200</v>
      </c>
      <c r="E31" s="38">
        <v>336</v>
      </c>
      <c r="F31" s="38">
        <v>94</v>
      </c>
      <c r="G31" s="38">
        <v>110</v>
      </c>
      <c r="H31" s="38">
        <v>1779</v>
      </c>
      <c r="I31" s="38">
        <v>38</v>
      </c>
      <c r="J31" s="38">
        <v>0</v>
      </c>
      <c r="K31" s="38">
        <v>7</v>
      </c>
      <c r="L31" s="38">
        <v>5560</v>
      </c>
    </row>
    <row r="32" spans="1:12" ht="15.75">
      <c r="A32" s="2" t="s">
        <v>27</v>
      </c>
      <c r="B32" s="4">
        <f t="shared" si="3"/>
        <v>33798</v>
      </c>
      <c r="C32" s="38">
        <v>7968</v>
      </c>
      <c r="D32" s="38">
        <v>16333</v>
      </c>
      <c r="E32" s="38">
        <v>618</v>
      </c>
      <c r="F32" s="38">
        <v>92</v>
      </c>
      <c r="G32" s="38">
        <v>180</v>
      </c>
      <c r="H32" s="38">
        <v>1865</v>
      </c>
      <c r="I32" s="38">
        <v>58</v>
      </c>
      <c r="J32" s="38">
        <v>0</v>
      </c>
      <c r="K32" s="38">
        <v>22</v>
      </c>
      <c r="L32" s="38">
        <v>6662</v>
      </c>
    </row>
    <row r="33" spans="1:12" ht="15.75">
      <c r="A33" s="2" t="s">
        <v>28</v>
      </c>
      <c r="B33" s="4">
        <f t="shared" si="3"/>
        <v>38876</v>
      </c>
      <c r="C33" s="38">
        <v>9449</v>
      </c>
      <c r="D33" s="38">
        <v>16916</v>
      </c>
      <c r="E33" s="38">
        <v>998</v>
      </c>
      <c r="F33" s="38">
        <v>121</v>
      </c>
      <c r="G33" s="38">
        <v>192</v>
      </c>
      <c r="H33" s="38">
        <v>1994</v>
      </c>
      <c r="I33" s="38">
        <v>140</v>
      </c>
      <c r="J33" s="38">
        <v>0</v>
      </c>
      <c r="K33" s="38">
        <v>28</v>
      </c>
      <c r="L33" s="38">
        <v>9038</v>
      </c>
    </row>
    <row r="34" spans="1:12" ht="15.75">
      <c r="A34" s="2" t="s">
        <v>29</v>
      </c>
      <c r="B34" s="4">
        <f t="shared" si="3"/>
        <v>33719</v>
      </c>
      <c r="C34" s="38">
        <v>8915</v>
      </c>
      <c r="D34" s="38">
        <v>12882</v>
      </c>
      <c r="E34" s="38">
        <v>882</v>
      </c>
      <c r="F34" s="38">
        <v>179</v>
      </c>
      <c r="G34" s="38">
        <v>150</v>
      </c>
      <c r="H34" s="38">
        <v>2124</v>
      </c>
      <c r="I34" s="38">
        <v>23</v>
      </c>
      <c r="J34" s="38">
        <v>0</v>
      </c>
      <c r="K34" s="38">
        <v>14</v>
      </c>
      <c r="L34" s="38">
        <v>8550</v>
      </c>
    </row>
    <row r="35" spans="1:12" ht="15.75">
      <c r="A35" s="2" t="s">
        <v>30</v>
      </c>
      <c r="B35" s="4">
        <f t="shared" si="3"/>
        <v>4590</v>
      </c>
      <c r="C35" s="38">
        <v>954</v>
      </c>
      <c r="D35" s="38">
        <v>2659</v>
      </c>
      <c r="E35" s="38">
        <v>70</v>
      </c>
      <c r="F35" s="38">
        <v>11</v>
      </c>
      <c r="G35" s="38">
        <v>5</v>
      </c>
      <c r="H35" s="38">
        <v>244</v>
      </c>
      <c r="I35" s="38">
        <v>5</v>
      </c>
      <c r="J35" s="38">
        <v>0</v>
      </c>
      <c r="K35" s="38">
        <v>1</v>
      </c>
      <c r="L35" s="38">
        <v>641</v>
      </c>
    </row>
    <row r="36" spans="1:12" ht="15.75">
      <c r="A36" s="2" t="s">
        <v>31</v>
      </c>
      <c r="B36" s="4">
        <f t="shared" si="3"/>
        <v>40939</v>
      </c>
      <c r="C36" s="38">
        <v>10524</v>
      </c>
      <c r="D36" s="38">
        <v>19052</v>
      </c>
      <c r="E36" s="38">
        <v>751</v>
      </c>
      <c r="F36" s="38">
        <v>126</v>
      </c>
      <c r="G36" s="38">
        <v>141</v>
      </c>
      <c r="H36" s="38">
        <v>2735</v>
      </c>
      <c r="I36" s="38">
        <v>61</v>
      </c>
      <c r="J36" s="38">
        <v>1</v>
      </c>
      <c r="K36" s="38">
        <v>34</v>
      </c>
      <c r="L36" s="38">
        <v>7514</v>
      </c>
    </row>
    <row r="37" spans="1:12" ht="15.75">
      <c r="A37" s="2" t="s">
        <v>32</v>
      </c>
      <c r="B37" s="4">
        <f t="shared" si="3"/>
        <v>64419</v>
      </c>
      <c r="C37" s="38">
        <v>17819</v>
      </c>
      <c r="D37" s="38">
        <v>25805</v>
      </c>
      <c r="E37" s="38">
        <v>997</v>
      </c>
      <c r="F37" s="38">
        <v>172</v>
      </c>
      <c r="G37" s="38">
        <v>229</v>
      </c>
      <c r="H37" s="38">
        <v>3609</v>
      </c>
      <c r="I37" s="38">
        <v>85</v>
      </c>
      <c r="J37" s="38">
        <v>7</v>
      </c>
      <c r="K37" s="38">
        <v>42</v>
      </c>
      <c r="L37" s="38">
        <v>15654</v>
      </c>
    </row>
    <row r="38" spans="1:12" ht="15.75">
      <c r="A38" s="2" t="s">
        <v>33</v>
      </c>
      <c r="B38" s="4">
        <f t="shared" si="3"/>
        <v>18330</v>
      </c>
      <c r="C38" s="38">
        <v>4376</v>
      </c>
      <c r="D38" s="38">
        <v>9272</v>
      </c>
      <c r="E38" s="38">
        <v>313</v>
      </c>
      <c r="F38" s="38">
        <v>34</v>
      </c>
      <c r="G38" s="38">
        <v>44</v>
      </c>
      <c r="H38" s="38">
        <v>958</v>
      </c>
      <c r="I38" s="38">
        <v>31</v>
      </c>
      <c r="J38" s="38">
        <v>0</v>
      </c>
      <c r="K38" s="38">
        <v>3</v>
      </c>
      <c r="L38" s="38">
        <v>3299</v>
      </c>
    </row>
    <row r="39" spans="1:12" ht="15.75">
      <c r="A39" s="2" t="s">
        <v>34</v>
      </c>
      <c r="B39" s="4">
        <f t="shared" si="3"/>
        <v>41927</v>
      </c>
      <c r="C39" s="38">
        <v>11257</v>
      </c>
      <c r="D39" s="38">
        <v>17716</v>
      </c>
      <c r="E39" s="38">
        <v>940</v>
      </c>
      <c r="F39" s="38">
        <v>154</v>
      </c>
      <c r="G39" s="38">
        <v>135</v>
      </c>
      <c r="H39" s="38">
        <v>2070</v>
      </c>
      <c r="I39" s="38">
        <v>114</v>
      </c>
      <c r="J39" s="38">
        <v>0</v>
      </c>
      <c r="K39" s="38">
        <v>22</v>
      </c>
      <c r="L39" s="38">
        <v>9519</v>
      </c>
    </row>
    <row r="40" spans="1:12" ht="15.75">
      <c r="A40" s="2" t="s">
        <v>35</v>
      </c>
      <c r="B40" s="4">
        <f t="shared" si="3"/>
        <v>43546</v>
      </c>
      <c r="C40" s="38">
        <v>12208</v>
      </c>
      <c r="D40" s="38">
        <v>16770</v>
      </c>
      <c r="E40" s="38">
        <v>913</v>
      </c>
      <c r="F40" s="38">
        <v>129</v>
      </c>
      <c r="G40" s="38">
        <v>232</v>
      </c>
      <c r="H40" s="38">
        <v>2759</v>
      </c>
      <c r="I40" s="38">
        <v>74</v>
      </c>
      <c r="J40" s="38">
        <v>2</v>
      </c>
      <c r="K40" s="38">
        <v>16</v>
      </c>
      <c r="L40" s="38">
        <v>10443</v>
      </c>
    </row>
    <row r="41" spans="1:12" ht="15.75">
      <c r="A41" s="2" t="s">
        <v>36</v>
      </c>
      <c r="B41" s="4">
        <f t="shared" si="3"/>
        <v>495466</v>
      </c>
      <c r="C41" s="38">
        <v>208455</v>
      </c>
      <c r="D41" s="38">
        <v>132912</v>
      </c>
      <c r="E41" s="38">
        <v>8308</v>
      </c>
      <c r="F41" s="38">
        <v>1331</v>
      </c>
      <c r="G41" s="38">
        <v>1743</v>
      </c>
      <c r="H41" s="38">
        <v>22064</v>
      </c>
      <c r="I41" s="38">
        <v>1018</v>
      </c>
      <c r="J41" s="38">
        <v>7</v>
      </c>
      <c r="K41" s="38">
        <v>334</v>
      </c>
      <c r="L41" s="38">
        <v>119294</v>
      </c>
    </row>
    <row r="42" spans="1:12" ht="15.75">
      <c r="A42" s="2" t="s">
        <v>37</v>
      </c>
      <c r="B42" s="4">
        <f t="shared" si="3"/>
        <v>29213</v>
      </c>
      <c r="C42" s="38">
        <v>9518</v>
      </c>
      <c r="D42" s="38">
        <v>10061</v>
      </c>
      <c r="E42" s="38">
        <v>723</v>
      </c>
      <c r="F42" s="38">
        <v>81</v>
      </c>
      <c r="G42" s="38">
        <v>120</v>
      </c>
      <c r="H42" s="38">
        <v>1660</v>
      </c>
      <c r="I42" s="38">
        <v>42</v>
      </c>
      <c r="J42" s="38">
        <v>0</v>
      </c>
      <c r="K42" s="38">
        <v>26</v>
      </c>
      <c r="L42" s="38">
        <v>6982</v>
      </c>
    </row>
    <row r="43" spans="1:12" ht="15.75">
      <c r="A43" s="2" t="s">
        <v>38</v>
      </c>
      <c r="B43" s="4">
        <f t="shared" si="3"/>
        <v>1043994</v>
      </c>
      <c r="C43" s="38">
        <v>411317</v>
      </c>
      <c r="D43" s="38">
        <v>327853</v>
      </c>
      <c r="E43" s="38">
        <v>10452</v>
      </c>
      <c r="F43" s="38">
        <v>1757</v>
      </c>
      <c r="G43" s="38">
        <v>2317</v>
      </c>
      <c r="H43" s="38">
        <v>36457</v>
      </c>
      <c r="I43" s="38">
        <v>649</v>
      </c>
      <c r="J43" s="38">
        <v>9</v>
      </c>
      <c r="K43" s="38">
        <v>0</v>
      </c>
      <c r="L43" s="38">
        <v>253183</v>
      </c>
    </row>
    <row r="44" spans="1:12" ht="15.75">
      <c r="A44" s="2" t="s">
        <v>39</v>
      </c>
      <c r="B44" s="4">
        <f t="shared" si="3"/>
        <v>143628</v>
      </c>
      <c r="C44" s="38">
        <v>54930</v>
      </c>
      <c r="D44" s="38">
        <v>47432</v>
      </c>
      <c r="E44" s="38">
        <v>3395</v>
      </c>
      <c r="F44" s="38">
        <v>589</v>
      </c>
      <c r="G44" s="38">
        <v>1318</v>
      </c>
      <c r="H44" s="38">
        <v>7872</v>
      </c>
      <c r="I44" s="38">
        <v>275</v>
      </c>
      <c r="J44" s="38">
        <v>4</v>
      </c>
      <c r="K44" s="38">
        <v>133</v>
      </c>
      <c r="L44" s="38">
        <v>27680</v>
      </c>
    </row>
    <row r="45" spans="1:12" ht="15.75">
      <c r="A45" s="2" t="s">
        <v>40</v>
      </c>
      <c r="B45" s="4">
        <f t="shared" si="3"/>
        <v>136555</v>
      </c>
      <c r="C45" s="38">
        <v>46758</v>
      </c>
      <c r="D45" s="38">
        <v>50717</v>
      </c>
      <c r="E45" s="38">
        <v>2165</v>
      </c>
      <c r="F45" s="38">
        <v>325</v>
      </c>
      <c r="G45" s="38">
        <v>546</v>
      </c>
      <c r="H45" s="38">
        <v>8197</v>
      </c>
      <c r="I45" s="38">
        <v>270</v>
      </c>
      <c r="J45" s="38">
        <v>5</v>
      </c>
      <c r="K45" s="38">
        <v>93</v>
      </c>
      <c r="L45" s="38">
        <v>27479</v>
      </c>
    </row>
    <row r="46" spans="1:12" ht="15.75">
      <c r="A46" s="2" t="s">
        <v>41</v>
      </c>
      <c r="B46" s="4">
        <f t="shared" si="3"/>
        <v>310839</v>
      </c>
      <c r="C46" s="38">
        <v>119843</v>
      </c>
      <c r="D46" s="38">
        <v>86238</v>
      </c>
      <c r="E46" s="38">
        <v>5033</v>
      </c>
      <c r="F46" s="38">
        <v>1065</v>
      </c>
      <c r="G46" s="38">
        <v>1277</v>
      </c>
      <c r="H46" s="38">
        <v>16065</v>
      </c>
      <c r="I46" s="38">
        <v>623</v>
      </c>
      <c r="J46" s="38">
        <v>4</v>
      </c>
      <c r="K46" s="38">
        <v>238</v>
      </c>
      <c r="L46" s="38">
        <v>80453</v>
      </c>
    </row>
    <row r="47" spans="1:12" ht="15.75">
      <c r="A47" s="2" t="s">
        <v>42</v>
      </c>
      <c r="B47" s="4">
        <f t="shared" si="3"/>
        <v>76159</v>
      </c>
      <c r="C47" s="38">
        <v>22761</v>
      </c>
      <c r="D47" s="38">
        <v>28517</v>
      </c>
      <c r="E47" s="38">
        <v>1478</v>
      </c>
      <c r="F47" s="38">
        <v>243</v>
      </c>
      <c r="G47" s="38">
        <v>228</v>
      </c>
      <c r="H47" s="38">
        <v>4114</v>
      </c>
      <c r="I47" s="38">
        <v>160</v>
      </c>
      <c r="J47" s="38">
        <v>1</v>
      </c>
      <c r="K47" s="38">
        <v>62</v>
      </c>
      <c r="L47" s="38">
        <v>18595</v>
      </c>
    </row>
    <row r="48" spans="1:12" ht="15.75">
      <c r="A48" s="2" t="s">
        <v>43</v>
      </c>
      <c r="B48" s="4">
        <f t="shared" si="3"/>
        <v>239468</v>
      </c>
      <c r="C48" s="38">
        <v>89720</v>
      </c>
      <c r="D48" s="38">
        <v>74158</v>
      </c>
      <c r="E48" s="38">
        <v>4614</v>
      </c>
      <c r="F48" s="38">
        <v>650</v>
      </c>
      <c r="G48" s="38">
        <v>1165</v>
      </c>
      <c r="H48" s="38">
        <v>12505</v>
      </c>
      <c r="I48" s="38">
        <v>310</v>
      </c>
      <c r="J48" s="38">
        <v>6</v>
      </c>
      <c r="K48" s="38">
        <v>230</v>
      </c>
      <c r="L48" s="38">
        <v>56110</v>
      </c>
    </row>
    <row r="49" spans="1:12" ht="15.75">
      <c r="A49" s="2" t="s">
        <v>44</v>
      </c>
      <c r="B49" s="4">
        <f t="shared" si="3"/>
        <v>24077</v>
      </c>
      <c r="C49" s="38">
        <v>5428</v>
      </c>
      <c r="D49" s="38">
        <v>11352</v>
      </c>
      <c r="E49" s="38">
        <v>559</v>
      </c>
      <c r="F49" s="38">
        <v>65</v>
      </c>
      <c r="G49" s="38">
        <v>143</v>
      </c>
      <c r="H49" s="38">
        <v>1152</v>
      </c>
      <c r="I49" s="38">
        <v>67</v>
      </c>
      <c r="J49" s="38">
        <v>0</v>
      </c>
      <c r="K49" s="38">
        <v>10</v>
      </c>
      <c r="L49" s="38">
        <v>5301</v>
      </c>
    </row>
    <row r="50" spans="1:12" ht="15.75">
      <c r="A50" s="2" t="s">
        <v>45</v>
      </c>
      <c r="B50" s="4">
        <f t="shared" si="3"/>
        <v>79318</v>
      </c>
      <c r="C50" s="38">
        <v>19571</v>
      </c>
      <c r="D50" s="38">
        <v>35147</v>
      </c>
      <c r="E50" s="38">
        <v>1877</v>
      </c>
      <c r="F50" s="38">
        <v>177</v>
      </c>
      <c r="G50" s="38">
        <v>390</v>
      </c>
      <c r="H50" s="38">
        <v>4390</v>
      </c>
      <c r="I50" s="38">
        <v>134</v>
      </c>
      <c r="J50" s="38">
        <v>2</v>
      </c>
      <c r="K50" s="38">
        <v>40</v>
      </c>
      <c r="L50" s="38">
        <v>17590</v>
      </c>
    </row>
    <row r="51" spans="1:12" ht="15.75">
      <c r="A51" s="2" t="s">
        <v>46</v>
      </c>
      <c r="B51" s="4">
        <f t="shared" si="3"/>
        <v>36176</v>
      </c>
      <c r="C51" s="38">
        <v>11513</v>
      </c>
      <c r="D51" s="38">
        <v>13655</v>
      </c>
      <c r="E51" s="38">
        <v>572</v>
      </c>
      <c r="F51" s="38">
        <v>146</v>
      </c>
      <c r="G51" s="38">
        <v>145</v>
      </c>
      <c r="H51" s="38">
        <v>2222</v>
      </c>
      <c r="I51" s="38">
        <v>83</v>
      </c>
      <c r="J51" s="38">
        <v>0</v>
      </c>
      <c r="K51" s="38">
        <v>19</v>
      </c>
      <c r="L51" s="38">
        <v>7821</v>
      </c>
    </row>
    <row r="52" spans="1:12" ht="15.75">
      <c r="A52" s="2" t="s">
        <v>47</v>
      </c>
      <c r="B52" s="4">
        <f t="shared" si="3"/>
        <v>68604</v>
      </c>
      <c r="C52" s="38">
        <v>21052</v>
      </c>
      <c r="D52" s="38">
        <v>23549</v>
      </c>
      <c r="E52" s="38">
        <v>1887</v>
      </c>
      <c r="F52" s="38">
        <v>167</v>
      </c>
      <c r="G52" s="38">
        <v>203</v>
      </c>
      <c r="H52" s="38">
        <v>3977</v>
      </c>
      <c r="I52" s="38">
        <v>104</v>
      </c>
      <c r="J52" s="38">
        <v>2</v>
      </c>
      <c r="K52" s="38">
        <v>51</v>
      </c>
      <c r="L52" s="38">
        <v>17612</v>
      </c>
    </row>
    <row r="53" spans="1:12" ht="15.75">
      <c r="A53" s="2" t="s">
        <v>48</v>
      </c>
      <c r="B53" s="4">
        <f t="shared" si="3"/>
        <v>109243</v>
      </c>
      <c r="C53" s="38">
        <v>35043</v>
      </c>
      <c r="D53" s="38">
        <v>26550</v>
      </c>
      <c r="E53" s="38">
        <v>4396</v>
      </c>
      <c r="F53" s="38">
        <v>494</v>
      </c>
      <c r="G53" s="38">
        <v>1147</v>
      </c>
      <c r="H53" s="38">
        <v>8862</v>
      </c>
      <c r="I53" s="38">
        <v>76</v>
      </c>
      <c r="J53" s="38">
        <v>1</v>
      </c>
      <c r="K53" s="38">
        <v>117</v>
      </c>
      <c r="L53" s="38">
        <v>32557</v>
      </c>
    </row>
    <row r="54" spans="1:12" ht="15.75">
      <c r="A54" s="2" t="s">
        <v>49</v>
      </c>
      <c r="B54" s="4">
        <f t="shared" si="3"/>
        <v>208292</v>
      </c>
      <c r="C54" s="38">
        <v>96933</v>
      </c>
      <c r="D54" s="38">
        <v>48053</v>
      </c>
      <c r="E54" s="38">
        <v>4622</v>
      </c>
      <c r="F54" s="38">
        <v>397</v>
      </c>
      <c r="G54" s="38">
        <v>873</v>
      </c>
      <c r="H54" s="38">
        <v>8195</v>
      </c>
      <c r="I54" s="38">
        <v>50</v>
      </c>
      <c r="J54" s="38">
        <v>7</v>
      </c>
      <c r="K54" s="38">
        <v>242</v>
      </c>
      <c r="L54" s="38">
        <v>48920</v>
      </c>
    </row>
    <row r="55" spans="1:12" ht="15.75">
      <c r="A55" s="2" t="s">
        <v>50</v>
      </c>
      <c r="B55" s="4">
        <f t="shared" si="3"/>
        <v>166683</v>
      </c>
      <c r="C55" s="38">
        <v>47882</v>
      </c>
      <c r="D55" s="38">
        <v>63365</v>
      </c>
      <c r="E55" s="38">
        <v>2683</v>
      </c>
      <c r="F55" s="38">
        <v>428</v>
      </c>
      <c r="G55" s="38">
        <v>447</v>
      </c>
      <c r="H55" s="38">
        <v>9785</v>
      </c>
      <c r="I55" s="38">
        <v>384</v>
      </c>
      <c r="J55" s="38">
        <v>3</v>
      </c>
      <c r="K55" s="38">
        <v>85</v>
      </c>
      <c r="L55" s="38">
        <v>41621</v>
      </c>
    </row>
    <row r="56" spans="1:12" ht="15.75">
      <c r="A56" s="2" t="s">
        <v>51</v>
      </c>
      <c r="B56" s="4">
        <f t="shared" si="3"/>
        <v>103207</v>
      </c>
      <c r="C56" s="38">
        <v>41082</v>
      </c>
      <c r="D56" s="38">
        <v>24785</v>
      </c>
      <c r="E56" s="38">
        <v>3398</v>
      </c>
      <c r="F56" s="38">
        <v>338</v>
      </c>
      <c r="G56" s="38">
        <v>722</v>
      </c>
      <c r="H56" s="38">
        <v>5999</v>
      </c>
      <c r="I56" s="38">
        <v>184</v>
      </c>
      <c r="J56" s="38">
        <v>2</v>
      </c>
      <c r="K56" s="38">
        <v>112</v>
      </c>
      <c r="L56" s="38">
        <v>26585</v>
      </c>
    </row>
    <row r="57" spans="1:12" ht="15.75">
      <c r="A57" s="2" t="s">
        <v>52</v>
      </c>
      <c r="B57" s="4">
        <f t="shared" si="3"/>
        <v>20512</v>
      </c>
      <c r="C57" s="38">
        <v>5350</v>
      </c>
      <c r="D57" s="38">
        <v>8008</v>
      </c>
      <c r="E57" s="38">
        <v>593</v>
      </c>
      <c r="F57" s="38">
        <v>79</v>
      </c>
      <c r="G57" s="38">
        <v>102</v>
      </c>
      <c r="H57" s="38">
        <v>1357</v>
      </c>
      <c r="I57" s="38">
        <v>43</v>
      </c>
      <c r="J57" s="38">
        <v>0</v>
      </c>
      <c r="K57" s="38">
        <v>30</v>
      </c>
      <c r="L57" s="38">
        <v>4950</v>
      </c>
    </row>
    <row r="58" spans="1:12" ht="15.75">
      <c r="A58" s="2" t="s">
        <v>53</v>
      </c>
      <c r="B58" s="4">
        <f t="shared" si="3"/>
        <v>12664</v>
      </c>
      <c r="C58" s="38">
        <v>3529</v>
      </c>
      <c r="D58" s="38">
        <v>5076</v>
      </c>
      <c r="E58" s="38">
        <v>262</v>
      </c>
      <c r="F58" s="38">
        <v>68</v>
      </c>
      <c r="G58" s="38">
        <v>65</v>
      </c>
      <c r="H58" s="38">
        <v>769</v>
      </c>
      <c r="I58" s="38">
        <v>14</v>
      </c>
      <c r="J58" s="38">
        <v>0</v>
      </c>
      <c r="K58" s="38">
        <v>6</v>
      </c>
      <c r="L58" s="38">
        <v>2875</v>
      </c>
    </row>
    <row r="59" spans="1:12" ht="15.75">
      <c r="A59" s="2" t="s">
        <v>54</v>
      </c>
      <c r="B59" s="4">
        <f t="shared" si="3"/>
        <v>21170</v>
      </c>
      <c r="C59" s="38">
        <v>6464</v>
      </c>
      <c r="D59" s="38">
        <v>8128</v>
      </c>
      <c r="E59" s="38">
        <v>482</v>
      </c>
      <c r="F59" s="38">
        <v>76</v>
      </c>
      <c r="G59" s="38">
        <v>122</v>
      </c>
      <c r="H59" s="38">
        <v>1158</v>
      </c>
      <c r="I59" s="38">
        <v>45</v>
      </c>
      <c r="J59" s="38">
        <v>0</v>
      </c>
      <c r="K59" s="38">
        <v>20</v>
      </c>
      <c r="L59" s="38">
        <v>4675</v>
      </c>
    </row>
    <row r="60" spans="1:12" ht="15.75">
      <c r="A60" s="2" t="s">
        <v>55</v>
      </c>
      <c r="B60" s="4">
        <f t="shared" si="3"/>
        <v>66243</v>
      </c>
      <c r="C60" s="38">
        <v>23940</v>
      </c>
      <c r="D60" s="38">
        <v>22304</v>
      </c>
      <c r="E60" s="38">
        <v>1040</v>
      </c>
      <c r="F60" s="38">
        <v>202</v>
      </c>
      <c r="G60" s="38">
        <v>293</v>
      </c>
      <c r="H60" s="38">
        <v>3799</v>
      </c>
      <c r="I60" s="38">
        <v>99</v>
      </c>
      <c r="J60" s="38">
        <v>1</v>
      </c>
      <c r="K60" s="38">
        <v>38</v>
      </c>
      <c r="L60" s="38">
        <v>14527</v>
      </c>
    </row>
    <row r="61" spans="1:12" ht="15.75">
      <c r="A61" s="2" t="s">
        <v>56</v>
      </c>
      <c r="B61" s="4">
        <f t="shared" si="3"/>
        <v>61251</v>
      </c>
      <c r="C61" s="38">
        <v>15116</v>
      </c>
      <c r="D61" s="38">
        <v>29728</v>
      </c>
      <c r="E61" s="38">
        <v>1043</v>
      </c>
      <c r="F61" s="38">
        <v>183</v>
      </c>
      <c r="G61" s="38">
        <v>250</v>
      </c>
      <c r="H61" s="38">
        <v>3203</v>
      </c>
      <c r="I61" s="38">
        <v>144</v>
      </c>
      <c r="J61" s="38">
        <v>0</v>
      </c>
      <c r="K61" s="38">
        <v>54</v>
      </c>
      <c r="L61" s="38">
        <v>11530</v>
      </c>
    </row>
    <row r="62" spans="1:12" ht="15.75">
      <c r="A62" s="2" t="s">
        <v>57</v>
      </c>
      <c r="B62" s="4">
        <f t="shared" si="3"/>
        <v>1062621</v>
      </c>
      <c r="C62" s="38">
        <v>366027</v>
      </c>
      <c r="D62" s="38">
        <v>331697</v>
      </c>
      <c r="E62" s="38">
        <v>22428</v>
      </c>
      <c r="F62" s="38">
        <v>2074</v>
      </c>
      <c r="G62" s="38">
        <v>4313</v>
      </c>
      <c r="H62" s="38">
        <v>46768</v>
      </c>
      <c r="I62" s="38">
        <v>1149</v>
      </c>
      <c r="J62" s="38">
        <v>10</v>
      </c>
      <c r="K62" s="38">
        <v>757</v>
      </c>
      <c r="L62" s="38">
        <v>287398</v>
      </c>
    </row>
    <row r="63" spans="1:12" ht="15.75">
      <c r="A63" s="2" t="s">
        <v>58</v>
      </c>
      <c r="B63" s="4">
        <f t="shared" si="3"/>
        <v>52922</v>
      </c>
      <c r="C63" s="38">
        <v>20207</v>
      </c>
      <c r="D63" s="38">
        <v>14981</v>
      </c>
      <c r="E63" s="38">
        <v>1157</v>
      </c>
      <c r="F63" s="38">
        <v>168</v>
      </c>
      <c r="G63" s="38">
        <v>281</v>
      </c>
      <c r="H63" s="38">
        <v>2737</v>
      </c>
      <c r="I63" s="38">
        <v>47</v>
      </c>
      <c r="J63" s="38">
        <v>1</v>
      </c>
      <c r="K63" s="38">
        <v>27</v>
      </c>
      <c r="L63" s="38">
        <v>13316</v>
      </c>
    </row>
    <row r="64" spans="1:12" ht="15.75">
      <c r="A64" s="2" t="s">
        <v>59</v>
      </c>
      <c r="B64" s="4">
        <f t="shared" si="3"/>
        <v>33705</v>
      </c>
      <c r="C64" s="38">
        <v>8864</v>
      </c>
      <c r="D64" s="38">
        <v>14844</v>
      </c>
      <c r="E64" s="38">
        <v>518</v>
      </c>
      <c r="F64" s="38">
        <v>112</v>
      </c>
      <c r="G64" s="38">
        <v>119</v>
      </c>
      <c r="H64" s="38">
        <v>1887</v>
      </c>
      <c r="I64" s="38">
        <v>93</v>
      </c>
      <c r="J64" s="38">
        <v>1</v>
      </c>
      <c r="K64" s="38">
        <v>7</v>
      </c>
      <c r="L64" s="38">
        <v>7260</v>
      </c>
    </row>
    <row r="65" spans="1:12" ht="15.75">
      <c r="A65" s="2" t="s">
        <v>60</v>
      </c>
      <c r="B65" s="4">
        <f t="shared" si="3"/>
        <v>61623</v>
      </c>
      <c r="C65" s="38">
        <v>33294</v>
      </c>
      <c r="D65" s="38">
        <v>11763</v>
      </c>
      <c r="E65" s="38">
        <v>420</v>
      </c>
      <c r="F65" s="38">
        <v>413</v>
      </c>
      <c r="G65" s="38">
        <v>236</v>
      </c>
      <c r="H65" s="38">
        <v>2402</v>
      </c>
      <c r="I65" s="38">
        <v>116</v>
      </c>
      <c r="J65" s="38">
        <v>1</v>
      </c>
      <c r="K65" s="38">
        <v>42</v>
      </c>
      <c r="L65" s="38">
        <v>12936</v>
      </c>
    </row>
    <row r="66" spans="1:12" ht="15.75">
      <c r="A66" s="2" t="s">
        <v>61</v>
      </c>
      <c r="B66" s="4">
        <f t="shared" si="3"/>
        <v>130112</v>
      </c>
      <c r="C66" s="38">
        <v>52454</v>
      </c>
      <c r="D66" s="38">
        <v>30158</v>
      </c>
      <c r="E66" s="38">
        <v>2675</v>
      </c>
      <c r="F66" s="38">
        <v>669</v>
      </c>
      <c r="G66" s="38">
        <v>629</v>
      </c>
      <c r="H66" s="38">
        <v>6446</v>
      </c>
      <c r="I66" s="38">
        <v>161</v>
      </c>
      <c r="J66" s="38">
        <v>2</v>
      </c>
      <c r="K66" s="38">
        <v>94</v>
      </c>
      <c r="L66" s="38">
        <v>36824</v>
      </c>
    </row>
    <row r="67" spans="1:12" ht="15.75">
      <c r="A67" s="2" t="s">
        <v>62</v>
      </c>
      <c r="B67" s="4">
        <f t="shared" si="3"/>
        <v>45126</v>
      </c>
      <c r="C67" s="38">
        <v>12196</v>
      </c>
      <c r="D67" s="38">
        <v>19446</v>
      </c>
      <c r="E67" s="38">
        <v>683</v>
      </c>
      <c r="F67" s="38">
        <v>240</v>
      </c>
      <c r="G67" s="38">
        <v>131</v>
      </c>
      <c r="H67" s="38">
        <v>2815</v>
      </c>
      <c r="I67" s="38">
        <v>64</v>
      </c>
      <c r="J67" s="38">
        <v>1</v>
      </c>
      <c r="K67" s="38">
        <v>51</v>
      </c>
      <c r="L67" s="38">
        <v>9499</v>
      </c>
    </row>
    <row r="68" spans="1:12" ht="15.75">
      <c r="A68" s="2" t="s">
        <v>63</v>
      </c>
      <c r="B68" s="4">
        <f t="shared" si="3"/>
        <v>36580</v>
      </c>
      <c r="C68" s="38">
        <v>9559</v>
      </c>
      <c r="D68" s="38">
        <v>15124</v>
      </c>
      <c r="E68" s="38">
        <v>711</v>
      </c>
      <c r="F68" s="38">
        <v>148</v>
      </c>
      <c r="G68" s="38">
        <v>186</v>
      </c>
      <c r="H68" s="38">
        <v>2305</v>
      </c>
      <c r="I68" s="38">
        <v>60</v>
      </c>
      <c r="J68" s="38">
        <v>1</v>
      </c>
      <c r="K68" s="38">
        <v>15</v>
      </c>
      <c r="L68" s="38">
        <v>8471</v>
      </c>
    </row>
    <row r="69" spans="1:12" ht="15.75">
      <c r="A69" s="2" t="s">
        <v>64</v>
      </c>
      <c r="B69" s="4">
        <f t="shared" si="3"/>
        <v>57350</v>
      </c>
      <c r="C69" s="38">
        <v>14148</v>
      </c>
      <c r="D69" s="38">
        <v>23116</v>
      </c>
      <c r="E69" s="38">
        <v>1553</v>
      </c>
      <c r="F69" s="38">
        <v>168</v>
      </c>
      <c r="G69" s="38">
        <v>277</v>
      </c>
      <c r="H69" s="38">
        <v>3010</v>
      </c>
      <c r="I69" s="38">
        <v>166</v>
      </c>
      <c r="J69" s="38">
        <v>1</v>
      </c>
      <c r="K69" s="38">
        <v>28</v>
      </c>
      <c r="L69" s="38">
        <v>14883</v>
      </c>
    </row>
    <row r="70" spans="1:12" ht="15.75">
      <c r="A70" s="2" t="s">
        <v>65</v>
      </c>
      <c r="B70" s="4">
        <f t="shared" si="3"/>
        <v>637684</v>
      </c>
      <c r="C70" s="38">
        <v>317018</v>
      </c>
      <c r="D70" s="38">
        <v>133872</v>
      </c>
      <c r="E70" s="38">
        <v>7978</v>
      </c>
      <c r="F70" s="38">
        <v>1040</v>
      </c>
      <c r="G70" s="38">
        <v>1513</v>
      </c>
      <c r="H70" s="38">
        <v>23433</v>
      </c>
      <c r="I70" s="38">
        <v>305</v>
      </c>
      <c r="J70" s="38">
        <v>16</v>
      </c>
      <c r="K70" s="38">
        <v>437</v>
      </c>
      <c r="L70" s="38">
        <v>152072</v>
      </c>
    </row>
    <row r="71" spans="1:12" ht="15.75">
      <c r="A71" s="2" t="s">
        <v>67</v>
      </c>
      <c r="B71" s="4">
        <f t="shared" si="3"/>
        <v>24712</v>
      </c>
      <c r="C71" s="38">
        <v>5393</v>
      </c>
      <c r="D71" s="38">
        <v>11556</v>
      </c>
      <c r="E71" s="38">
        <v>589</v>
      </c>
      <c r="F71" s="38">
        <v>49</v>
      </c>
      <c r="G71" s="38">
        <v>93</v>
      </c>
      <c r="H71" s="38">
        <v>1244</v>
      </c>
      <c r="I71" s="38">
        <v>45</v>
      </c>
      <c r="J71" s="38">
        <v>0</v>
      </c>
      <c r="K71" s="38">
        <v>1</v>
      </c>
      <c r="L71" s="38">
        <v>5742</v>
      </c>
    </row>
    <row r="72" spans="1:12" ht="15.75">
      <c r="A72" s="2" t="s">
        <v>68</v>
      </c>
      <c r="B72" s="4">
        <f t="shared" si="3"/>
        <v>14157</v>
      </c>
      <c r="C72" s="38">
        <v>3471</v>
      </c>
      <c r="D72" s="38">
        <v>6639</v>
      </c>
      <c r="E72" s="38">
        <v>258</v>
      </c>
      <c r="F72" s="38">
        <v>53</v>
      </c>
      <c r="G72" s="38">
        <v>54</v>
      </c>
      <c r="H72" s="38">
        <v>716</v>
      </c>
      <c r="I72" s="38">
        <v>26</v>
      </c>
      <c r="J72" s="38">
        <v>0</v>
      </c>
      <c r="K72" s="38">
        <v>35</v>
      </c>
      <c r="L72" s="38">
        <v>2905</v>
      </c>
    </row>
    <row r="73" spans="1:12" ht="15.75">
      <c r="A73" s="3"/>
      <c r="B73" s="6"/>
      <c r="C73" s="32"/>
      <c r="D73" s="32"/>
      <c r="E73" s="32"/>
      <c r="F73" s="32"/>
      <c r="G73" s="32"/>
      <c r="H73" s="32"/>
      <c r="I73" s="32"/>
      <c r="J73" s="32"/>
      <c r="K73" s="32"/>
      <c r="L73" s="32"/>
    </row>
    <row r="74" spans="1:2" ht="15.75">
      <c r="A74" s="2" t="s">
        <v>79</v>
      </c>
      <c r="B74" s="2"/>
    </row>
    <row r="75" spans="1:2" ht="15.75">
      <c r="A75" s="2"/>
      <c r="B75" s="2"/>
    </row>
    <row r="76" spans="1:2" ht="15.75">
      <c r="A76" s="40" t="s">
        <v>139</v>
      </c>
      <c r="B76" s="2"/>
    </row>
  </sheetData>
  <sheetProtection/>
  <conditionalFormatting sqref="C16:L72">
    <cfRule type="expression" priority="2" dxfId="0">
      <formula>$C16="Total"</formula>
    </cfRule>
  </conditionalFormatting>
  <conditionalFormatting sqref="C9:L13">
    <cfRule type="expression" priority="1" dxfId="0">
      <formula>$C9="Total"</formula>
    </cfRule>
  </conditionalFormatting>
  <hyperlinks>
    <hyperlink ref="A76" r:id="rId1" display="SOURCE: New York State Board of Elections; www.elections.ny.gov (last viewed November 6, 2020)."/>
  </hyperlinks>
  <printOptions/>
  <pageMargins left="0.7" right="0.7" top="0.75" bottom="0.75" header="0.3" footer="0.3"/>
  <pageSetup fitToHeight="2" fitToWidth="1" horizontalDpi="1200" verticalDpi="1200" orientation="landscape" scale="53" r:id="rId2"/>
</worksheet>
</file>

<file path=xl/worksheets/sheet20.xml><?xml version="1.0" encoding="utf-8"?>
<worksheet xmlns="http://schemas.openxmlformats.org/spreadsheetml/2006/main" xmlns:r="http://schemas.openxmlformats.org/officeDocument/2006/relationships">
  <dimension ref="A1:N86"/>
  <sheetViews>
    <sheetView zoomScalePageLayoutView="0" workbookViewId="0" topLeftCell="A1">
      <selection activeCell="A1" sqref="A1"/>
    </sheetView>
  </sheetViews>
  <sheetFormatPr defaultColWidth="15.77734375" defaultRowHeight="15.75"/>
  <cols>
    <col min="1" max="1" width="20.77734375" style="0" customWidth="1"/>
  </cols>
  <sheetData>
    <row r="1" spans="1:14" ht="20.25">
      <c r="A1" s="7" t="s">
        <v>0</v>
      </c>
      <c r="B1" s="2"/>
      <c r="C1" s="2"/>
      <c r="D1" s="2"/>
      <c r="E1" s="2"/>
      <c r="F1" s="2"/>
      <c r="G1" s="2"/>
      <c r="H1" s="2"/>
      <c r="I1" s="2"/>
      <c r="J1" s="2"/>
      <c r="K1" s="2"/>
      <c r="L1" s="2"/>
      <c r="M1" s="2"/>
      <c r="N1" s="2"/>
    </row>
    <row r="2" spans="1:14" ht="20.25">
      <c r="A2" s="7" t="s">
        <v>131</v>
      </c>
      <c r="B2" s="2"/>
      <c r="C2" s="2"/>
      <c r="D2" s="2"/>
      <c r="E2" s="2"/>
      <c r="F2" s="2"/>
      <c r="G2" s="2"/>
      <c r="H2" s="2"/>
      <c r="I2" s="2"/>
      <c r="J2" s="2"/>
      <c r="K2" s="2"/>
      <c r="L2" s="2"/>
      <c r="M2" s="2"/>
      <c r="N2" s="2"/>
    </row>
    <row r="3" spans="1:14" ht="15.75">
      <c r="A3" s="2"/>
      <c r="B3" s="2"/>
      <c r="C3" s="2"/>
      <c r="D3" s="2"/>
      <c r="E3" s="2"/>
      <c r="F3" s="2"/>
      <c r="G3" s="2"/>
      <c r="H3" s="2"/>
      <c r="I3" s="2"/>
      <c r="J3" s="2"/>
      <c r="K3" s="2"/>
      <c r="L3" s="2"/>
      <c r="M3" s="2"/>
      <c r="N3" s="2"/>
    </row>
    <row r="4" spans="1:14" ht="29.25">
      <c r="A4" s="14" t="s">
        <v>1</v>
      </c>
      <c r="B4" s="15" t="s">
        <v>75</v>
      </c>
      <c r="C4" s="15" t="s">
        <v>70</v>
      </c>
      <c r="D4" s="15" t="s">
        <v>2</v>
      </c>
      <c r="E4" s="15" t="s">
        <v>3</v>
      </c>
      <c r="F4" s="15" t="s">
        <v>73</v>
      </c>
      <c r="G4" s="15" t="s">
        <v>93</v>
      </c>
      <c r="H4" s="15" t="s">
        <v>94</v>
      </c>
      <c r="I4" s="15" t="s">
        <v>69</v>
      </c>
      <c r="J4" s="16" t="s">
        <v>102</v>
      </c>
      <c r="K4" s="16" t="s">
        <v>96</v>
      </c>
      <c r="L4" s="2"/>
      <c r="M4" s="2"/>
      <c r="N4" s="2"/>
    </row>
    <row r="5" spans="1:14" ht="15.75">
      <c r="A5" s="2"/>
      <c r="B5" s="2"/>
      <c r="C5" s="2"/>
      <c r="D5" s="2"/>
      <c r="E5" s="2"/>
      <c r="F5" s="2"/>
      <c r="G5" s="2"/>
      <c r="H5" s="2"/>
      <c r="I5" s="2"/>
      <c r="J5" s="2"/>
      <c r="K5" s="2"/>
      <c r="L5" s="2"/>
      <c r="M5" s="2"/>
      <c r="N5" s="2"/>
    </row>
    <row r="6" spans="1:14" ht="15.75">
      <c r="A6" s="2" t="s">
        <v>4</v>
      </c>
      <c r="B6" s="4">
        <f>+B8+B15</f>
        <v>11033578</v>
      </c>
      <c r="C6" s="4">
        <f aca="true" t="shared" si="0" ref="C6:K6">+C8+C15</f>
        <v>5154859</v>
      </c>
      <c r="D6" s="4">
        <f t="shared" si="0"/>
        <v>3106616</v>
      </c>
      <c r="E6" s="4">
        <f t="shared" si="0"/>
        <v>165098</v>
      </c>
      <c r="F6" s="4">
        <f t="shared" si="0"/>
        <v>211116</v>
      </c>
      <c r="G6" s="4">
        <f t="shared" si="0"/>
        <v>87755</v>
      </c>
      <c r="H6" s="4">
        <f t="shared" si="0"/>
        <v>50033</v>
      </c>
      <c r="I6" s="4">
        <f t="shared" si="0"/>
        <v>21526</v>
      </c>
      <c r="J6" s="4">
        <f>+J8+J15</f>
        <v>12551</v>
      </c>
      <c r="K6" s="4">
        <f t="shared" si="0"/>
        <v>2224024</v>
      </c>
      <c r="L6" s="4"/>
      <c r="M6" s="2"/>
      <c r="N6" s="2"/>
    </row>
    <row r="7" spans="1:14" ht="15.75">
      <c r="A7" s="2"/>
      <c r="B7" s="4"/>
      <c r="C7" s="4"/>
      <c r="D7" s="4"/>
      <c r="E7" s="4"/>
      <c r="F7" s="4"/>
      <c r="G7" s="4"/>
      <c r="H7" s="4"/>
      <c r="I7" s="4"/>
      <c r="J7" s="4"/>
      <c r="K7" s="4"/>
      <c r="L7" s="4"/>
      <c r="M7" s="2"/>
      <c r="N7" s="2"/>
    </row>
    <row r="8" spans="1:14" ht="15.75">
      <c r="A8" s="2" t="s">
        <v>5</v>
      </c>
      <c r="B8" s="4">
        <f>SUM(B9:B13)</f>
        <v>4104923</v>
      </c>
      <c r="C8" s="4">
        <f aca="true" t="shared" si="1" ref="C8:K8">SUM(C9:C13)</f>
        <v>2748538</v>
      </c>
      <c r="D8" s="4">
        <f t="shared" si="1"/>
        <v>523761</v>
      </c>
      <c r="E8" s="4">
        <f t="shared" si="1"/>
        <v>26048</v>
      </c>
      <c r="F8" s="4">
        <f t="shared" si="1"/>
        <v>51981</v>
      </c>
      <c r="G8" s="4">
        <f t="shared" si="1"/>
        <v>29238</v>
      </c>
      <c r="H8" s="4">
        <f t="shared" si="1"/>
        <v>13026</v>
      </c>
      <c r="I8" s="4">
        <f t="shared" si="1"/>
        <v>7891</v>
      </c>
      <c r="J8" s="4">
        <f>SUM(J9:J13)</f>
        <v>5250</v>
      </c>
      <c r="K8" s="4">
        <f t="shared" si="1"/>
        <v>699190</v>
      </c>
      <c r="L8" s="4"/>
      <c r="M8" s="2"/>
      <c r="N8" s="2"/>
    </row>
    <row r="9" spans="1:14" ht="15.75">
      <c r="A9" s="2" t="s">
        <v>6</v>
      </c>
      <c r="B9" s="4">
        <f>SUM(C9:K9)</f>
        <v>641090</v>
      </c>
      <c r="C9" s="5">
        <v>477116</v>
      </c>
      <c r="D9" s="5">
        <v>52166</v>
      </c>
      <c r="E9" s="5">
        <v>4314</v>
      </c>
      <c r="F9" s="5">
        <v>6205</v>
      </c>
      <c r="G9" s="5">
        <v>4916</v>
      </c>
      <c r="H9" s="5">
        <v>2703</v>
      </c>
      <c r="I9" s="9">
        <v>325</v>
      </c>
      <c r="J9" s="9">
        <v>1083</v>
      </c>
      <c r="K9" s="5">
        <v>92262</v>
      </c>
      <c r="L9" s="4"/>
      <c r="M9" s="2"/>
      <c r="N9" s="2"/>
    </row>
    <row r="10" spans="1:14" ht="15.75">
      <c r="A10" s="2" t="s">
        <v>7</v>
      </c>
      <c r="B10" s="4">
        <f>SUM(C10:K10)</f>
        <v>1241060</v>
      </c>
      <c r="C10" s="5">
        <v>876544</v>
      </c>
      <c r="D10" s="5">
        <v>127042</v>
      </c>
      <c r="E10" s="5">
        <v>5997</v>
      </c>
      <c r="F10" s="5">
        <v>12926</v>
      </c>
      <c r="G10" s="5">
        <v>8129</v>
      </c>
      <c r="H10" s="5">
        <v>3906</v>
      </c>
      <c r="I10" s="5">
        <v>2865</v>
      </c>
      <c r="J10" s="5">
        <v>1806</v>
      </c>
      <c r="K10" s="5">
        <v>201845</v>
      </c>
      <c r="L10" s="4"/>
      <c r="M10" s="2"/>
      <c r="N10" s="2"/>
    </row>
    <row r="11" spans="1:14" ht="15.75">
      <c r="A11" s="2" t="s">
        <v>87</v>
      </c>
      <c r="B11" s="4">
        <f>SUM(C11:K11)</f>
        <v>975218</v>
      </c>
      <c r="C11" s="5">
        <v>651649</v>
      </c>
      <c r="D11" s="5">
        <v>116065</v>
      </c>
      <c r="E11" s="5">
        <v>2563</v>
      </c>
      <c r="F11" s="5">
        <v>16865</v>
      </c>
      <c r="G11" s="5">
        <v>6902</v>
      </c>
      <c r="H11" s="5">
        <v>1983</v>
      </c>
      <c r="I11" s="5">
        <v>3213</v>
      </c>
      <c r="J11" s="5">
        <v>720</v>
      </c>
      <c r="K11" s="5">
        <v>175258</v>
      </c>
      <c r="L11" s="4"/>
      <c r="M11" s="2"/>
      <c r="N11" s="2"/>
    </row>
    <row r="12" spans="1:14" ht="15.75">
      <c r="A12" s="2" t="s">
        <v>8</v>
      </c>
      <c r="B12" s="4">
        <f>SUM(C12:K12)</f>
        <v>1001625</v>
      </c>
      <c r="C12" s="5">
        <v>631018</v>
      </c>
      <c r="D12" s="5">
        <v>153028</v>
      </c>
      <c r="E12" s="5">
        <v>8260</v>
      </c>
      <c r="F12" s="5">
        <v>12242</v>
      </c>
      <c r="G12" s="5">
        <v>7450</v>
      </c>
      <c r="H12" s="5">
        <v>3249</v>
      </c>
      <c r="I12" s="5">
        <v>1265</v>
      </c>
      <c r="J12" s="5">
        <v>1196</v>
      </c>
      <c r="K12" s="5">
        <v>183917</v>
      </c>
      <c r="L12" s="4"/>
      <c r="M12" s="2"/>
      <c r="N12" s="2"/>
    </row>
    <row r="13" spans="1:14" ht="15.75">
      <c r="A13" s="2" t="s">
        <v>9</v>
      </c>
      <c r="B13" s="4">
        <f>SUM(C13:K13)</f>
        <v>245930</v>
      </c>
      <c r="C13" s="5">
        <v>112211</v>
      </c>
      <c r="D13" s="5">
        <v>75460</v>
      </c>
      <c r="E13" s="5">
        <v>4914</v>
      </c>
      <c r="F13" s="5">
        <v>3743</v>
      </c>
      <c r="G13" s="5">
        <v>1841</v>
      </c>
      <c r="H13" s="5">
        <v>1185</v>
      </c>
      <c r="I13" s="9">
        <v>223</v>
      </c>
      <c r="J13" s="9">
        <v>445</v>
      </c>
      <c r="K13" s="5">
        <v>45908</v>
      </c>
      <c r="L13" s="4"/>
      <c r="M13" s="2"/>
      <c r="N13" s="2"/>
    </row>
    <row r="14" spans="1:14" ht="15.75">
      <c r="A14" s="2"/>
      <c r="B14" s="4"/>
      <c r="C14" s="4"/>
      <c r="D14" s="4"/>
      <c r="E14" s="4"/>
      <c r="F14" s="4"/>
      <c r="G14" s="4"/>
      <c r="H14" s="4"/>
      <c r="I14" s="4"/>
      <c r="J14" s="4"/>
      <c r="K14" s="4"/>
      <c r="L14" s="4"/>
      <c r="M14" s="2"/>
      <c r="N14" s="2"/>
    </row>
    <row r="15" spans="1:14" ht="15.75">
      <c r="A15" s="2" t="s">
        <v>10</v>
      </c>
      <c r="B15" s="4">
        <f aca="true" t="shared" si="2" ref="B15:K15">SUM(B16:B72)</f>
        <v>6928655</v>
      </c>
      <c r="C15" s="4">
        <f t="shared" si="2"/>
        <v>2406321</v>
      </c>
      <c r="D15" s="4">
        <f t="shared" si="2"/>
        <v>2582855</v>
      </c>
      <c r="E15" s="4">
        <f t="shared" si="2"/>
        <v>139050</v>
      </c>
      <c r="F15" s="4">
        <f t="shared" si="2"/>
        <v>159135</v>
      </c>
      <c r="G15" s="4">
        <f t="shared" si="2"/>
        <v>58517</v>
      </c>
      <c r="H15" s="4">
        <f t="shared" si="2"/>
        <v>37007</v>
      </c>
      <c r="I15" s="4">
        <f t="shared" si="2"/>
        <v>13635</v>
      </c>
      <c r="J15" s="4">
        <f t="shared" si="2"/>
        <v>7301</v>
      </c>
      <c r="K15" s="4">
        <f t="shared" si="2"/>
        <v>1524834</v>
      </c>
      <c r="L15" s="4"/>
      <c r="M15" s="2"/>
      <c r="N15" s="2"/>
    </row>
    <row r="16" spans="1:14" ht="15.75">
      <c r="A16" s="2" t="s">
        <v>11</v>
      </c>
      <c r="B16" s="4">
        <f aca="true" t="shared" si="3" ref="B16:B21">SUM(C16:K16)</f>
        <v>211694</v>
      </c>
      <c r="C16" s="5">
        <v>101572</v>
      </c>
      <c r="D16" s="5">
        <v>51023</v>
      </c>
      <c r="E16" s="5">
        <v>3285</v>
      </c>
      <c r="F16" s="5">
        <v>5435</v>
      </c>
      <c r="G16" s="5">
        <v>1279</v>
      </c>
      <c r="H16" s="5">
        <v>637</v>
      </c>
      <c r="I16" s="5">
        <v>600</v>
      </c>
      <c r="J16" s="9">
        <v>277</v>
      </c>
      <c r="K16" s="5">
        <v>47586</v>
      </c>
      <c r="L16" s="4"/>
      <c r="M16" s="2"/>
      <c r="N16" s="2"/>
    </row>
    <row r="17" spans="1:14" ht="15.75">
      <c r="A17" s="2" t="s">
        <v>12</v>
      </c>
      <c r="B17" s="4">
        <f t="shared" si="3"/>
        <v>27635</v>
      </c>
      <c r="C17" s="5">
        <v>7084</v>
      </c>
      <c r="D17" s="5">
        <v>14866</v>
      </c>
      <c r="E17" s="5">
        <v>406</v>
      </c>
      <c r="F17" s="5">
        <v>631</v>
      </c>
      <c r="G17" s="5">
        <v>248</v>
      </c>
      <c r="H17" s="5">
        <v>138</v>
      </c>
      <c r="I17" s="5">
        <v>47</v>
      </c>
      <c r="J17" s="5">
        <v>42</v>
      </c>
      <c r="K17" s="5">
        <v>4173</v>
      </c>
      <c r="L17" s="4"/>
      <c r="M17" s="2"/>
      <c r="N17" s="2"/>
    </row>
    <row r="18" spans="1:14" ht="15.75">
      <c r="A18" s="2" t="s">
        <v>13</v>
      </c>
      <c r="B18" s="4">
        <f t="shared" si="3"/>
        <v>126870</v>
      </c>
      <c r="C18" s="5">
        <v>45031</v>
      </c>
      <c r="D18" s="5">
        <v>52645</v>
      </c>
      <c r="E18" s="5">
        <v>1624</v>
      </c>
      <c r="F18" s="5">
        <v>2963</v>
      </c>
      <c r="G18" s="5">
        <v>1218</v>
      </c>
      <c r="H18" s="5">
        <v>544</v>
      </c>
      <c r="I18" s="9">
        <v>406</v>
      </c>
      <c r="J18" s="9">
        <v>178</v>
      </c>
      <c r="K18" s="5">
        <v>22261</v>
      </c>
      <c r="L18" s="4"/>
      <c r="M18" s="2"/>
      <c r="N18" s="2"/>
    </row>
    <row r="19" spans="1:14" ht="15.75">
      <c r="A19" s="2" t="s">
        <v>14</v>
      </c>
      <c r="B19" s="4">
        <f t="shared" si="3"/>
        <v>53732</v>
      </c>
      <c r="C19" s="5">
        <v>19179</v>
      </c>
      <c r="D19" s="5">
        <v>21690</v>
      </c>
      <c r="E19" s="5">
        <v>1215</v>
      </c>
      <c r="F19" s="5">
        <v>1265</v>
      </c>
      <c r="G19" s="5">
        <v>606</v>
      </c>
      <c r="H19" s="5">
        <v>422</v>
      </c>
      <c r="I19" s="5">
        <v>55</v>
      </c>
      <c r="J19" s="9">
        <v>82</v>
      </c>
      <c r="K19" s="5">
        <v>9218</v>
      </c>
      <c r="L19" s="4"/>
      <c r="M19" s="2"/>
      <c r="N19" s="2"/>
    </row>
    <row r="20" spans="1:14" ht="15.75">
      <c r="A20" s="2" t="s">
        <v>15</v>
      </c>
      <c r="B20" s="4">
        <f t="shared" si="3"/>
        <v>50747</v>
      </c>
      <c r="C20" s="5">
        <v>16913</v>
      </c>
      <c r="D20" s="5">
        <v>20275</v>
      </c>
      <c r="E20" s="5">
        <v>1608</v>
      </c>
      <c r="F20" s="5">
        <v>1473</v>
      </c>
      <c r="G20" s="5">
        <v>504</v>
      </c>
      <c r="H20" s="5">
        <v>247</v>
      </c>
      <c r="I20" s="9">
        <v>101</v>
      </c>
      <c r="J20" s="9">
        <v>73</v>
      </c>
      <c r="K20" s="5">
        <v>9553</v>
      </c>
      <c r="L20" s="4"/>
      <c r="M20" s="2"/>
      <c r="N20" s="2"/>
    </row>
    <row r="21" spans="1:14" ht="15.75">
      <c r="A21" s="2" t="s">
        <v>16</v>
      </c>
      <c r="B21" s="4">
        <f t="shared" si="3"/>
        <v>95429</v>
      </c>
      <c r="C21" s="5">
        <v>33808</v>
      </c>
      <c r="D21" s="5">
        <v>33727</v>
      </c>
      <c r="E21" s="5">
        <v>2409</v>
      </c>
      <c r="F21" s="5">
        <v>2500</v>
      </c>
      <c r="G21" s="5">
        <v>1076</v>
      </c>
      <c r="H21" s="5">
        <v>630</v>
      </c>
      <c r="I21" s="9">
        <v>167</v>
      </c>
      <c r="J21" s="9">
        <v>104</v>
      </c>
      <c r="K21" s="5">
        <v>21008</v>
      </c>
      <c r="L21" s="4"/>
      <c r="M21" s="2"/>
      <c r="N21" s="2"/>
    </row>
    <row r="22" spans="1:14" ht="15.75">
      <c r="A22" s="2" t="s">
        <v>17</v>
      </c>
      <c r="B22" s="4">
        <f aca="true" t="shared" si="4" ref="B22:B27">SUM(C22:K22)</f>
        <v>55817</v>
      </c>
      <c r="C22" s="5">
        <v>17411</v>
      </c>
      <c r="D22" s="5">
        <v>24739</v>
      </c>
      <c r="E22" s="5">
        <v>719</v>
      </c>
      <c r="F22" s="5">
        <v>1692</v>
      </c>
      <c r="G22" s="5">
        <v>592</v>
      </c>
      <c r="H22" s="5">
        <v>385</v>
      </c>
      <c r="I22" s="9">
        <v>73</v>
      </c>
      <c r="J22" s="9">
        <v>56</v>
      </c>
      <c r="K22" s="5">
        <v>10150</v>
      </c>
      <c r="L22" s="4"/>
      <c r="M22" s="2"/>
      <c r="N22" s="2"/>
    </row>
    <row r="23" spans="1:14" ht="15.75">
      <c r="A23" s="2" t="s">
        <v>18</v>
      </c>
      <c r="B23" s="4">
        <f t="shared" si="4"/>
        <v>30834</v>
      </c>
      <c r="C23" s="5">
        <v>7726</v>
      </c>
      <c r="D23" s="5">
        <v>14957</v>
      </c>
      <c r="E23" s="5">
        <v>516</v>
      </c>
      <c r="F23" s="5">
        <v>967</v>
      </c>
      <c r="G23" s="5">
        <v>348</v>
      </c>
      <c r="H23" s="5">
        <v>173</v>
      </c>
      <c r="I23" s="9">
        <v>75</v>
      </c>
      <c r="J23" s="9">
        <v>53</v>
      </c>
      <c r="K23" s="5">
        <v>6019</v>
      </c>
      <c r="L23" s="4"/>
      <c r="M23" s="2"/>
      <c r="N23" s="2"/>
    </row>
    <row r="24" spans="1:14" ht="15.75">
      <c r="A24" s="2" t="s">
        <v>19</v>
      </c>
      <c r="B24" s="4">
        <f t="shared" si="4"/>
        <v>52574</v>
      </c>
      <c r="C24" s="5">
        <v>18229</v>
      </c>
      <c r="D24" s="5">
        <v>18966</v>
      </c>
      <c r="E24" s="5">
        <v>543</v>
      </c>
      <c r="F24" s="5">
        <v>1718</v>
      </c>
      <c r="G24" s="5">
        <v>833</v>
      </c>
      <c r="H24" s="5">
        <v>235</v>
      </c>
      <c r="I24" s="9">
        <v>116</v>
      </c>
      <c r="J24" s="9">
        <v>29</v>
      </c>
      <c r="K24" s="5">
        <v>11905</v>
      </c>
      <c r="L24" s="4"/>
      <c r="M24" s="2"/>
      <c r="N24" s="2"/>
    </row>
    <row r="25" spans="1:14" ht="15.75">
      <c r="A25" s="2" t="s">
        <v>20</v>
      </c>
      <c r="B25" s="4">
        <f t="shared" si="4"/>
        <v>41070</v>
      </c>
      <c r="C25" s="5">
        <v>10841</v>
      </c>
      <c r="D25" s="5">
        <v>14333</v>
      </c>
      <c r="E25" s="5">
        <v>1613</v>
      </c>
      <c r="F25" s="5">
        <v>1383</v>
      </c>
      <c r="G25" s="5">
        <v>372</v>
      </c>
      <c r="H25" s="5">
        <v>180</v>
      </c>
      <c r="I25" s="9">
        <v>154</v>
      </c>
      <c r="J25" s="9">
        <v>37</v>
      </c>
      <c r="K25" s="5">
        <v>12157</v>
      </c>
      <c r="L25" s="4"/>
      <c r="M25" s="2"/>
      <c r="N25" s="2"/>
    </row>
    <row r="26" spans="1:14" ht="15.75">
      <c r="A26" s="2" t="s">
        <v>21</v>
      </c>
      <c r="B26" s="4">
        <f t="shared" si="4"/>
        <v>30659</v>
      </c>
      <c r="C26" s="5">
        <v>9250</v>
      </c>
      <c r="D26" s="5">
        <v>12353</v>
      </c>
      <c r="E26" s="5">
        <v>471</v>
      </c>
      <c r="F26" s="5">
        <v>990</v>
      </c>
      <c r="G26" s="5">
        <v>354</v>
      </c>
      <c r="H26" s="5">
        <v>112</v>
      </c>
      <c r="I26" s="9">
        <v>84</v>
      </c>
      <c r="J26" s="9">
        <v>59</v>
      </c>
      <c r="K26" s="5">
        <v>6986</v>
      </c>
      <c r="L26" s="4"/>
      <c r="M26" s="2"/>
      <c r="N26" s="2"/>
    </row>
    <row r="27" spans="1:14" ht="15.75">
      <c r="A27" s="2" t="s">
        <v>22</v>
      </c>
      <c r="B27" s="4">
        <f t="shared" si="4"/>
        <v>30707</v>
      </c>
      <c r="C27" s="5">
        <v>8134</v>
      </c>
      <c r="D27" s="5">
        <v>15223</v>
      </c>
      <c r="E27" s="5">
        <v>564</v>
      </c>
      <c r="F27" s="5">
        <v>873</v>
      </c>
      <c r="G27" s="5">
        <v>266</v>
      </c>
      <c r="H27" s="5">
        <v>126</v>
      </c>
      <c r="I27" s="9">
        <v>84</v>
      </c>
      <c r="J27" s="9">
        <v>22</v>
      </c>
      <c r="K27" s="5">
        <v>5415</v>
      </c>
      <c r="L27" s="4"/>
      <c r="M27" s="2"/>
      <c r="N27" s="2"/>
    </row>
    <row r="28" spans="1:14" ht="15.75">
      <c r="A28" s="2" t="s">
        <v>23</v>
      </c>
      <c r="B28" s="4">
        <f aca="true" t="shared" si="5" ref="B28:B33">SUM(C28:K28)</f>
        <v>159014</v>
      </c>
      <c r="C28" s="5">
        <v>46860</v>
      </c>
      <c r="D28" s="5">
        <v>55586</v>
      </c>
      <c r="E28" s="5">
        <v>3555</v>
      </c>
      <c r="F28" s="5">
        <v>4325</v>
      </c>
      <c r="G28" s="5">
        <v>1419</v>
      </c>
      <c r="H28" s="5">
        <v>1015</v>
      </c>
      <c r="I28" s="5">
        <v>459</v>
      </c>
      <c r="J28" s="5">
        <v>174</v>
      </c>
      <c r="K28" s="5">
        <v>45621</v>
      </c>
      <c r="L28" s="4"/>
      <c r="M28" s="2"/>
      <c r="N28" s="2"/>
    </row>
    <row r="29" spans="1:14" ht="15.75">
      <c r="A29" s="2" t="s">
        <v>24</v>
      </c>
      <c r="B29" s="4">
        <f t="shared" si="5"/>
        <v>634719</v>
      </c>
      <c r="C29" s="5">
        <v>317326</v>
      </c>
      <c r="D29" s="5">
        <v>181198</v>
      </c>
      <c r="E29" s="5">
        <v>14216</v>
      </c>
      <c r="F29" s="5">
        <v>12364</v>
      </c>
      <c r="G29" s="5">
        <v>6368</v>
      </c>
      <c r="H29" s="5">
        <v>4552</v>
      </c>
      <c r="I29" s="5">
        <v>1077</v>
      </c>
      <c r="J29" s="5">
        <v>711</v>
      </c>
      <c r="K29" s="5">
        <v>96907</v>
      </c>
      <c r="L29" s="4"/>
      <c r="M29" s="2"/>
      <c r="N29" s="2"/>
    </row>
    <row r="30" spans="1:14" ht="15.75">
      <c r="A30" s="2" t="s">
        <v>25</v>
      </c>
      <c r="B30" s="4">
        <f t="shared" si="5"/>
        <v>27268</v>
      </c>
      <c r="C30" s="5">
        <v>6565</v>
      </c>
      <c r="D30" s="5">
        <v>14476</v>
      </c>
      <c r="E30" s="5">
        <v>225</v>
      </c>
      <c r="F30" s="5">
        <v>949</v>
      </c>
      <c r="G30" s="5">
        <v>288</v>
      </c>
      <c r="H30" s="5">
        <v>95</v>
      </c>
      <c r="I30" s="9">
        <v>73</v>
      </c>
      <c r="J30" s="9">
        <v>10</v>
      </c>
      <c r="K30" s="5">
        <v>4587</v>
      </c>
      <c r="L30" s="4"/>
      <c r="M30" s="2"/>
      <c r="N30" s="2"/>
    </row>
    <row r="31" spans="1:14" ht="15.75">
      <c r="A31" s="2" t="s">
        <v>26</v>
      </c>
      <c r="B31" s="4">
        <f t="shared" si="5"/>
        <v>28027</v>
      </c>
      <c r="C31" s="5">
        <v>10259</v>
      </c>
      <c r="D31" s="5">
        <v>11449</v>
      </c>
      <c r="E31" s="5">
        <v>411</v>
      </c>
      <c r="F31" s="5">
        <v>970</v>
      </c>
      <c r="G31" s="5">
        <v>233</v>
      </c>
      <c r="H31" s="5">
        <v>109</v>
      </c>
      <c r="I31" s="5">
        <v>61</v>
      </c>
      <c r="J31" s="9">
        <v>20</v>
      </c>
      <c r="K31" s="5">
        <v>4515</v>
      </c>
      <c r="L31" s="4"/>
      <c r="M31" s="2"/>
      <c r="N31" s="2"/>
    </row>
    <row r="32" spans="1:14" ht="15.75">
      <c r="A32" s="2" t="s">
        <v>27</v>
      </c>
      <c r="B32" s="4">
        <f t="shared" si="5"/>
        <v>31572</v>
      </c>
      <c r="C32" s="5">
        <v>7545</v>
      </c>
      <c r="D32" s="5">
        <v>18038</v>
      </c>
      <c r="E32" s="5">
        <v>401</v>
      </c>
      <c r="F32" s="5">
        <v>753</v>
      </c>
      <c r="G32" s="5">
        <v>263</v>
      </c>
      <c r="H32" s="5">
        <v>127</v>
      </c>
      <c r="I32" s="5">
        <v>37</v>
      </c>
      <c r="J32" s="9">
        <v>37</v>
      </c>
      <c r="K32" s="5">
        <v>4371</v>
      </c>
      <c r="L32" s="4"/>
      <c r="M32" s="2"/>
      <c r="N32" s="2"/>
    </row>
    <row r="33" spans="1:14" ht="15.75">
      <c r="A33" s="2" t="s">
        <v>28</v>
      </c>
      <c r="B33" s="4">
        <f t="shared" si="5"/>
        <v>37729</v>
      </c>
      <c r="C33" s="5">
        <v>10510</v>
      </c>
      <c r="D33" s="5">
        <v>16864</v>
      </c>
      <c r="E33" s="5">
        <v>943</v>
      </c>
      <c r="F33" s="5">
        <v>1042</v>
      </c>
      <c r="G33" s="5">
        <v>440</v>
      </c>
      <c r="H33" s="5">
        <v>275</v>
      </c>
      <c r="I33" s="9">
        <v>62</v>
      </c>
      <c r="J33" s="9">
        <v>50</v>
      </c>
      <c r="K33" s="5">
        <v>7543</v>
      </c>
      <c r="L33" s="4"/>
      <c r="M33" s="2"/>
      <c r="N33" s="2"/>
    </row>
    <row r="34" spans="1:14" ht="15.75">
      <c r="A34" s="2" t="s">
        <v>29</v>
      </c>
      <c r="B34" s="4">
        <f aca="true" t="shared" si="6" ref="B34:B39">SUM(C34:K34)</f>
        <v>30670</v>
      </c>
      <c r="C34" s="5">
        <v>6790</v>
      </c>
      <c r="D34" s="5">
        <v>13669</v>
      </c>
      <c r="E34" s="5">
        <v>953</v>
      </c>
      <c r="F34" s="5">
        <v>765</v>
      </c>
      <c r="G34" s="5">
        <v>205</v>
      </c>
      <c r="H34" s="5">
        <v>175</v>
      </c>
      <c r="I34" s="9">
        <v>56</v>
      </c>
      <c r="J34" s="9">
        <v>26</v>
      </c>
      <c r="K34" s="5">
        <v>8031</v>
      </c>
      <c r="L34" s="4"/>
      <c r="M34" s="2"/>
      <c r="N34" s="2"/>
    </row>
    <row r="35" spans="1:14" ht="15.75">
      <c r="A35" s="2" t="s">
        <v>30</v>
      </c>
      <c r="B35" s="4">
        <f t="shared" si="6"/>
        <v>5338</v>
      </c>
      <c r="C35" s="5">
        <v>1049</v>
      </c>
      <c r="D35" s="5">
        <v>3559</v>
      </c>
      <c r="E35" s="5">
        <v>57</v>
      </c>
      <c r="F35" s="5">
        <v>90</v>
      </c>
      <c r="G35" s="5">
        <v>21</v>
      </c>
      <c r="H35" s="5">
        <v>23</v>
      </c>
      <c r="I35" s="9">
        <v>3</v>
      </c>
      <c r="J35" s="9">
        <v>1</v>
      </c>
      <c r="K35" s="5">
        <v>535</v>
      </c>
      <c r="L35" s="4"/>
      <c r="M35" s="2"/>
      <c r="N35" s="2"/>
    </row>
    <row r="36" spans="1:14" ht="15.75">
      <c r="A36" s="2" t="s">
        <v>31</v>
      </c>
      <c r="B36" s="4">
        <f t="shared" si="6"/>
        <v>43898</v>
      </c>
      <c r="C36" s="5">
        <v>12004</v>
      </c>
      <c r="D36" s="5">
        <v>22596</v>
      </c>
      <c r="E36" s="5">
        <v>621</v>
      </c>
      <c r="F36" s="5">
        <v>1254</v>
      </c>
      <c r="G36" s="5">
        <v>385</v>
      </c>
      <c r="H36" s="5">
        <v>190</v>
      </c>
      <c r="I36" s="9">
        <v>53</v>
      </c>
      <c r="J36" s="9">
        <v>33</v>
      </c>
      <c r="K36" s="5">
        <v>6762</v>
      </c>
      <c r="L36" s="4"/>
      <c r="M36" s="2"/>
      <c r="N36" s="2"/>
    </row>
    <row r="37" spans="1:14" ht="15.75">
      <c r="A37" s="2" t="s">
        <v>32</v>
      </c>
      <c r="B37" s="4">
        <f t="shared" si="6"/>
        <v>63228</v>
      </c>
      <c r="C37" s="5">
        <v>18358</v>
      </c>
      <c r="D37" s="5">
        <v>28382</v>
      </c>
      <c r="E37" s="5">
        <v>956</v>
      </c>
      <c r="F37" s="5">
        <v>1984</v>
      </c>
      <c r="G37" s="5">
        <v>683</v>
      </c>
      <c r="H37" s="5">
        <v>316</v>
      </c>
      <c r="I37" s="5">
        <v>89</v>
      </c>
      <c r="J37" s="5">
        <v>65</v>
      </c>
      <c r="K37" s="5">
        <v>12395</v>
      </c>
      <c r="L37" s="4"/>
      <c r="M37" s="2"/>
      <c r="N37" s="2"/>
    </row>
    <row r="38" spans="1:14" ht="15.75">
      <c r="A38" s="2" t="s">
        <v>33</v>
      </c>
      <c r="B38" s="4">
        <f t="shared" si="6"/>
        <v>17361</v>
      </c>
      <c r="C38" s="5">
        <v>4568</v>
      </c>
      <c r="D38" s="5">
        <v>9646</v>
      </c>
      <c r="E38" s="5">
        <v>231</v>
      </c>
      <c r="F38" s="5">
        <v>373</v>
      </c>
      <c r="G38" s="5">
        <v>161</v>
      </c>
      <c r="H38" s="5">
        <v>81</v>
      </c>
      <c r="I38" s="5">
        <v>16</v>
      </c>
      <c r="J38" s="5">
        <v>15</v>
      </c>
      <c r="K38" s="5">
        <v>2270</v>
      </c>
      <c r="L38" s="4"/>
      <c r="M38" s="2"/>
      <c r="N38" s="2"/>
    </row>
    <row r="39" spans="1:14" ht="15.75">
      <c r="A39" s="2" t="s">
        <v>34</v>
      </c>
      <c r="B39" s="4">
        <f t="shared" si="6"/>
        <v>39425</v>
      </c>
      <c r="C39" s="5">
        <v>10530</v>
      </c>
      <c r="D39" s="5">
        <v>18342</v>
      </c>
      <c r="E39" s="5">
        <v>876</v>
      </c>
      <c r="F39" s="5">
        <v>1089</v>
      </c>
      <c r="G39" s="5">
        <v>439</v>
      </c>
      <c r="H39" s="5">
        <v>235</v>
      </c>
      <c r="I39" s="9">
        <v>84</v>
      </c>
      <c r="J39" s="9">
        <v>31</v>
      </c>
      <c r="K39" s="5">
        <v>7799</v>
      </c>
      <c r="L39" s="4"/>
      <c r="M39" s="2"/>
      <c r="N39" s="2"/>
    </row>
    <row r="40" spans="1:14" ht="15.75">
      <c r="A40" s="2" t="s">
        <v>35</v>
      </c>
      <c r="B40" s="4">
        <f aca="true" t="shared" si="7" ref="B40:B45">SUM(C40:K40)</f>
        <v>43798</v>
      </c>
      <c r="C40" s="5">
        <v>11459</v>
      </c>
      <c r="D40" s="5">
        <v>19741</v>
      </c>
      <c r="E40" s="5">
        <v>946</v>
      </c>
      <c r="F40" s="5">
        <v>1409</v>
      </c>
      <c r="G40" s="5">
        <v>467</v>
      </c>
      <c r="H40" s="5">
        <v>237</v>
      </c>
      <c r="I40" s="9">
        <v>94</v>
      </c>
      <c r="J40" s="9">
        <v>43</v>
      </c>
      <c r="K40" s="5">
        <v>9402</v>
      </c>
      <c r="L40" s="4"/>
      <c r="M40" s="2"/>
      <c r="N40" s="2"/>
    </row>
    <row r="41" spans="1:14" ht="15.75">
      <c r="A41" s="2" t="s">
        <v>36</v>
      </c>
      <c r="B41" s="4">
        <f t="shared" si="7"/>
        <v>450579</v>
      </c>
      <c r="C41" s="5">
        <v>162738</v>
      </c>
      <c r="D41" s="5">
        <v>155675</v>
      </c>
      <c r="E41" s="5">
        <v>8727</v>
      </c>
      <c r="F41" s="5">
        <v>10188</v>
      </c>
      <c r="G41" s="5">
        <v>3393</v>
      </c>
      <c r="H41" s="5">
        <v>1990</v>
      </c>
      <c r="I41" s="5">
        <v>877</v>
      </c>
      <c r="J41" s="5">
        <v>345</v>
      </c>
      <c r="K41" s="5">
        <v>106646</v>
      </c>
      <c r="L41" s="4"/>
      <c r="M41" s="2"/>
      <c r="N41" s="2"/>
    </row>
    <row r="42" spans="1:14" ht="15.75">
      <c r="A42" s="2" t="s">
        <v>37</v>
      </c>
      <c r="B42" s="4">
        <f t="shared" si="7"/>
        <v>32316</v>
      </c>
      <c r="C42" s="5">
        <v>11938</v>
      </c>
      <c r="D42" s="5">
        <v>12612</v>
      </c>
      <c r="E42" s="5">
        <v>635</v>
      </c>
      <c r="F42" s="5">
        <v>892</v>
      </c>
      <c r="G42" s="5">
        <v>366</v>
      </c>
      <c r="H42" s="5">
        <v>185</v>
      </c>
      <c r="I42" s="5">
        <v>34</v>
      </c>
      <c r="J42" s="5">
        <v>21</v>
      </c>
      <c r="K42" s="5">
        <v>5633</v>
      </c>
      <c r="L42" s="4"/>
      <c r="M42" s="2"/>
      <c r="N42" s="2"/>
    </row>
    <row r="43" spans="1:14" ht="15.75">
      <c r="A43" s="2" t="s">
        <v>38</v>
      </c>
      <c r="B43" s="4">
        <f t="shared" si="7"/>
        <v>884228</v>
      </c>
      <c r="C43" s="5">
        <v>295191</v>
      </c>
      <c r="D43" s="5">
        <v>370397</v>
      </c>
      <c r="E43" s="5">
        <v>10575</v>
      </c>
      <c r="F43" s="5">
        <v>12328</v>
      </c>
      <c r="G43" s="5">
        <v>5448</v>
      </c>
      <c r="H43" s="5">
        <v>3593</v>
      </c>
      <c r="I43" s="5">
        <v>822</v>
      </c>
      <c r="J43" s="5">
        <v>689</v>
      </c>
      <c r="K43" s="5">
        <v>185185</v>
      </c>
      <c r="L43" s="4"/>
      <c r="M43" s="2"/>
      <c r="N43" s="2"/>
    </row>
    <row r="44" spans="1:14" ht="15.75">
      <c r="A44" s="2" t="s">
        <v>39</v>
      </c>
      <c r="B44" s="4">
        <f t="shared" si="7"/>
        <v>151286</v>
      </c>
      <c r="C44" s="5">
        <v>63792</v>
      </c>
      <c r="D44" s="5">
        <v>53197</v>
      </c>
      <c r="E44" s="5">
        <v>3017</v>
      </c>
      <c r="F44" s="5">
        <v>2777</v>
      </c>
      <c r="G44" s="5">
        <v>1963</v>
      </c>
      <c r="H44" s="5">
        <v>1490</v>
      </c>
      <c r="I44" s="5">
        <v>187</v>
      </c>
      <c r="J44" s="5">
        <v>188</v>
      </c>
      <c r="K44" s="5">
        <v>24675</v>
      </c>
      <c r="L44" s="4"/>
      <c r="M44" s="2"/>
      <c r="N44" s="2"/>
    </row>
    <row r="45" spans="1:14" ht="15.75">
      <c r="A45" s="2" t="s">
        <v>40</v>
      </c>
      <c r="B45" s="4">
        <f t="shared" si="7"/>
        <v>138325</v>
      </c>
      <c r="C45" s="5">
        <v>49012</v>
      </c>
      <c r="D45" s="5">
        <v>56658</v>
      </c>
      <c r="E45" s="5">
        <v>1758</v>
      </c>
      <c r="F45" s="5">
        <v>3753</v>
      </c>
      <c r="G45" s="5">
        <v>1279</v>
      </c>
      <c r="H45" s="5">
        <v>728</v>
      </c>
      <c r="I45" s="5">
        <v>172</v>
      </c>
      <c r="J45" s="5">
        <v>141</v>
      </c>
      <c r="K45" s="5">
        <v>24824</v>
      </c>
      <c r="L45" s="4"/>
      <c r="M45" s="2"/>
      <c r="N45" s="2"/>
    </row>
    <row r="46" spans="1:14" ht="15.75">
      <c r="A46" s="2" t="s">
        <v>41</v>
      </c>
      <c r="B46" s="4">
        <f aca="true" t="shared" si="8" ref="B46:B51">SUM(C46:K46)</f>
        <v>289758</v>
      </c>
      <c r="C46" s="5">
        <v>92666</v>
      </c>
      <c r="D46" s="5">
        <v>105107</v>
      </c>
      <c r="E46" s="5">
        <v>5139</v>
      </c>
      <c r="F46" s="5">
        <v>7854</v>
      </c>
      <c r="G46" s="5">
        <v>2500</v>
      </c>
      <c r="H46" s="5">
        <v>1646</v>
      </c>
      <c r="I46" s="5">
        <v>964</v>
      </c>
      <c r="J46" s="5">
        <v>502</v>
      </c>
      <c r="K46" s="5">
        <v>73380</v>
      </c>
      <c r="L46" s="4"/>
      <c r="M46" s="2"/>
      <c r="N46" s="2"/>
    </row>
    <row r="47" spans="1:14" ht="15.75">
      <c r="A47" s="2" t="s">
        <v>42</v>
      </c>
      <c r="B47" s="4">
        <f t="shared" si="8"/>
        <v>67333</v>
      </c>
      <c r="C47" s="5">
        <v>19471</v>
      </c>
      <c r="D47" s="5">
        <v>28756</v>
      </c>
      <c r="E47" s="5">
        <v>1265</v>
      </c>
      <c r="F47" s="5">
        <v>1945</v>
      </c>
      <c r="G47" s="5">
        <v>687</v>
      </c>
      <c r="H47" s="5">
        <v>296</v>
      </c>
      <c r="I47" s="5">
        <v>163</v>
      </c>
      <c r="J47" s="5">
        <v>46</v>
      </c>
      <c r="K47" s="5">
        <v>14704</v>
      </c>
      <c r="L47" s="4"/>
      <c r="M47" s="2"/>
      <c r="N47" s="2"/>
    </row>
    <row r="48" spans="1:14" ht="15.75">
      <c r="A48" s="2" t="s">
        <v>43</v>
      </c>
      <c r="B48" s="4">
        <f t="shared" si="8"/>
        <v>196418</v>
      </c>
      <c r="C48" s="5">
        <v>63276</v>
      </c>
      <c r="D48" s="5">
        <v>77821</v>
      </c>
      <c r="E48" s="5">
        <v>4098</v>
      </c>
      <c r="F48" s="5">
        <v>4634</v>
      </c>
      <c r="G48" s="5">
        <v>1484</v>
      </c>
      <c r="H48" s="5">
        <v>1223</v>
      </c>
      <c r="I48" s="5">
        <v>394</v>
      </c>
      <c r="J48" s="5">
        <v>179</v>
      </c>
      <c r="K48" s="5">
        <v>43309</v>
      </c>
      <c r="L48" s="4"/>
      <c r="M48" s="2"/>
      <c r="N48" s="2"/>
    </row>
    <row r="49" spans="1:14" ht="15.75">
      <c r="A49" s="2" t="s">
        <v>44</v>
      </c>
      <c r="B49" s="4">
        <f t="shared" si="8"/>
        <v>25437</v>
      </c>
      <c r="C49" s="5">
        <v>6382</v>
      </c>
      <c r="D49" s="5">
        <v>12109</v>
      </c>
      <c r="E49" s="5">
        <v>536</v>
      </c>
      <c r="F49" s="5">
        <v>548</v>
      </c>
      <c r="G49" s="5">
        <v>260</v>
      </c>
      <c r="H49" s="5">
        <v>162</v>
      </c>
      <c r="I49" s="9">
        <v>26</v>
      </c>
      <c r="J49" s="9">
        <v>27</v>
      </c>
      <c r="K49" s="5">
        <v>5387</v>
      </c>
      <c r="L49" s="4"/>
      <c r="M49" s="2"/>
      <c r="N49" s="2"/>
    </row>
    <row r="50" spans="1:14" ht="15.75">
      <c r="A50" s="2" t="s">
        <v>45</v>
      </c>
      <c r="B50" s="4">
        <f t="shared" si="8"/>
        <v>87408</v>
      </c>
      <c r="C50" s="5">
        <v>20822</v>
      </c>
      <c r="D50" s="5">
        <v>43148</v>
      </c>
      <c r="E50" s="5">
        <v>2160</v>
      </c>
      <c r="F50" s="5">
        <v>2431</v>
      </c>
      <c r="G50" s="5">
        <v>981</v>
      </c>
      <c r="H50" s="5">
        <v>462</v>
      </c>
      <c r="I50" s="9">
        <v>142</v>
      </c>
      <c r="J50" s="9">
        <v>75</v>
      </c>
      <c r="K50" s="5">
        <v>17187</v>
      </c>
      <c r="L50" s="4"/>
      <c r="M50" s="2"/>
      <c r="N50" s="2"/>
    </row>
    <row r="51" spans="1:14" ht="15.75">
      <c r="A51" s="2" t="s">
        <v>46</v>
      </c>
      <c r="B51" s="4">
        <f t="shared" si="8"/>
        <v>36557</v>
      </c>
      <c r="C51" s="5">
        <v>10844</v>
      </c>
      <c r="D51" s="5">
        <v>15888</v>
      </c>
      <c r="E51" s="5">
        <v>514</v>
      </c>
      <c r="F51" s="5">
        <v>1134</v>
      </c>
      <c r="G51" s="5">
        <v>368</v>
      </c>
      <c r="H51" s="5">
        <v>168</v>
      </c>
      <c r="I51" s="9">
        <v>116</v>
      </c>
      <c r="J51" s="9">
        <v>35</v>
      </c>
      <c r="K51" s="5">
        <v>7490</v>
      </c>
      <c r="L51" s="4"/>
      <c r="M51" s="2"/>
      <c r="N51" s="2"/>
    </row>
    <row r="52" spans="1:14" ht="15.75">
      <c r="A52" s="2" t="s">
        <v>47</v>
      </c>
      <c r="B52" s="4">
        <f aca="true" t="shared" si="9" ref="B52:B57">SUM(C52:K52)</f>
        <v>64482</v>
      </c>
      <c r="C52" s="5">
        <v>17373</v>
      </c>
      <c r="D52" s="5">
        <v>23472</v>
      </c>
      <c r="E52" s="5">
        <v>2955</v>
      </c>
      <c r="F52" s="5">
        <v>1844</v>
      </c>
      <c r="G52" s="5">
        <v>464</v>
      </c>
      <c r="H52" s="5">
        <v>428</v>
      </c>
      <c r="I52" s="5">
        <v>128</v>
      </c>
      <c r="J52" s="5">
        <v>53</v>
      </c>
      <c r="K52" s="5">
        <v>17765</v>
      </c>
      <c r="L52" s="4"/>
      <c r="M52" s="2"/>
      <c r="N52" s="2"/>
    </row>
    <row r="53" spans="1:14" ht="15.75">
      <c r="A53" s="2" t="s">
        <v>48</v>
      </c>
      <c r="B53" s="4">
        <f t="shared" si="9"/>
        <v>103467</v>
      </c>
      <c r="C53" s="5">
        <v>27943</v>
      </c>
      <c r="D53" s="5">
        <v>29933</v>
      </c>
      <c r="E53" s="5">
        <v>4999</v>
      </c>
      <c r="F53" s="5">
        <v>3711</v>
      </c>
      <c r="G53" s="5">
        <v>956</v>
      </c>
      <c r="H53" s="5">
        <v>487</v>
      </c>
      <c r="I53" s="5">
        <v>223</v>
      </c>
      <c r="J53" s="9">
        <v>328</v>
      </c>
      <c r="K53" s="5">
        <v>34887</v>
      </c>
      <c r="L53" s="4"/>
      <c r="M53" s="2"/>
      <c r="N53" s="2"/>
    </row>
    <row r="54" spans="1:14" ht="15.75">
      <c r="A54" s="2" t="s">
        <v>49</v>
      </c>
      <c r="B54" s="4">
        <f t="shared" si="9"/>
        <v>175929</v>
      </c>
      <c r="C54" s="5">
        <v>79017</v>
      </c>
      <c r="D54" s="5">
        <v>44692</v>
      </c>
      <c r="E54" s="5">
        <v>4299</v>
      </c>
      <c r="F54" s="5">
        <v>3188</v>
      </c>
      <c r="G54" s="5">
        <v>1146</v>
      </c>
      <c r="H54" s="5">
        <v>919</v>
      </c>
      <c r="I54" s="5">
        <v>232</v>
      </c>
      <c r="J54" s="5">
        <v>268</v>
      </c>
      <c r="K54" s="5">
        <v>42168</v>
      </c>
      <c r="L54" s="4"/>
      <c r="M54" s="2"/>
      <c r="N54" s="2"/>
    </row>
    <row r="55" spans="1:14" ht="15.75">
      <c r="A55" s="2" t="s">
        <v>50</v>
      </c>
      <c r="B55" s="4">
        <f t="shared" si="9"/>
        <v>65730</v>
      </c>
      <c r="C55" s="5">
        <v>23950</v>
      </c>
      <c r="D55" s="5">
        <v>25998</v>
      </c>
      <c r="E55" s="5">
        <v>777</v>
      </c>
      <c r="F55" s="5">
        <v>1872</v>
      </c>
      <c r="G55" s="5">
        <v>645</v>
      </c>
      <c r="H55" s="5">
        <v>288</v>
      </c>
      <c r="I55" s="9">
        <v>170</v>
      </c>
      <c r="J55" s="9">
        <v>58</v>
      </c>
      <c r="K55" s="5">
        <v>11972</v>
      </c>
      <c r="L55" s="4"/>
      <c r="M55" s="2"/>
      <c r="N55" s="2"/>
    </row>
    <row r="56" spans="1:14" ht="15.75">
      <c r="A56" s="2" t="s">
        <v>51</v>
      </c>
      <c r="B56" s="4">
        <f t="shared" si="9"/>
        <v>136474</v>
      </c>
      <c r="C56" s="5">
        <v>30957</v>
      </c>
      <c r="D56" s="5">
        <v>66091</v>
      </c>
      <c r="E56" s="5">
        <v>1742</v>
      </c>
      <c r="F56" s="5">
        <v>4092</v>
      </c>
      <c r="G56" s="5">
        <v>972</v>
      </c>
      <c r="H56" s="5">
        <v>437</v>
      </c>
      <c r="I56" s="5">
        <v>282</v>
      </c>
      <c r="J56" s="9">
        <v>101</v>
      </c>
      <c r="K56" s="5">
        <v>31800</v>
      </c>
      <c r="L56" s="4"/>
      <c r="M56" s="2"/>
      <c r="N56" s="2"/>
    </row>
    <row r="57" spans="1:14" ht="15.75">
      <c r="A57" s="2" t="s">
        <v>52</v>
      </c>
      <c r="B57" s="4">
        <f t="shared" si="9"/>
        <v>98487</v>
      </c>
      <c r="C57" s="5">
        <v>35632</v>
      </c>
      <c r="D57" s="5">
        <v>33296</v>
      </c>
      <c r="E57" s="5">
        <v>2657</v>
      </c>
      <c r="F57" s="5">
        <v>2705</v>
      </c>
      <c r="G57" s="5">
        <v>825</v>
      </c>
      <c r="H57" s="5">
        <v>500</v>
      </c>
      <c r="I57" s="5">
        <v>185</v>
      </c>
      <c r="J57" s="5">
        <v>93</v>
      </c>
      <c r="K57" s="5">
        <v>22594</v>
      </c>
      <c r="L57" s="4"/>
      <c r="M57" s="2"/>
      <c r="N57" s="2"/>
    </row>
    <row r="58" spans="1:14" ht="15.75">
      <c r="A58" s="2" t="s">
        <v>53</v>
      </c>
      <c r="B58" s="4">
        <f aca="true" t="shared" si="10" ref="B58:B63">SUM(C58:K58)</f>
        <v>18285</v>
      </c>
      <c r="C58" s="5">
        <v>5154</v>
      </c>
      <c r="D58" s="5">
        <v>7673</v>
      </c>
      <c r="E58" s="5">
        <v>332</v>
      </c>
      <c r="F58" s="5">
        <v>493</v>
      </c>
      <c r="G58" s="5">
        <v>175</v>
      </c>
      <c r="H58" s="5">
        <v>82</v>
      </c>
      <c r="I58" s="9">
        <v>51</v>
      </c>
      <c r="J58" s="9">
        <v>10</v>
      </c>
      <c r="K58" s="5">
        <v>4315</v>
      </c>
      <c r="L58" s="4"/>
      <c r="M58" s="2"/>
      <c r="N58" s="2"/>
    </row>
    <row r="59" spans="1:14" ht="15.75">
      <c r="A59" s="2" t="s">
        <v>54</v>
      </c>
      <c r="B59" s="4">
        <f t="shared" si="10"/>
        <v>12772</v>
      </c>
      <c r="C59" s="5">
        <v>3622</v>
      </c>
      <c r="D59" s="5">
        <v>5544</v>
      </c>
      <c r="E59" s="5">
        <v>229</v>
      </c>
      <c r="F59" s="5">
        <v>334</v>
      </c>
      <c r="G59" s="5">
        <v>157</v>
      </c>
      <c r="H59" s="5">
        <v>88</v>
      </c>
      <c r="I59" s="5">
        <v>61</v>
      </c>
      <c r="J59" s="9">
        <v>28</v>
      </c>
      <c r="K59" s="5">
        <v>2709</v>
      </c>
      <c r="L59" s="4"/>
      <c r="M59" s="2"/>
      <c r="N59" s="2"/>
    </row>
    <row r="60" spans="1:14" ht="15.75">
      <c r="A60" s="2" t="s">
        <v>55</v>
      </c>
      <c r="B60" s="4">
        <f t="shared" si="10"/>
        <v>22479</v>
      </c>
      <c r="C60" s="5">
        <v>7098</v>
      </c>
      <c r="D60" s="5">
        <v>9506</v>
      </c>
      <c r="E60" s="5">
        <v>582</v>
      </c>
      <c r="F60" s="5">
        <v>482</v>
      </c>
      <c r="G60" s="5">
        <v>280</v>
      </c>
      <c r="H60" s="5">
        <v>219</v>
      </c>
      <c r="I60" s="9">
        <v>34</v>
      </c>
      <c r="J60" s="9">
        <v>22</v>
      </c>
      <c r="K60" s="5">
        <v>4256</v>
      </c>
      <c r="L60" s="4"/>
      <c r="M60" s="2"/>
      <c r="N60" s="2"/>
    </row>
    <row r="61" spans="1:14" ht="15.75">
      <c r="A61" s="2" t="s">
        <v>56</v>
      </c>
      <c r="B61" s="4">
        <f t="shared" si="10"/>
        <v>59174</v>
      </c>
      <c r="C61" s="5">
        <v>15059</v>
      </c>
      <c r="D61" s="5">
        <v>32273</v>
      </c>
      <c r="E61" s="5">
        <v>866</v>
      </c>
      <c r="F61" s="5">
        <v>1553</v>
      </c>
      <c r="G61" s="5">
        <v>612</v>
      </c>
      <c r="H61" s="5">
        <v>352</v>
      </c>
      <c r="I61" s="9">
        <v>107</v>
      </c>
      <c r="J61" s="9">
        <v>81</v>
      </c>
      <c r="K61" s="5">
        <v>8271</v>
      </c>
      <c r="L61" s="4"/>
      <c r="M61" s="2"/>
      <c r="N61" s="2"/>
    </row>
    <row r="62" spans="1:14" ht="15.75">
      <c r="A62" s="2" t="s">
        <v>57</v>
      </c>
      <c r="B62" s="4">
        <f t="shared" si="10"/>
        <v>851017</v>
      </c>
      <c r="C62" s="5">
        <v>245108</v>
      </c>
      <c r="D62" s="5">
        <v>331133</v>
      </c>
      <c r="E62" s="5">
        <v>21463</v>
      </c>
      <c r="F62" s="5">
        <v>18057</v>
      </c>
      <c r="G62" s="5">
        <v>6992</v>
      </c>
      <c r="H62" s="5">
        <v>5566</v>
      </c>
      <c r="I62" s="5">
        <v>1204</v>
      </c>
      <c r="J62" s="5">
        <v>851</v>
      </c>
      <c r="K62" s="5">
        <v>220643</v>
      </c>
      <c r="L62" s="4"/>
      <c r="M62" s="2"/>
      <c r="N62" s="2"/>
    </row>
    <row r="63" spans="1:14" ht="15.75">
      <c r="A63" s="2" t="s">
        <v>58</v>
      </c>
      <c r="B63" s="4">
        <f t="shared" si="10"/>
        <v>52629</v>
      </c>
      <c r="C63" s="5">
        <v>20550</v>
      </c>
      <c r="D63" s="5">
        <v>16159</v>
      </c>
      <c r="E63" s="5">
        <v>1199</v>
      </c>
      <c r="F63" s="5">
        <v>1119</v>
      </c>
      <c r="G63" s="5">
        <v>412</v>
      </c>
      <c r="H63" s="5">
        <v>299</v>
      </c>
      <c r="I63" s="5">
        <v>161</v>
      </c>
      <c r="J63" s="9">
        <v>40</v>
      </c>
      <c r="K63" s="5">
        <v>12690</v>
      </c>
      <c r="L63" s="4"/>
      <c r="M63" s="2"/>
      <c r="N63" s="2"/>
    </row>
    <row r="64" spans="1:14" ht="15.75">
      <c r="A64" s="2" t="s">
        <v>59</v>
      </c>
      <c r="B64" s="4">
        <f aca="true" t="shared" si="11" ref="B64:B69">SUM(C64:K64)</f>
        <v>34612</v>
      </c>
      <c r="C64" s="5">
        <v>9184</v>
      </c>
      <c r="D64" s="5">
        <v>17121</v>
      </c>
      <c r="E64" s="5">
        <v>496</v>
      </c>
      <c r="F64" s="5">
        <v>1013</v>
      </c>
      <c r="G64" s="5">
        <v>298</v>
      </c>
      <c r="H64" s="5">
        <v>210</v>
      </c>
      <c r="I64" s="5">
        <v>71</v>
      </c>
      <c r="J64" s="9">
        <v>38</v>
      </c>
      <c r="K64" s="5">
        <v>6181</v>
      </c>
      <c r="L64" s="4"/>
      <c r="M64" s="2"/>
      <c r="N64" s="2"/>
    </row>
    <row r="65" spans="1:14" ht="15.75">
      <c r="A65" s="2" t="s">
        <v>60</v>
      </c>
      <c r="B65" s="4">
        <f t="shared" si="11"/>
        <v>58434</v>
      </c>
      <c r="C65" s="5">
        <v>24000</v>
      </c>
      <c r="D65" s="5">
        <v>17529</v>
      </c>
      <c r="E65" s="5">
        <v>418</v>
      </c>
      <c r="F65" s="5">
        <v>1545</v>
      </c>
      <c r="G65" s="5">
        <v>540</v>
      </c>
      <c r="H65" s="5">
        <v>165</v>
      </c>
      <c r="I65" s="5">
        <v>844</v>
      </c>
      <c r="J65" s="9">
        <v>79</v>
      </c>
      <c r="K65" s="5">
        <v>13314</v>
      </c>
      <c r="L65" s="4"/>
      <c r="M65" s="2"/>
      <c r="N65" s="2"/>
    </row>
    <row r="66" spans="1:14" ht="15.75">
      <c r="A66" s="2" t="s">
        <v>61</v>
      </c>
      <c r="B66" s="4">
        <f t="shared" si="11"/>
        <v>115389</v>
      </c>
      <c r="C66" s="5">
        <v>34393</v>
      </c>
      <c r="D66" s="5">
        <v>35245</v>
      </c>
      <c r="E66" s="5">
        <v>2882</v>
      </c>
      <c r="F66" s="5">
        <v>2502</v>
      </c>
      <c r="G66" s="5">
        <v>1141</v>
      </c>
      <c r="H66" s="5">
        <v>617</v>
      </c>
      <c r="I66" s="5">
        <v>727</v>
      </c>
      <c r="J66" s="5">
        <v>114</v>
      </c>
      <c r="K66" s="5">
        <v>37768</v>
      </c>
      <c r="L66" s="4"/>
      <c r="M66" s="2"/>
      <c r="N66" s="2"/>
    </row>
    <row r="67" spans="1:14" ht="15.75">
      <c r="A67" s="2" t="s">
        <v>62</v>
      </c>
      <c r="B67" s="4">
        <f t="shared" si="11"/>
        <v>43976</v>
      </c>
      <c r="C67" s="5">
        <v>9957</v>
      </c>
      <c r="D67" s="5">
        <v>23479</v>
      </c>
      <c r="E67" s="5">
        <v>622</v>
      </c>
      <c r="F67" s="5">
        <v>1240</v>
      </c>
      <c r="G67" s="5">
        <v>405</v>
      </c>
      <c r="H67" s="5">
        <v>148</v>
      </c>
      <c r="I67" s="9">
        <v>101</v>
      </c>
      <c r="J67" s="9">
        <v>36</v>
      </c>
      <c r="K67" s="5">
        <v>7988</v>
      </c>
      <c r="L67" s="4"/>
      <c r="M67" s="2"/>
      <c r="N67" s="2"/>
    </row>
    <row r="68" spans="1:14" ht="15.75">
      <c r="A68" s="2" t="s">
        <v>63</v>
      </c>
      <c r="B68" s="4">
        <f t="shared" si="11"/>
        <v>36144</v>
      </c>
      <c r="C68" s="5">
        <v>8629</v>
      </c>
      <c r="D68" s="5">
        <v>17792</v>
      </c>
      <c r="E68" s="5">
        <v>600</v>
      </c>
      <c r="F68" s="5">
        <v>1020</v>
      </c>
      <c r="G68" s="5">
        <v>358</v>
      </c>
      <c r="H68" s="5">
        <v>167</v>
      </c>
      <c r="I68" s="9">
        <v>55</v>
      </c>
      <c r="J68" s="9">
        <v>50</v>
      </c>
      <c r="K68" s="5">
        <v>7473</v>
      </c>
      <c r="L68" s="4"/>
      <c r="M68" s="2"/>
      <c r="N68" s="2"/>
    </row>
    <row r="69" spans="1:14" ht="15.75">
      <c r="A69" s="2" t="s">
        <v>64</v>
      </c>
      <c r="B69" s="4">
        <f t="shared" si="11"/>
        <v>56638</v>
      </c>
      <c r="C69" s="5">
        <v>13864</v>
      </c>
      <c r="D69" s="5">
        <v>25237</v>
      </c>
      <c r="E69" s="5">
        <v>1514</v>
      </c>
      <c r="F69" s="5">
        <v>1661</v>
      </c>
      <c r="G69" s="5">
        <v>605</v>
      </c>
      <c r="H69" s="5">
        <v>371</v>
      </c>
      <c r="I69" s="5">
        <v>81</v>
      </c>
      <c r="J69" s="9">
        <v>53</v>
      </c>
      <c r="K69" s="5">
        <v>13252</v>
      </c>
      <c r="L69" s="4"/>
      <c r="M69" s="2"/>
      <c r="N69" s="2"/>
    </row>
    <row r="70" spans="1:14" ht="15.75">
      <c r="A70" s="2" t="s">
        <v>65</v>
      </c>
      <c r="B70" s="4">
        <f>SUM(C70:K70)</f>
        <v>552613</v>
      </c>
      <c r="C70" s="5">
        <v>229213</v>
      </c>
      <c r="D70" s="5">
        <v>160697</v>
      </c>
      <c r="E70" s="5">
        <v>11901</v>
      </c>
      <c r="F70" s="5">
        <v>11923</v>
      </c>
      <c r="G70" s="5">
        <v>3329</v>
      </c>
      <c r="H70" s="5">
        <v>2145</v>
      </c>
      <c r="I70" s="5">
        <v>841</v>
      </c>
      <c r="J70" s="5">
        <v>478</v>
      </c>
      <c r="K70" s="5">
        <v>132086</v>
      </c>
      <c r="L70" s="4"/>
      <c r="M70" s="2" t="s">
        <v>66</v>
      </c>
      <c r="N70" s="2"/>
    </row>
    <row r="71" spans="1:14" ht="15.75">
      <c r="A71" s="2" t="s">
        <v>67</v>
      </c>
      <c r="B71" s="4">
        <f>SUM(C71:K71)</f>
        <v>25777</v>
      </c>
      <c r="C71" s="5">
        <v>6860</v>
      </c>
      <c r="D71" s="5">
        <v>12334</v>
      </c>
      <c r="E71" s="5">
        <v>492</v>
      </c>
      <c r="F71" s="5">
        <v>664</v>
      </c>
      <c r="G71" s="5">
        <v>261</v>
      </c>
      <c r="H71" s="5">
        <v>212</v>
      </c>
      <c r="I71" s="5">
        <v>25</v>
      </c>
      <c r="J71" s="9">
        <v>29</v>
      </c>
      <c r="K71" s="5">
        <v>4900</v>
      </c>
      <c r="L71" s="4"/>
      <c r="M71" s="2"/>
      <c r="N71" s="2"/>
    </row>
    <row r="72" spans="1:14" ht="15.75">
      <c r="A72" s="2" t="s">
        <v>68</v>
      </c>
      <c r="B72" s="4">
        <f>SUM(C72:K72)</f>
        <v>14687</v>
      </c>
      <c r="C72" s="5">
        <v>3625</v>
      </c>
      <c r="D72" s="5">
        <v>7940</v>
      </c>
      <c r="E72" s="5">
        <v>237</v>
      </c>
      <c r="F72" s="5">
        <v>376</v>
      </c>
      <c r="G72" s="5">
        <v>147</v>
      </c>
      <c r="H72" s="5">
        <v>105</v>
      </c>
      <c r="I72" s="9">
        <v>29</v>
      </c>
      <c r="J72" s="9">
        <v>15</v>
      </c>
      <c r="K72" s="5">
        <v>2213</v>
      </c>
      <c r="L72" s="4"/>
      <c r="M72" s="2"/>
      <c r="N72" s="2"/>
    </row>
    <row r="73" spans="1:14" ht="15.75">
      <c r="A73" s="3"/>
      <c r="B73" s="6"/>
      <c r="C73" s="6"/>
      <c r="D73" s="6"/>
      <c r="E73" s="6"/>
      <c r="F73" s="6"/>
      <c r="G73" s="6"/>
      <c r="H73" s="6"/>
      <c r="I73" s="6"/>
      <c r="J73" s="6"/>
      <c r="K73" s="6"/>
      <c r="L73" s="4"/>
      <c r="M73" s="2"/>
      <c r="N73" s="2"/>
    </row>
    <row r="74" spans="1:14" ht="15.75">
      <c r="A74" s="2" t="s">
        <v>92</v>
      </c>
      <c r="B74" s="4"/>
      <c r="C74" s="4"/>
      <c r="D74" s="4"/>
      <c r="E74" s="4"/>
      <c r="F74" s="4"/>
      <c r="G74" s="4"/>
      <c r="H74" s="4"/>
      <c r="I74" s="4"/>
      <c r="J74" s="4"/>
      <c r="K74" s="4"/>
      <c r="L74" s="4"/>
      <c r="M74" s="2"/>
      <c r="N74" s="2"/>
    </row>
    <row r="75" spans="1:14" ht="15.75">
      <c r="A75" s="2"/>
      <c r="B75" s="4"/>
      <c r="C75" s="4"/>
      <c r="D75" s="4"/>
      <c r="E75" s="4"/>
      <c r="F75" s="4"/>
      <c r="G75" s="4"/>
      <c r="H75" s="4"/>
      <c r="I75" s="4"/>
      <c r="J75" s="4"/>
      <c r="K75" s="4"/>
      <c r="L75" s="4"/>
      <c r="M75" s="2"/>
      <c r="N75" s="2"/>
    </row>
    <row r="76" spans="1:14" ht="15.75">
      <c r="A76" s="40" t="s">
        <v>97</v>
      </c>
      <c r="B76" s="4"/>
      <c r="C76" s="4"/>
      <c r="D76" s="4"/>
      <c r="E76" s="4"/>
      <c r="F76" s="4"/>
      <c r="G76" s="4"/>
      <c r="H76" s="4"/>
      <c r="I76" s="4"/>
      <c r="J76" s="4"/>
      <c r="K76" s="4"/>
      <c r="L76" s="4"/>
      <c r="M76" s="2"/>
      <c r="N76" s="2"/>
    </row>
    <row r="77" spans="1:14" ht="15.75">
      <c r="A77" s="2"/>
      <c r="B77" s="4"/>
      <c r="C77" s="4"/>
      <c r="D77" s="4"/>
      <c r="E77" s="4"/>
      <c r="F77" s="4"/>
      <c r="G77" s="4"/>
      <c r="H77" s="4"/>
      <c r="I77" s="4"/>
      <c r="J77" s="4"/>
      <c r="K77" s="4"/>
      <c r="L77" s="4"/>
      <c r="M77" s="2"/>
      <c r="N77" s="2"/>
    </row>
    <row r="78" spans="1:14" ht="15.75">
      <c r="A78" s="2"/>
      <c r="B78" s="4"/>
      <c r="C78" s="4"/>
      <c r="D78" s="4"/>
      <c r="E78" s="4"/>
      <c r="F78" s="4"/>
      <c r="G78" s="4"/>
      <c r="H78" s="4"/>
      <c r="I78" s="4"/>
      <c r="J78" s="4"/>
      <c r="K78" s="4"/>
      <c r="L78" s="4"/>
      <c r="M78" s="2"/>
      <c r="N78" s="2"/>
    </row>
    <row r="79" spans="1:14" ht="15.75">
      <c r="A79" s="2" t="s">
        <v>66</v>
      </c>
      <c r="B79" s="4" t="s">
        <v>66</v>
      </c>
      <c r="C79" s="4" t="s">
        <v>66</v>
      </c>
      <c r="D79" s="4"/>
      <c r="E79" s="4"/>
      <c r="F79" s="4"/>
      <c r="G79" s="4"/>
      <c r="H79" s="4"/>
      <c r="I79" s="4"/>
      <c r="J79" s="4"/>
      <c r="K79" s="4"/>
      <c r="L79" s="4"/>
      <c r="M79" s="2"/>
      <c r="N79" s="2"/>
    </row>
    <row r="80" spans="1:14" ht="15.75">
      <c r="A80" s="2" t="s">
        <v>66</v>
      </c>
      <c r="B80" s="4" t="s">
        <v>66</v>
      </c>
      <c r="C80" s="4"/>
      <c r="D80" s="4"/>
      <c r="E80" s="4"/>
      <c r="F80" s="4"/>
      <c r="G80" s="4"/>
      <c r="H80" s="4"/>
      <c r="I80" s="4"/>
      <c r="J80" s="4"/>
      <c r="K80" s="4"/>
      <c r="L80" s="4"/>
      <c r="M80" s="2"/>
      <c r="N80" s="2"/>
    </row>
    <row r="81" spans="1:14" ht="15.75">
      <c r="A81" s="2"/>
      <c r="B81" s="4" t="s">
        <v>66</v>
      </c>
      <c r="C81" s="4"/>
      <c r="D81" s="4"/>
      <c r="E81" s="4"/>
      <c r="F81" s="4"/>
      <c r="G81" s="4"/>
      <c r="H81" s="4"/>
      <c r="I81" s="4"/>
      <c r="J81" s="4"/>
      <c r="K81" s="4"/>
      <c r="L81" s="4"/>
      <c r="M81" s="2"/>
      <c r="N81" s="2"/>
    </row>
    <row r="82" spans="1:14" ht="15.75">
      <c r="A82" s="2"/>
      <c r="B82" s="2" t="s">
        <v>66</v>
      </c>
      <c r="C82" s="2"/>
      <c r="D82" s="2"/>
      <c r="E82" s="2"/>
      <c r="F82" s="2"/>
      <c r="G82" s="2"/>
      <c r="H82" s="2"/>
      <c r="I82" s="2"/>
      <c r="J82" s="2"/>
      <c r="K82" s="2"/>
      <c r="L82" s="2"/>
      <c r="M82" s="2"/>
      <c r="N82" s="2"/>
    </row>
    <row r="83" spans="1:14" ht="15.75">
      <c r="A83" s="2" t="s">
        <v>66</v>
      </c>
      <c r="B83" s="2" t="s">
        <v>66</v>
      </c>
      <c r="C83" s="2"/>
      <c r="D83" s="2"/>
      <c r="E83" s="2"/>
      <c r="F83" s="2"/>
      <c r="G83" s="2"/>
      <c r="H83" s="2"/>
      <c r="I83" s="2"/>
      <c r="J83" s="2"/>
      <c r="K83" s="2"/>
      <c r="L83" s="2"/>
      <c r="M83" s="2"/>
      <c r="N83" s="2"/>
    </row>
    <row r="84" spans="1:14" ht="15.75">
      <c r="A84" s="2" t="s">
        <v>66</v>
      </c>
      <c r="B84" s="27" t="s">
        <v>66</v>
      </c>
      <c r="C84" s="27"/>
      <c r="D84" s="27"/>
      <c r="E84" s="27"/>
      <c r="F84" s="27"/>
      <c r="G84" s="27"/>
      <c r="H84" s="27"/>
      <c r="I84" s="27"/>
      <c r="J84" s="27"/>
      <c r="K84" s="27"/>
      <c r="L84" s="2"/>
      <c r="M84" s="2"/>
      <c r="N84" s="2"/>
    </row>
    <row r="85" spans="1:14" ht="15.75">
      <c r="A85" s="2"/>
      <c r="B85" s="2" t="s">
        <v>66</v>
      </c>
      <c r="C85" s="2"/>
      <c r="D85" s="2"/>
      <c r="E85" s="2"/>
      <c r="F85" s="2"/>
      <c r="G85" s="2"/>
      <c r="H85" s="2"/>
      <c r="I85" s="2"/>
      <c r="J85" s="2"/>
      <c r="K85" s="2"/>
      <c r="L85" s="2"/>
      <c r="M85" s="2"/>
      <c r="N85" s="2"/>
    </row>
    <row r="86" spans="1:14" ht="15.75">
      <c r="A86" s="2"/>
      <c r="B86" s="2" t="s">
        <v>66</v>
      </c>
      <c r="C86" s="27"/>
      <c r="D86" s="27"/>
      <c r="E86" s="27"/>
      <c r="F86" s="27"/>
      <c r="G86" s="27"/>
      <c r="H86" s="27"/>
      <c r="I86" s="27"/>
      <c r="J86" s="27"/>
      <c r="K86" s="27"/>
      <c r="L86" s="2"/>
      <c r="M86" s="2"/>
      <c r="N86" s="2"/>
    </row>
  </sheetData>
  <sheetProtection/>
  <hyperlinks>
    <hyperlink ref="A76" r:id="rId1" display="SOURCE:  New York State Board of Elections."/>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pageSetUpPr fitToPage="1"/>
  </sheetPr>
  <dimension ref="A1:O79"/>
  <sheetViews>
    <sheetView zoomScalePageLayoutView="0" workbookViewId="0" topLeftCell="A1">
      <selection activeCell="A1" sqref="A1"/>
    </sheetView>
  </sheetViews>
  <sheetFormatPr defaultColWidth="15.77734375" defaultRowHeight="15.75"/>
  <cols>
    <col min="1" max="1" width="20.77734375" style="0" customWidth="1"/>
  </cols>
  <sheetData>
    <row r="1" spans="1:15" ht="20.25">
      <c r="A1" s="7" t="s">
        <v>0</v>
      </c>
      <c r="B1" s="2"/>
      <c r="C1" s="2"/>
      <c r="D1" s="2"/>
      <c r="E1" s="2"/>
      <c r="F1" s="2"/>
      <c r="G1" s="2"/>
      <c r="H1" s="2"/>
      <c r="I1" s="2"/>
      <c r="J1" s="2"/>
      <c r="K1" s="2"/>
      <c r="L1" s="2"/>
      <c r="M1" s="2"/>
      <c r="N1" s="2"/>
      <c r="O1" s="2"/>
    </row>
    <row r="2" spans="1:15" ht="20.25">
      <c r="A2" s="7" t="s">
        <v>132</v>
      </c>
      <c r="B2" s="2"/>
      <c r="C2" s="2"/>
      <c r="D2" s="2"/>
      <c r="E2" s="2"/>
      <c r="F2" s="2"/>
      <c r="G2" s="2"/>
      <c r="H2" s="2"/>
      <c r="I2" s="2"/>
      <c r="J2" s="2"/>
      <c r="K2" s="2"/>
      <c r="L2" s="2"/>
      <c r="M2" s="2"/>
      <c r="N2" s="2"/>
      <c r="O2" s="2"/>
    </row>
    <row r="3" spans="1:15" ht="15.75">
      <c r="A3" s="2"/>
      <c r="B3" s="2"/>
      <c r="C3" s="2"/>
      <c r="D3" s="2"/>
      <c r="E3" s="2"/>
      <c r="F3" s="2"/>
      <c r="G3" s="2"/>
      <c r="H3" s="2"/>
      <c r="I3" s="2"/>
      <c r="J3" s="2"/>
      <c r="K3" s="2"/>
      <c r="L3" s="2"/>
      <c r="M3" s="2"/>
      <c r="N3" s="2"/>
      <c r="O3" s="2"/>
    </row>
    <row r="4" spans="1:15" ht="29.25">
      <c r="A4" s="14" t="s">
        <v>1</v>
      </c>
      <c r="B4" s="15" t="s">
        <v>75</v>
      </c>
      <c r="C4" s="15" t="s">
        <v>70</v>
      </c>
      <c r="D4" s="15" t="s">
        <v>2</v>
      </c>
      <c r="E4" s="15" t="s">
        <v>3</v>
      </c>
      <c r="F4" s="15" t="s">
        <v>73</v>
      </c>
      <c r="G4" s="15" t="s">
        <v>93</v>
      </c>
      <c r="H4" s="15" t="s">
        <v>94</v>
      </c>
      <c r="I4" s="15" t="s">
        <v>69</v>
      </c>
      <c r="J4" s="16" t="s">
        <v>102</v>
      </c>
      <c r="K4" s="16" t="s">
        <v>96</v>
      </c>
      <c r="L4" s="2"/>
      <c r="M4" s="2"/>
      <c r="N4" s="2"/>
      <c r="O4" s="2"/>
    </row>
    <row r="5" spans="1:15" ht="15.75">
      <c r="A5" s="2"/>
      <c r="B5" s="2"/>
      <c r="C5" s="2"/>
      <c r="D5" s="2"/>
      <c r="E5" s="2"/>
      <c r="F5" s="2"/>
      <c r="G5" s="2"/>
      <c r="H5" s="2"/>
      <c r="I5" s="2"/>
      <c r="J5" s="2"/>
      <c r="K5" s="2"/>
      <c r="L5" s="2"/>
      <c r="M5" s="2"/>
      <c r="N5" s="2"/>
      <c r="O5" s="2"/>
    </row>
    <row r="6" spans="1:15" ht="15.75">
      <c r="A6" s="2" t="s">
        <v>4</v>
      </c>
      <c r="B6" s="4">
        <f>+B8+B15</f>
        <v>11262816</v>
      </c>
      <c r="C6" s="4">
        <f aca="true" t="shared" si="0" ref="C6:K6">+C8+C15</f>
        <v>5243617</v>
      </c>
      <c r="D6" s="4">
        <f t="shared" si="0"/>
        <v>3171044</v>
      </c>
      <c r="E6" s="4">
        <f t="shared" si="0"/>
        <v>173905</v>
      </c>
      <c r="F6" s="4">
        <f t="shared" si="0"/>
        <v>197246</v>
      </c>
      <c r="G6" s="4">
        <f t="shared" si="0"/>
        <v>95207</v>
      </c>
      <c r="H6" s="4">
        <f t="shared" si="0"/>
        <v>53107</v>
      </c>
      <c r="I6" s="4">
        <f t="shared" si="0"/>
        <v>7855</v>
      </c>
      <c r="J6" s="4">
        <f>+J8+J15</f>
        <v>12121</v>
      </c>
      <c r="K6" s="4">
        <f t="shared" si="0"/>
        <v>2308714</v>
      </c>
      <c r="L6" s="4"/>
      <c r="M6" s="2"/>
      <c r="N6" s="2"/>
      <c r="O6" s="2"/>
    </row>
    <row r="7" spans="1:15" ht="15.75">
      <c r="A7" s="2"/>
      <c r="B7" s="4"/>
      <c r="C7" s="4"/>
      <c r="D7" s="4"/>
      <c r="E7" s="4"/>
      <c r="F7" s="4"/>
      <c r="G7" s="4"/>
      <c r="H7" s="4"/>
      <c r="I7" s="4"/>
      <c r="J7" s="4"/>
      <c r="K7" s="4"/>
      <c r="L7" s="4"/>
      <c r="M7" s="2"/>
      <c r="N7" s="2"/>
      <c r="O7" s="2"/>
    </row>
    <row r="8" spans="1:15" ht="15.75">
      <c r="A8" s="2" t="s">
        <v>5</v>
      </c>
      <c r="B8" s="4">
        <f>SUM(B9:B13)</f>
        <v>4255399</v>
      </c>
      <c r="C8" s="4">
        <f aca="true" t="shared" si="1" ref="C8:K8">SUM(C9:C13)</f>
        <v>2831216</v>
      </c>
      <c r="D8" s="4">
        <f t="shared" si="1"/>
        <v>550937</v>
      </c>
      <c r="E8" s="4">
        <f t="shared" si="1"/>
        <v>28792</v>
      </c>
      <c r="F8" s="4">
        <f t="shared" si="1"/>
        <v>50090</v>
      </c>
      <c r="G8" s="4">
        <f t="shared" si="1"/>
        <v>32913</v>
      </c>
      <c r="H8" s="4">
        <f t="shared" si="1"/>
        <v>14495</v>
      </c>
      <c r="I8" s="4">
        <f t="shared" si="1"/>
        <v>3620</v>
      </c>
      <c r="J8" s="4">
        <f t="shared" si="1"/>
        <v>4870</v>
      </c>
      <c r="K8" s="4">
        <f t="shared" si="1"/>
        <v>738466</v>
      </c>
      <c r="L8" s="4"/>
      <c r="M8" s="2"/>
      <c r="N8" s="2"/>
      <c r="O8" s="2"/>
    </row>
    <row r="9" spans="1:15" ht="15.75">
      <c r="A9" s="2" t="s">
        <v>6</v>
      </c>
      <c r="B9" s="4">
        <f>SUM(C9:K9)</f>
        <v>668458</v>
      </c>
      <c r="C9" s="35">
        <v>492902</v>
      </c>
      <c r="D9" s="35">
        <v>56184</v>
      </c>
      <c r="E9" s="35">
        <v>4769</v>
      </c>
      <c r="F9" s="35">
        <v>5941</v>
      </c>
      <c r="G9" s="35">
        <v>5471</v>
      </c>
      <c r="H9" s="35">
        <v>3031</v>
      </c>
      <c r="I9" s="36">
        <v>641</v>
      </c>
      <c r="J9" s="36">
        <v>152</v>
      </c>
      <c r="K9" s="35">
        <v>99367</v>
      </c>
      <c r="L9" s="4"/>
      <c r="M9" s="2"/>
      <c r="N9" s="2"/>
      <c r="O9" s="2"/>
    </row>
    <row r="10" spans="1:15" ht="15.75">
      <c r="A10" s="2" t="s">
        <v>7</v>
      </c>
      <c r="B10" s="4">
        <f>SUM(C10:K10)</f>
        <v>1289955</v>
      </c>
      <c r="C10" s="35">
        <v>906562</v>
      </c>
      <c r="D10" s="35">
        <v>134952</v>
      </c>
      <c r="E10" s="35">
        <v>6724</v>
      </c>
      <c r="F10" s="35">
        <v>12444</v>
      </c>
      <c r="G10" s="35">
        <v>9206</v>
      </c>
      <c r="H10" s="35">
        <v>4425</v>
      </c>
      <c r="I10" s="35">
        <v>1309</v>
      </c>
      <c r="J10" s="35">
        <v>1731</v>
      </c>
      <c r="K10" s="35">
        <v>212602</v>
      </c>
      <c r="L10" s="4"/>
      <c r="M10" s="2"/>
      <c r="N10" s="2"/>
      <c r="O10" s="2"/>
    </row>
    <row r="11" spans="1:15" ht="15.75">
      <c r="A11" s="2" t="s">
        <v>87</v>
      </c>
      <c r="B11" s="4">
        <f>SUM(C11:K11)</f>
        <v>1029059</v>
      </c>
      <c r="C11" s="35">
        <v>681621</v>
      </c>
      <c r="D11" s="35">
        <v>123254</v>
      </c>
      <c r="E11" s="35">
        <v>2973</v>
      </c>
      <c r="F11" s="35">
        <v>17003</v>
      </c>
      <c r="G11" s="35">
        <v>8054</v>
      </c>
      <c r="H11" s="35">
        <v>2276</v>
      </c>
      <c r="I11" s="36">
        <v>537</v>
      </c>
      <c r="J11" s="35">
        <v>2137</v>
      </c>
      <c r="K11" s="35">
        <v>191204</v>
      </c>
      <c r="L11" s="4"/>
      <c r="M11" s="2"/>
      <c r="N11" s="2"/>
      <c r="O11" s="2"/>
    </row>
    <row r="12" spans="1:15" ht="15.75">
      <c r="A12" s="2" t="s">
        <v>8</v>
      </c>
      <c r="B12" s="4">
        <f>SUM(C12:K12)</f>
        <v>1018159</v>
      </c>
      <c r="C12" s="35">
        <v>636562</v>
      </c>
      <c r="D12" s="35">
        <v>159715</v>
      </c>
      <c r="E12" s="35">
        <v>9125</v>
      </c>
      <c r="F12" s="35">
        <v>11286</v>
      </c>
      <c r="G12" s="35">
        <v>8212</v>
      </c>
      <c r="H12" s="35">
        <v>3510</v>
      </c>
      <c r="I12" s="36">
        <v>795</v>
      </c>
      <c r="J12" s="36">
        <v>724</v>
      </c>
      <c r="K12" s="35">
        <v>188230</v>
      </c>
      <c r="L12" s="4"/>
      <c r="M12" s="2"/>
      <c r="N12" s="2"/>
      <c r="O12" s="2"/>
    </row>
    <row r="13" spans="1:15" ht="15.75">
      <c r="A13" s="2" t="s">
        <v>9</v>
      </c>
      <c r="B13" s="4">
        <f>SUM(C13:K13)</f>
        <v>249768</v>
      </c>
      <c r="C13" s="35">
        <v>113569</v>
      </c>
      <c r="D13" s="35">
        <v>76832</v>
      </c>
      <c r="E13" s="35">
        <v>5201</v>
      </c>
      <c r="F13" s="35">
        <v>3416</v>
      </c>
      <c r="G13" s="35">
        <v>1970</v>
      </c>
      <c r="H13" s="35">
        <v>1253</v>
      </c>
      <c r="I13" s="36">
        <v>338</v>
      </c>
      <c r="J13" s="36">
        <v>126</v>
      </c>
      <c r="K13" s="35">
        <v>47063</v>
      </c>
      <c r="L13" s="4"/>
      <c r="M13" s="2"/>
      <c r="N13" s="2"/>
      <c r="O13" s="2"/>
    </row>
    <row r="14" spans="1:15" ht="15.75">
      <c r="A14" s="2"/>
      <c r="B14" s="4"/>
      <c r="C14" s="4"/>
      <c r="D14" s="4"/>
      <c r="E14" s="4"/>
      <c r="F14" s="4"/>
      <c r="G14" s="4"/>
      <c r="H14" s="4"/>
      <c r="I14" s="4"/>
      <c r="J14" s="4"/>
      <c r="K14" s="4"/>
      <c r="L14" s="4"/>
      <c r="M14" s="2"/>
      <c r="N14" s="2"/>
      <c r="O14" s="2"/>
    </row>
    <row r="15" spans="1:15" ht="15.75">
      <c r="A15" s="2" t="s">
        <v>10</v>
      </c>
      <c r="B15" s="4">
        <f>SUM(B16:B72)</f>
        <v>7007417</v>
      </c>
      <c r="C15" s="4">
        <f aca="true" t="shared" si="2" ref="C15:K15">SUM(C16:C72)</f>
        <v>2412401</v>
      </c>
      <c r="D15" s="4">
        <f t="shared" si="2"/>
        <v>2620107</v>
      </c>
      <c r="E15" s="4">
        <f t="shared" si="2"/>
        <v>145113</v>
      </c>
      <c r="F15" s="4">
        <f t="shared" si="2"/>
        <v>147156</v>
      </c>
      <c r="G15" s="4">
        <f t="shared" si="2"/>
        <v>62294</v>
      </c>
      <c r="H15" s="4">
        <f t="shared" si="2"/>
        <v>38612</v>
      </c>
      <c r="I15" s="4">
        <f t="shared" si="2"/>
        <v>4235</v>
      </c>
      <c r="J15" s="4">
        <f t="shared" si="2"/>
        <v>7251</v>
      </c>
      <c r="K15" s="4">
        <f t="shared" si="2"/>
        <v>1570248</v>
      </c>
      <c r="L15" s="4"/>
      <c r="M15" s="2"/>
      <c r="N15" s="2"/>
      <c r="O15" s="2"/>
    </row>
    <row r="16" spans="1:15" ht="15.75">
      <c r="A16" s="2" t="s">
        <v>11</v>
      </c>
      <c r="B16" s="4">
        <f aca="true" t="shared" si="3" ref="B16:B72">SUM(C16:K16)</f>
        <v>217446</v>
      </c>
      <c r="C16" s="30">
        <v>104178</v>
      </c>
      <c r="D16" s="30">
        <v>52296</v>
      </c>
      <c r="E16" s="30">
        <v>3314</v>
      </c>
      <c r="F16" s="30">
        <v>5068</v>
      </c>
      <c r="G16" s="30">
        <v>1389</v>
      </c>
      <c r="H16" s="31">
        <v>657</v>
      </c>
      <c r="I16" s="31">
        <v>154</v>
      </c>
      <c r="J16" s="31">
        <v>320</v>
      </c>
      <c r="K16" s="30">
        <v>50070</v>
      </c>
      <c r="L16" s="4"/>
      <c r="M16" s="2"/>
      <c r="N16" s="2"/>
      <c r="O16" s="2"/>
    </row>
    <row r="17" spans="1:15" ht="15.75">
      <c r="A17" s="2" t="s">
        <v>12</v>
      </c>
      <c r="B17" s="4">
        <f t="shared" si="3"/>
        <v>28432</v>
      </c>
      <c r="C17" s="30">
        <v>7369</v>
      </c>
      <c r="D17" s="30">
        <v>15132</v>
      </c>
      <c r="E17" s="31">
        <v>446</v>
      </c>
      <c r="F17" s="31">
        <v>612</v>
      </c>
      <c r="G17" s="31">
        <v>270</v>
      </c>
      <c r="H17" s="31">
        <v>161</v>
      </c>
      <c r="I17" s="31">
        <v>21</v>
      </c>
      <c r="J17" s="31">
        <v>27</v>
      </c>
      <c r="K17" s="30">
        <v>4394</v>
      </c>
      <c r="L17" s="4"/>
      <c r="M17" s="2"/>
      <c r="N17" s="2"/>
      <c r="O17" s="2"/>
    </row>
    <row r="18" spans="1:15" ht="15.75">
      <c r="A18" s="2" t="s">
        <v>13</v>
      </c>
      <c r="B18" s="4">
        <f t="shared" si="3"/>
        <v>136485</v>
      </c>
      <c r="C18" s="30">
        <v>48047</v>
      </c>
      <c r="D18" s="30">
        <v>56135</v>
      </c>
      <c r="E18" s="30">
        <v>1864</v>
      </c>
      <c r="F18" s="30">
        <v>2911</v>
      </c>
      <c r="G18" s="30">
        <v>1396</v>
      </c>
      <c r="H18" s="31">
        <v>620</v>
      </c>
      <c r="I18" s="31">
        <v>98</v>
      </c>
      <c r="J18" s="31">
        <v>218</v>
      </c>
      <c r="K18" s="30">
        <v>25196</v>
      </c>
      <c r="L18" s="4"/>
      <c r="M18" s="2"/>
      <c r="N18" s="2"/>
      <c r="O18" s="2"/>
    </row>
    <row r="19" spans="1:15" ht="15.75">
      <c r="A19" s="2" t="s">
        <v>14</v>
      </c>
      <c r="B19" s="4">
        <f t="shared" si="3"/>
        <v>53862</v>
      </c>
      <c r="C19" s="30">
        <v>19511</v>
      </c>
      <c r="D19" s="30">
        <v>21714</v>
      </c>
      <c r="E19" s="30">
        <v>1279</v>
      </c>
      <c r="F19" s="30">
        <v>1149</v>
      </c>
      <c r="G19" s="31">
        <v>616</v>
      </c>
      <c r="H19" s="31">
        <v>442</v>
      </c>
      <c r="I19" s="31">
        <v>46</v>
      </c>
      <c r="J19" s="31">
        <v>20</v>
      </c>
      <c r="K19" s="30">
        <v>9085</v>
      </c>
      <c r="L19" s="4"/>
      <c r="M19" s="2"/>
      <c r="N19" s="2"/>
      <c r="O19" s="2"/>
    </row>
    <row r="20" spans="1:15" ht="15.75">
      <c r="A20" s="2" t="s">
        <v>15</v>
      </c>
      <c r="B20" s="4">
        <f t="shared" si="3"/>
        <v>51645</v>
      </c>
      <c r="C20" s="30">
        <v>17286</v>
      </c>
      <c r="D20" s="30">
        <v>20570</v>
      </c>
      <c r="E20" s="30">
        <v>1725</v>
      </c>
      <c r="F20" s="30">
        <v>1323</v>
      </c>
      <c r="G20" s="31">
        <v>532</v>
      </c>
      <c r="H20" s="31">
        <v>276</v>
      </c>
      <c r="I20" s="31">
        <v>44</v>
      </c>
      <c r="J20" s="31">
        <v>48</v>
      </c>
      <c r="K20" s="30">
        <v>9841</v>
      </c>
      <c r="L20" s="4"/>
      <c r="M20" s="2"/>
      <c r="N20" s="2"/>
      <c r="O20" s="2"/>
    </row>
    <row r="21" spans="1:15" ht="15.75">
      <c r="A21" s="2" t="s">
        <v>16</v>
      </c>
      <c r="B21" s="4">
        <f t="shared" si="3"/>
        <v>95534</v>
      </c>
      <c r="C21" s="30">
        <v>33967</v>
      </c>
      <c r="D21" s="30">
        <v>33948</v>
      </c>
      <c r="E21" s="30">
        <v>2511</v>
      </c>
      <c r="F21" s="30">
        <v>2216</v>
      </c>
      <c r="G21" s="30">
        <v>1078</v>
      </c>
      <c r="H21" s="31">
        <v>648</v>
      </c>
      <c r="I21" s="31">
        <v>52</v>
      </c>
      <c r="J21" s="31">
        <v>94</v>
      </c>
      <c r="K21" s="30">
        <v>21020</v>
      </c>
      <c r="L21" s="4"/>
      <c r="M21" s="2"/>
      <c r="N21" s="2"/>
      <c r="O21" s="2"/>
    </row>
    <row r="22" spans="1:15" ht="15.75">
      <c r="A22" s="2" t="s">
        <v>17</v>
      </c>
      <c r="B22" s="4">
        <f t="shared" si="3"/>
        <v>57618</v>
      </c>
      <c r="C22" s="30">
        <v>17954</v>
      </c>
      <c r="D22" s="30">
        <v>25276</v>
      </c>
      <c r="E22" s="31">
        <v>754</v>
      </c>
      <c r="F22" s="30">
        <v>1635</v>
      </c>
      <c r="G22" s="31">
        <v>672</v>
      </c>
      <c r="H22" s="31">
        <v>447</v>
      </c>
      <c r="I22" s="31">
        <v>33</v>
      </c>
      <c r="J22" s="31">
        <v>32</v>
      </c>
      <c r="K22" s="30">
        <v>10815</v>
      </c>
      <c r="L22" s="4"/>
      <c r="M22" s="2"/>
      <c r="N22" s="2"/>
      <c r="O22" s="2"/>
    </row>
    <row r="23" spans="1:15" ht="15.75">
      <c r="A23" s="2" t="s">
        <v>18</v>
      </c>
      <c r="B23" s="4">
        <f t="shared" si="3"/>
        <v>31530</v>
      </c>
      <c r="C23" s="30">
        <v>7906</v>
      </c>
      <c r="D23" s="30">
        <v>15189</v>
      </c>
      <c r="E23" s="31">
        <v>568</v>
      </c>
      <c r="F23" s="31">
        <v>902</v>
      </c>
      <c r="G23" s="31">
        <v>376</v>
      </c>
      <c r="H23" s="31">
        <v>196</v>
      </c>
      <c r="I23" s="31">
        <v>28</v>
      </c>
      <c r="J23" s="31">
        <v>40</v>
      </c>
      <c r="K23" s="30">
        <v>6325</v>
      </c>
      <c r="L23" s="4"/>
      <c r="M23" s="2"/>
      <c r="N23" s="2"/>
      <c r="O23" s="2"/>
    </row>
    <row r="24" spans="1:15" ht="15.75">
      <c r="A24" s="2" t="s">
        <v>19</v>
      </c>
      <c r="B24" s="4">
        <f t="shared" si="3"/>
        <v>51826</v>
      </c>
      <c r="C24" s="30">
        <v>18109</v>
      </c>
      <c r="D24" s="30">
        <v>18466</v>
      </c>
      <c r="E24" s="31">
        <v>561</v>
      </c>
      <c r="F24" s="30">
        <v>1552</v>
      </c>
      <c r="G24" s="31">
        <v>842</v>
      </c>
      <c r="H24" s="31">
        <v>234</v>
      </c>
      <c r="I24" s="31">
        <v>11</v>
      </c>
      <c r="J24" s="31">
        <v>65</v>
      </c>
      <c r="K24" s="30">
        <v>11986</v>
      </c>
      <c r="L24" s="4"/>
      <c r="M24" s="2"/>
      <c r="N24" s="2"/>
      <c r="O24" s="2"/>
    </row>
    <row r="25" spans="1:15" ht="15.75">
      <c r="A25" s="2" t="s">
        <v>20</v>
      </c>
      <c r="B25" s="4">
        <f t="shared" si="3"/>
        <v>39809</v>
      </c>
      <c r="C25" s="30">
        <v>10361</v>
      </c>
      <c r="D25" s="30">
        <v>13977</v>
      </c>
      <c r="E25" s="30">
        <v>1631</v>
      </c>
      <c r="F25" s="30">
        <v>1230</v>
      </c>
      <c r="G25" s="31">
        <v>379</v>
      </c>
      <c r="H25" s="31">
        <v>169</v>
      </c>
      <c r="I25" s="31">
        <v>20</v>
      </c>
      <c r="J25" s="31">
        <v>99</v>
      </c>
      <c r="K25" s="30">
        <v>11943</v>
      </c>
      <c r="L25" s="4"/>
      <c r="M25" s="2"/>
      <c r="N25" s="2"/>
      <c r="O25" s="2"/>
    </row>
    <row r="26" spans="1:15" ht="15.75">
      <c r="A26" s="2" t="s">
        <v>21</v>
      </c>
      <c r="B26" s="4">
        <f t="shared" si="3"/>
        <v>32301</v>
      </c>
      <c r="C26" s="30">
        <v>9664</v>
      </c>
      <c r="D26" s="30">
        <v>12821</v>
      </c>
      <c r="E26" s="31">
        <v>518</v>
      </c>
      <c r="F26" s="30">
        <v>1009</v>
      </c>
      <c r="G26" s="31">
        <v>418</v>
      </c>
      <c r="H26" s="31">
        <v>141</v>
      </c>
      <c r="I26" s="31">
        <v>35</v>
      </c>
      <c r="J26" s="31">
        <v>46</v>
      </c>
      <c r="K26" s="30">
        <v>7649</v>
      </c>
      <c r="L26" s="4"/>
      <c r="M26" s="2"/>
      <c r="N26" s="2"/>
      <c r="O26" s="2"/>
    </row>
    <row r="27" spans="1:15" ht="15.75">
      <c r="A27" s="2" t="s">
        <v>22</v>
      </c>
      <c r="B27" s="4">
        <f t="shared" si="3"/>
        <v>30920</v>
      </c>
      <c r="C27" s="30">
        <v>8257</v>
      </c>
      <c r="D27" s="30">
        <v>15316</v>
      </c>
      <c r="E27" s="31">
        <v>604</v>
      </c>
      <c r="F27" s="31">
        <v>769</v>
      </c>
      <c r="G27" s="31">
        <v>277</v>
      </c>
      <c r="H27" s="31">
        <v>123</v>
      </c>
      <c r="I27" s="31">
        <v>13</v>
      </c>
      <c r="J27" s="31">
        <v>47</v>
      </c>
      <c r="K27" s="30">
        <v>5514</v>
      </c>
      <c r="L27" s="4"/>
      <c r="M27" s="2"/>
      <c r="N27" s="2"/>
      <c r="O27" s="2"/>
    </row>
    <row r="28" spans="1:15" ht="15.75">
      <c r="A28" s="2" t="s">
        <v>23</v>
      </c>
      <c r="B28" s="4">
        <f t="shared" si="3"/>
        <v>159846</v>
      </c>
      <c r="C28" s="30">
        <v>46424</v>
      </c>
      <c r="D28" s="30">
        <v>55819</v>
      </c>
      <c r="E28" s="30">
        <v>3752</v>
      </c>
      <c r="F28" s="30">
        <v>3947</v>
      </c>
      <c r="G28" s="30">
        <v>1556</v>
      </c>
      <c r="H28" s="30">
        <v>1064</v>
      </c>
      <c r="I28" s="31">
        <v>108</v>
      </c>
      <c r="J28" s="31">
        <v>266</v>
      </c>
      <c r="K28" s="30">
        <v>46910</v>
      </c>
      <c r="L28" s="4"/>
      <c r="M28" s="2"/>
      <c r="N28" s="2"/>
      <c r="O28" s="2"/>
    </row>
    <row r="29" spans="1:15" ht="15.75">
      <c r="A29" s="2" t="s">
        <v>24</v>
      </c>
      <c r="B29" s="4">
        <f t="shared" si="3"/>
        <v>627598</v>
      </c>
      <c r="C29" s="30">
        <v>314645</v>
      </c>
      <c r="D29" s="30">
        <v>179327</v>
      </c>
      <c r="E29" s="30">
        <v>14521</v>
      </c>
      <c r="F29" s="30">
        <v>10997</v>
      </c>
      <c r="G29" s="30">
        <v>6516</v>
      </c>
      <c r="H29" s="30">
        <v>4624</v>
      </c>
      <c r="I29" s="31">
        <v>416</v>
      </c>
      <c r="J29" s="31">
        <v>551</v>
      </c>
      <c r="K29" s="30">
        <v>96001</v>
      </c>
      <c r="L29" s="4"/>
      <c r="M29" s="2"/>
      <c r="N29" s="2"/>
      <c r="O29" s="2"/>
    </row>
    <row r="30" spans="1:15" ht="15.75">
      <c r="A30" s="2" t="s">
        <v>25</v>
      </c>
      <c r="B30" s="4">
        <f t="shared" si="3"/>
        <v>26862</v>
      </c>
      <c r="C30" s="30">
        <v>6478</v>
      </c>
      <c r="D30" s="30">
        <v>14348</v>
      </c>
      <c r="E30" s="31">
        <v>240</v>
      </c>
      <c r="F30" s="31">
        <v>825</v>
      </c>
      <c r="G30" s="31">
        <v>295</v>
      </c>
      <c r="H30" s="31">
        <v>96</v>
      </c>
      <c r="I30" s="31">
        <v>6</v>
      </c>
      <c r="J30" s="31">
        <v>42</v>
      </c>
      <c r="K30" s="30">
        <v>4532</v>
      </c>
      <c r="L30" s="4"/>
      <c r="M30" s="2"/>
      <c r="N30" s="2"/>
      <c r="O30" s="2"/>
    </row>
    <row r="31" spans="1:15" ht="15.75">
      <c r="A31" s="2" t="s">
        <v>26</v>
      </c>
      <c r="B31" s="4">
        <f t="shared" si="3"/>
        <v>28137</v>
      </c>
      <c r="C31" s="30">
        <v>10369</v>
      </c>
      <c r="D31" s="30">
        <v>11470</v>
      </c>
      <c r="E31" s="31">
        <v>436</v>
      </c>
      <c r="F31" s="31">
        <v>915</v>
      </c>
      <c r="G31" s="31">
        <v>231</v>
      </c>
      <c r="H31" s="31">
        <v>112</v>
      </c>
      <c r="I31" s="31">
        <v>13</v>
      </c>
      <c r="J31" s="31">
        <v>30</v>
      </c>
      <c r="K31" s="30">
        <v>4561</v>
      </c>
      <c r="L31" s="4"/>
      <c r="M31" s="2"/>
      <c r="N31" s="2"/>
      <c r="O31" s="2"/>
    </row>
    <row r="32" spans="1:15" ht="15.75">
      <c r="A32" s="2" t="s">
        <v>27</v>
      </c>
      <c r="B32" s="4">
        <f t="shared" si="3"/>
        <v>32105</v>
      </c>
      <c r="C32" s="30">
        <v>7737</v>
      </c>
      <c r="D32" s="30">
        <v>18221</v>
      </c>
      <c r="E32" s="31">
        <v>434</v>
      </c>
      <c r="F32" s="31">
        <v>714</v>
      </c>
      <c r="G32" s="31">
        <v>290</v>
      </c>
      <c r="H32" s="31">
        <v>143</v>
      </c>
      <c r="I32" s="31">
        <v>30</v>
      </c>
      <c r="J32" s="31">
        <v>18</v>
      </c>
      <c r="K32" s="30">
        <v>4518</v>
      </c>
      <c r="L32" s="4"/>
      <c r="M32" s="2"/>
      <c r="N32" s="2"/>
      <c r="O32" s="2"/>
    </row>
    <row r="33" spans="1:15" ht="15.75">
      <c r="A33" s="2" t="s">
        <v>28</v>
      </c>
      <c r="B33" s="4">
        <f t="shared" si="3"/>
        <v>38824</v>
      </c>
      <c r="C33" s="30">
        <v>10887</v>
      </c>
      <c r="D33" s="30">
        <v>17147</v>
      </c>
      <c r="E33" s="31">
        <v>980</v>
      </c>
      <c r="F33" s="31">
        <v>952</v>
      </c>
      <c r="G33" s="31">
        <v>475</v>
      </c>
      <c r="H33" s="31">
        <v>290</v>
      </c>
      <c r="I33" s="31">
        <v>29</v>
      </c>
      <c r="J33" s="31">
        <v>31</v>
      </c>
      <c r="K33" s="30">
        <v>8033</v>
      </c>
      <c r="L33" s="4"/>
      <c r="M33" s="2"/>
      <c r="N33" s="2"/>
      <c r="O33" s="2"/>
    </row>
    <row r="34" spans="1:15" ht="15.75">
      <c r="A34" s="2" t="s">
        <v>29</v>
      </c>
      <c r="B34" s="4">
        <f t="shared" si="3"/>
        <v>31903</v>
      </c>
      <c r="C34" s="30">
        <v>7162</v>
      </c>
      <c r="D34" s="30">
        <v>13970</v>
      </c>
      <c r="E34" s="30">
        <v>1026</v>
      </c>
      <c r="F34" s="31">
        <v>723</v>
      </c>
      <c r="G34" s="31">
        <v>236</v>
      </c>
      <c r="H34" s="31">
        <v>188</v>
      </c>
      <c r="I34" s="31">
        <v>18</v>
      </c>
      <c r="J34" s="31">
        <v>31</v>
      </c>
      <c r="K34" s="30">
        <v>8549</v>
      </c>
      <c r="L34" s="4"/>
      <c r="M34" s="2"/>
      <c r="N34" s="2"/>
      <c r="O34" s="2"/>
    </row>
    <row r="35" spans="1:15" ht="15.75">
      <c r="A35" s="2" t="s">
        <v>30</v>
      </c>
      <c r="B35" s="4">
        <f t="shared" si="3"/>
        <v>5304</v>
      </c>
      <c r="C35" s="30">
        <v>1029</v>
      </c>
      <c r="D35" s="30">
        <v>3558</v>
      </c>
      <c r="E35" s="31">
        <v>63</v>
      </c>
      <c r="F35" s="31">
        <v>76</v>
      </c>
      <c r="G35" s="31">
        <v>19</v>
      </c>
      <c r="H35" s="31">
        <v>27</v>
      </c>
      <c r="I35" s="31">
        <v>0</v>
      </c>
      <c r="J35" s="31">
        <v>2</v>
      </c>
      <c r="K35" s="31">
        <v>530</v>
      </c>
      <c r="L35" s="4"/>
      <c r="M35" s="2"/>
      <c r="N35" s="2"/>
      <c r="O35" s="2"/>
    </row>
    <row r="36" spans="1:15" ht="15.75">
      <c r="A36" s="2" t="s">
        <v>31</v>
      </c>
      <c r="B36" s="4">
        <f t="shared" si="3"/>
        <v>46044</v>
      </c>
      <c r="C36" s="30">
        <v>12562</v>
      </c>
      <c r="D36" s="30">
        <v>23641</v>
      </c>
      <c r="E36" s="31">
        <v>674</v>
      </c>
      <c r="F36" s="30">
        <v>1182</v>
      </c>
      <c r="G36" s="31">
        <v>430</v>
      </c>
      <c r="H36" s="31">
        <v>221</v>
      </c>
      <c r="I36" s="31">
        <v>20</v>
      </c>
      <c r="J36" s="31">
        <v>22</v>
      </c>
      <c r="K36" s="30">
        <v>7292</v>
      </c>
      <c r="L36" s="4"/>
      <c r="M36" s="2"/>
      <c r="N36" s="2"/>
      <c r="O36" s="2"/>
    </row>
    <row r="37" spans="1:15" ht="15.75">
      <c r="A37" s="2" t="s">
        <v>32</v>
      </c>
      <c r="B37" s="4">
        <f t="shared" si="3"/>
        <v>61246</v>
      </c>
      <c r="C37" s="30">
        <v>17919</v>
      </c>
      <c r="D37" s="30">
        <v>27757</v>
      </c>
      <c r="E37" s="31">
        <v>936</v>
      </c>
      <c r="F37" s="30">
        <v>1804</v>
      </c>
      <c r="G37" s="31">
        <v>696</v>
      </c>
      <c r="H37" s="31">
        <v>308</v>
      </c>
      <c r="I37" s="31">
        <v>37</v>
      </c>
      <c r="J37" s="31">
        <v>38</v>
      </c>
      <c r="K37" s="30">
        <v>11751</v>
      </c>
      <c r="L37" s="4"/>
      <c r="M37" s="2"/>
      <c r="N37" s="2"/>
      <c r="O37" s="2"/>
    </row>
    <row r="38" spans="1:15" ht="15.75">
      <c r="A38" s="2" t="s">
        <v>33</v>
      </c>
      <c r="B38" s="4">
        <f t="shared" si="3"/>
        <v>16897</v>
      </c>
      <c r="C38" s="30">
        <v>4457</v>
      </c>
      <c r="D38" s="30">
        <v>9442</v>
      </c>
      <c r="E38" s="31">
        <v>233</v>
      </c>
      <c r="F38" s="31">
        <v>347</v>
      </c>
      <c r="G38" s="31">
        <v>156</v>
      </c>
      <c r="H38" s="31">
        <v>75</v>
      </c>
      <c r="I38" s="31">
        <v>10</v>
      </c>
      <c r="J38" s="31">
        <v>14</v>
      </c>
      <c r="K38" s="30">
        <v>2163</v>
      </c>
      <c r="L38" s="4"/>
      <c r="M38" s="2"/>
      <c r="N38" s="2"/>
      <c r="O38" s="2"/>
    </row>
    <row r="39" spans="1:15" ht="15.75">
      <c r="A39" s="2" t="s">
        <v>34</v>
      </c>
      <c r="B39" s="4">
        <f t="shared" si="3"/>
        <v>39272</v>
      </c>
      <c r="C39" s="30">
        <v>10588</v>
      </c>
      <c r="D39" s="30">
        <v>18306</v>
      </c>
      <c r="E39" s="31">
        <v>886</v>
      </c>
      <c r="F39" s="30">
        <v>1013</v>
      </c>
      <c r="G39" s="31">
        <v>457</v>
      </c>
      <c r="H39" s="31">
        <v>236</v>
      </c>
      <c r="I39" s="31">
        <v>16</v>
      </c>
      <c r="J39" s="31">
        <v>36</v>
      </c>
      <c r="K39" s="30">
        <v>7734</v>
      </c>
      <c r="L39" s="4"/>
      <c r="M39" s="2"/>
      <c r="N39" s="2"/>
      <c r="O39" s="2"/>
    </row>
    <row r="40" spans="1:15" ht="15.75">
      <c r="A40" s="2" t="s">
        <v>35</v>
      </c>
      <c r="B40" s="4">
        <f t="shared" si="3"/>
        <v>44846</v>
      </c>
      <c r="C40" s="30">
        <v>11773</v>
      </c>
      <c r="D40" s="30">
        <v>20051</v>
      </c>
      <c r="E40" s="30">
        <v>1006</v>
      </c>
      <c r="F40" s="30">
        <v>1343</v>
      </c>
      <c r="G40" s="31">
        <v>520</v>
      </c>
      <c r="H40" s="31">
        <v>253</v>
      </c>
      <c r="I40" s="31">
        <v>30</v>
      </c>
      <c r="J40" s="31">
        <v>63</v>
      </c>
      <c r="K40" s="30">
        <v>9807</v>
      </c>
      <c r="L40" s="4"/>
      <c r="M40" s="2"/>
      <c r="N40" s="2"/>
      <c r="O40" s="2"/>
    </row>
    <row r="41" spans="1:15" ht="15.75">
      <c r="A41" s="2" t="s">
        <v>36</v>
      </c>
      <c r="B41" s="4">
        <f t="shared" si="3"/>
        <v>442551</v>
      </c>
      <c r="C41" s="30">
        <v>156871</v>
      </c>
      <c r="D41" s="30">
        <v>154921</v>
      </c>
      <c r="E41" s="30">
        <v>8908</v>
      </c>
      <c r="F41" s="30">
        <v>9525</v>
      </c>
      <c r="G41" s="30">
        <v>3423</v>
      </c>
      <c r="H41" s="30">
        <v>2033</v>
      </c>
      <c r="I41" s="31">
        <v>221</v>
      </c>
      <c r="J41" s="31">
        <v>445</v>
      </c>
      <c r="K41" s="30">
        <v>106204</v>
      </c>
      <c r="L41" s="4"/>
      <c r="M41" s="2"/>
      <c r="N41" s="2"/>
      <c r="O41" s="2"/>
    </row>
    <row r="42" spans="1:15" ht="15.75">
      <c r="A42" s="2" t="s">
        <v>37</v>
      </c>
      <c r="B42" s="4">
        <f t="shared" si="3"/>
        <v>32524</v>
      </c>
      <c r="C42" s="30">
        <v>12104</v>
      </c>
      <c r="D42" s="30">
        <v>12743</v>
      </c>
      <c r="E42" s="31">
        <v>651</v>
      </c>
      <c r="F42" s="31">
        <v>824</v>
      </c>
      <c r="G42" s="31">
        <v>385</v>
      </c>
      <c r="H42" s="31">
        <v>190</v>
      </c>
      <c r="I42" s="31">
        <v>14</v>
      </c>
      <c r="J42" s="31">
        <v>18</v>
      </c>
      <c r="K42" s="30">
        <v>5595</v>
      </c>
      <c r="L42" s="4"/>
      <c r="M42" s="2"/>
      <c r="N42" s="2"/>
      <c r="O42" s="2"/>
    </row>
    <row r="43" spans="1:15" ht="15.75">
      <c r="A43" s="2" t="s">
        <v>38</v>
      </c>
      <c r="B43" s="4">
        <f t="shared" si="3"/>
        <v>892314</v>
      </c>
      <c r="C43" s="30">
        <v>291314</v>
      </c>
      <c r="D43" s="30">
        <v>378396</v>
      </c>
      <c r="E43" s="30">
        <v>11220</v>
      </c>
      <c r="F43" s="30">
        <v>11246</v>
      </c>
      <c r="G43" s="30">
        <v>5732</v>
      </c>
      <c r="H43" s="30">
        <v>3710</v>
      </c>
      <c r="I43" s="31">
        <v>463</v>
      </c>
      <c r="J43" s="31">
        <v>414</v>
      </c>
      <c r="K43" s="30">
        <v>189819</v>
      </c>
      <c r="L43" s="4"/>
      <c r="M43" s="2"/>
      <c r="N43" s="2"/>
      <c r="O43" s="2"/>
    </row>
    <row r="44" spans="1:15" ht="15.75">
      <c r="A44" s="2" t="s">
        <v>39</v>
      </c>
      <c r="B44" s="4">
        <f t="shared" si="3"/>
        <v>148474</v>
      </c>
      <c r="C44" s="30">
        <v>62772</v>
      </c>
      <c r="D44" s="30">
        <v>52405</v>
      </c>
      <c r="E44" s="30">
        <v>3034</v>
      </c>
      <c r="F44" s="30">
        <v>2515</v>
      </c>
      <c r="G44" s="30">
        <v>1961</v>
      </c>
      <c r="H44" s="30">
        <v>1446</v>
      </c>
      <c r="I44" s="31">
        <v>109</v>
      </c>
      <c r="J44" s="31">
        <v>85</v>
      </c>
      <c r="K44" s="30">
        <v>24147</v>
      </c>
      <c r="L44" s="4"/>
      <c r="M44" s="2"/>
      <c r="N44" s="2"/>
      <c r="O44" s="2"/>
    </row>
    <row r="45" spans="1:15" ht="15.75">
      <c r="A45" s="2" t="s">
        <v>40</v>
      </c>
      <c r="B45" s="4">
        <f t="shared" si="3"/>
        <v>141175</v>
      </c>
      <c r="C45" s="30">
        <v>50311</v>
      </c>
      <c r="D45" s="30">
        <v>57604</v>
      </c>
      <c r="E45" s="30">
        <v>1840</v>
      </c>
      <c r="F45" s="30">
        <v>3483</v>
      </c>
      <c r="G45" s="30">
        <v>1359</v>
      </c>
      <c r="H45" s="31">
        <v>752</v>
      </c>
      <c r="I45" s="31">
        <v>79</v>
      </c>
      <c r="J45" s="31">
        <v>99</v>
      </c>
      <c r="K45" s="30">
        <v>25648</v>
      </c>
      <c r="L45" s="4"/>
      <c r="M45" s="2"/>
      <c r="N45" s="2"/>
      <c r="O45" s="2"/>
    </row>
    <row r="46" spans="1:15" ht="15.75">
      <c r="A46" s="2" t="s">
        <v>41</v>
      </c>
      <c r="B46" s="4">
        <f t="shared" si="3"/>
        <v>304286</v>
      </c>
      <c r="C46" s="30">
        <v>96705</v>
      </c>
      <c r="D46" s="30">
        <v>109822</v>
      </c>
      <c r="E46" s="30">
        <v>5552</v>
      </c>
      <c r="F46" s="30">
        <v>7505</v>
      </c>
      <c r="G46" s="30">
        <v>2893</v>
      </c>
      <c r="H46" s="30">
        <v>1842</v>
      </c>
      <c r="I46" s="31">
        <v>237</v>
      </c>
      <c r="J46" s="31">
        <v>556</v>
      </c>
      <c r="K46" s="30">
        <v>79174</v>
      </c>
      <c r="L46" s="4"/>
      <c r="M46" s="2"/>
      <c r="N46" s="2"/>
      <c r="O46" s="2"/>
    </row>
    <row r="47" spans="1:15" ht="15.75">
      <c r="A47" s="2" t="s">
        <v>42</v>
      </c>
      <c r="B47" s="4">
        <f t="shared" si="3"/>
        <v>66182</v>
      </c>
      <c r="C47" s="30">
        <v>19060</v>
      </c>
      <c r="D47" s="30">
        <v>28196</v>
      </c>
      <c r="E47" s="30">
        <v>1296</v>
      </c>
      <c r="F47" s="30">
        <v>1805</v>
      </c>
      <c r="G47" s="31">
        <v>724</v>
      </c>
      <c r="H47" s="31">
        <v>288</v>
      </c>
      <c r="I47" s="31">
        <v>25</v>
      </c>
      <c r="J47" s="31">
        <v>92</v>
      </c>
      <c r="K47" s="30">
        <v>14696</v>
      </c>
      <c r="L47" s="4"/>
      <c r="M47" s="2"/>
      <c r="N47" s="2"/>
      <c r="O47" s="2"/>
    </row>
    <row r="48" spans="1:15" ht="15.75">
      <c r="A48" s="2" t="s">
        <v>43</v>
      </c>
      <c r="B48" s="4">
        <f t="shared" si="3"/>
        <v>200786</v>
      </c>
      <c r="C48" s="30">
        <v>64803</v>
      </c>
      <c r="D48" s="30">
        <v>79054</v>
      </c>
      <c r="E48" s="30">
        <v>4295</v>
      </c>
      <c r="F48" s="30">
        <v>4233</v>
      </c>
      <c r="G48" s="30">
        <v>1673</v>
      </c>
      <c r="H48" s="30">
        <v>1321</v>
      </c>
      <c r="I48" s="31">
        <v>99</v>
      </c>
      <c r="J48" s="31">
        <v>213</v>
      </c>
      <c r="K48" s="30">
        <v>45095</v>
      </c>
      <c r="L48" s="4"/>
      <c r="M48" s="2"/>
      <c r="N48" s="2"/>
      <c r="O48" s="2"/>
    </row>
    <row r="49" spans="1:15" ht="15.75">
      <c r="A49" s="2" t="s">
        <v>44</v>
      </c>
      <c r="B49" s="4">
        <f t="shared" si="3"/>
        <v>24363</v>
      </c>
      <c r="C49" s="30">
        <v>6164</v>
      </c>
      <c r="D49" s="30">
        <v>11595</v>
      </c>
      <c r="E49" s="31">
        <v>517</v>
      </c>
      <c r="F49" s="31">
        <v>492</v>
      </c>
      <c r="G49" s="31">
        <v>250</v>
      </c>
      <c r="H49" s="31">
        <v>161</v>
      </c>
      <c r="I49" s="31">
        <v>14</v>
      </c>
      <c r="J49" s="31">
        <v>10</v>
      </c>
      <c r="K49" s="30">
        <v>5160</v>
      </c>
      <c r="L49" s="4"/>
      <c r="M49" s="2"/>
      <c r="N49" s="2"/>
      <c r="O49" s="2"/>
    </row>
    <row r="50" spans="1:15" ht="15.75">
      <c r="A50" s="2" t="s">
        <v>45</v>
      </c>
      <c r="B50" s="4">
        <f t="shared" si="3"/>
        <v>86018</v>
      </c>
      <c r="C50" s="30">
        <v>20450</v>
      </c>
      <c r="D50" s="30">
        <v>42697</v>
      </c>
      <c r="E50" s="30">
        <v>2199</v>
      </c>
      <c r="F50" s="30">
        <v>2249</v>
      </c>
      <c r="G50" s="31">
        <v>998</v>
      </c>
      <c r="H50" s="31">
        <v>466</v>
      </c>
      <c r="I50" s="31">
        <v>36</v>
      </c>
      <c r="J50" s="31">
        <v>76</v>
      </c>
      <c r="K50" s="30">
        <v>16847</v>
      </c>
      <c r="L50" s="4"/>
      <c r="M50" s="2"/>
      <c r="N50" s="2"/>
      <c r="O50" s="2"/>
    </row>
    <row r="51" spans="1:15" ht="15.75">
      <c r="A51" s="2" t="s">
        <v>46</v>
      </c>
      <c r="B51" s="4">
        <f t="shared" si="3"/>
        <v>37430</v>
      </c>
      <c r="C51" s="30">
        <v>11094</v>
      </c>
      <c r="D51" s="30">
        <v>16235</v>
      </c>
      <c r="E51" s="31">
        <v>544</v>
      </c>
      <c r="F51" s="30">
        <v>1070</v>
      </c>
      <c r="G51" s="31">
        <v>409</v>
      </c>
      <c r="H51" s="31">
        <v>186</v>
      </c>
      <c r="I51" s="31">
        <v>15</v>
      </c>
      <c r="J51" s="31">
        <v>66</v>
      </c>
      <c r="K51" s="30">
        <v>7811</v>
      </c>
      <c r="L51" s="4"/>
      <c r="M51" s="2"/>
      <c r="N51" s="2"/>
      <c r="O51" s="2"/>
    </row>
    <row r="52" spans="1:15" ht="15.75">
      <c r="A52" s="2" t="s">
        <v>47</v>
      </c>
      <c r="B52" s="4">
        <f t="shared" si="3"/>
        <v>63395</v>
      </c>
      <c r="C52" s="30">
        <v>16972</v>
      </c>
      <c r="D52" s="30">
        <v>22947</v>
      </c>
      <c r="E52" s="30">
        <v>3034</v>
      </c>
      <c r="F52" s="30">
        <v>1689</v>
      </c>
      <c r="G52" s="31">
        <v>455</v>
      </c>
      <c r="H52" s="31">
        <v>440</v>
      </c>
      <c r="I52" s="31">
        <v>33</v>
      </c>
      <c r="J52" s="31">
        <v>68</v>
      </c>
      <c r="K52" s="30">
        <v>17757</v>
      </c>
      <c r="L52" s="4"/>
      <c r="M52" s="2"/>
      <c r="N52" s="2"/>
      <c r="O52" s="2"/>
    </row>
    <row r="53" spans="1:15" ht="15.75">
      <c r="A53" s="2" t="s">
        <v>48</v>
      </c>
      <c r="B53" s="4">
        <f t="shared" si="3"/>
        <v>106624</v>
      </c>
      <c r="C53" s="30">
        <v>28818</v>
      </c>
      <c r="D53" s="30">
        <v>30590</v>
      </c>
      <c r="E53" s="30">
        <v>5269</v>
      </c>
      <c r="F53" s="30">
        <v>3463</v>
      </c>
      <c r="G53" s="30">
        <v>1022</v>
      </c>
      <c r="H53" s="31">
        <v>512</v>
      </c>
      <c r="I53" s="31">
        <v>89</v>
      </c>
      <c r="J53" s="31">
        <v>132</v>
      </c>
      <c r="K53" s="30">
        <v>36729</v>
      </c>
      <c r="L53" s="4"/>
      <c r="M53" s="2"/>
      <c r="N53" s="2"/>
      <c r="O53" s="2"/>
    </row>
    <row r="54" spans="1:15" ht="15.75">
      <c r="A54" s="2" t="s">
        <v>49</v>
      </c>
      <c r="B54" s="4">
        <f t="shared" si="3"/>
        <v>173926</v>
      </c>
      <c r="C54" s="30">
        <v>77312</v>
      </c>
      <c r="D54" s="30">
        <v>44284</v>
      </c>
      <c r="E54" s="30">
        <v>4399</v>
      </c>
      <c r="F54" s="30">
        <v>2994</v>
      </c>
      <c r="G54" s="30">
        <v>1216</v>
      </c>
      <c r="H54" s="31">
        <v>950</v>
      </c>
      <c r="I54" s="31">
        <v>195</v>
      </c>
      <c r="J54" s="31">
        <v>133</v>
      </c>
      <c r="K54" s="30">
        <v>42443</v>
      </c>
      <c r="L54" s="4"/>
      <c r="M54" s="2"/>
      <c r="N54" s="2"/>
      <c r="O54" s="2"/>
    </row>
    <row r="55" spans="1:15" ht="15.75">
      <c r="A55" s="2" t="s">
        <v>50</v>
      </c>
      <c r="B55" s="4">
        <f t="shared" si="3"/>
        <v>141155</v>
      </c>
      <c r="C55" s="30">
        <v>31941</v>
      </c>
      <c r="D55" s="30">
        <v>68022</v>
      </c>
      <c r="E55" s="30">
        <v>1878</v>
      </c>
      <c r="F55" s="30">
        <v>3889</v>
      </c>
      <c r="G55" s="30">
        <v>1099</v>
      </c>
      <c r="H55" s="31">
        <v>506</v>
      </c>
      <c r="I55" s="31">
        <v>56</v>
      </c>
      <c r="J55" s="31">
        <v>133</v>
      </c>
      <c r="K55" s="30">
        <v>33631</v>
      </c>
      <c r="L55" s="4"/>
      <c r="M55" s="2"/>
      <c r="N55" s="2"/>
      <c r="O55" s="2"/>
    </row>
    <row r="56" spans="1:15" ht="15.75">
      <c r="A56" s="2" t="s">
        <v>51</v>
      </c>
      <c r="B56" s="4">
        <f t="shared" si="3"/>
        <v>99442</v>
      </c>
      <c r="C56" s="30">
        <v>35900</v>
      </c>
      <c r="D56" s="30">
        <v>33790</v>
      </c>
      <c r="E56" s="30">
        <v>2787</v>
      </c>
      <c r="F56" s="30">
        <v>2461</v>
      </c>
      <c r="G56" s="31">
        <v>869</v>
      </c>
      <c r="H56" s="31">
        <v>509</v>
      </c>
      <c r="I56" s="31">
        <v>57</v>
      </c>
      <c r="J56" s="31">
        <v>77</v>
      </c>
      <c r="K56" s="30">
        <v>22992</v>
      </c>
      <c r="L56" s="4"/>
      <c r="M56" s="2"/>
      <c r="N56" s="2"/>
      <c r="O56" s="2"/>
    </row>
    <row r="57" spans="1:15" ht="15.75">
      <c r="A57" s="2" t="s">
        <v>52</v>
      </c>
      <c r="B57" s="4">
        <f t="shared" si="3"/>
        <v>18866</v>
      </c>
      <c r="C57" s="30">
        <v>5351</v>
      </c>
      <c r="D57" s="30">
        <v>7770</v>
      </c>
      <c r="E57" s="31">
        <v>364</v>
      </c>
      <c r="F57" s="31">
        <v>447</v>
      </c>
      <c r="G57" s="31">
        <v>188</v>
      </c>
      <c r="H57" s="31">
        <v>93</v>
      </c>
      <c r="I57" s="31">
        <v>7</v>
      </c>
      <c r="J57" s="31">
        <v>25</v>
      </c>
      <c r="K57" s="30">
        <v>4621</v>
      </c>
      <c r="L57" s="4"/>
      <c r="M57" s="2"/>
      <c r="N57" s="2"/>
      <c r="O57" s="2"/>
    </row>
    <row r="58" spans="1:15" ht="15.75">
      <c r="A58" s="2" t="s">
        <v>53</v>
      </c>
      <c r="B58" s="4">
        <f t="shared" si="3"/>
        <v>12504</v>
      </c>
      <c r="C58" s="30">
        <v>3578</v>
      </c>
      <c r="D58" s="30">
        <v>5443</v>
      </c>
      <c r="E58" s="31">
        <v>234</v>
      </c>
      <c r="F58" s="31">
        <v>313</v>
      </c>
      <c r="G58" s="31">
        <v>154</v>
      </c>
      <c r="H58" s="31">
        <v>86</v>
      </c>
      <c r="I58" s="31">
        <v>21</v>
      </c>
      <c r="J58" s="31">
        <v>38</v>
      </c>
      <c r="K58" s="30">
        <v>2637</v>
      </c>
      <c r="L58" s="4"/>
      <c r="M58" s="2"/>
      <c r="N58" s="2"/>
      <c r="O58" s="2"/>
    </row>
    <row r="59" spans="1:15" ht="15.75">
      <c r="A59" s="2" t="s">
        <v>54</v>
      </c>
      <c r="B59" s="4">
        <f t="shared" si="3"/>
        <v>21848</v>
      </c>
      <c r="C59" s="30">
        <v>6988</v>
      </c>
      <c r="D59" s="30">
        <v>9245</v>
      </c>
      <c r="E59" s="31">
        <v>584</v>
      </c>
      <c r="F59" s="31">
        <v>427</v>
      </c>
      <c r="G59" s="31">
        <v>277</v>
      </c>
      <c r="H59" s="31">
        <v>204</v>
      </c>
      <c r="I59" s="31">
        <v>12</v>
      </c>
      <c r="J59" s="31">
        <v>22</v>
      </c>
      <c r="K59" s="30">
        <v>4089</v>
      </c>
      <c r="L59" s="4"/>
      <c r="M59" s="2"/>
      <c r="N59" s="2"/>
      <c r="O59" s="2"/>
    </row>
    <row r="60" spans="1:15" ht="15.75">
      <c r="A60" s="2" t="s">
        <v>55</v>
      </c>
      <c r="B60" s="4">
        <f t="shared" si="3"/>
        <v>67586</v>
      </c>
      <c r="C60" s="30">
        <v>24692</v>
      </c>
      <c r="D60" s="30">
        <v>26499</v>
      </c>
      <c r="E60" s="31">
        <v>825</v>
      </c>
      <c r="F60" s="30">
        <v>1724</v>
      </c>
      <c r="G60" s="31">
        <v>712</v>
      </c>
      <c r="H60" s="31">
        <v>314</v>
      </c>
      <c r="I60" s="31">
        <v>20</v>
      </c>
      <c r="J60" s="31">
        <v>88</v>
      </c>
      <c r="K60" s="30">
        <v>12712</v>
      </c>
      <c r="L60" s="4"/>
      <c r="M60" s="2"/>
      <c r="N60" s="2"/>
      <c r="O60" s="2"/>
    </row>
    <row r="61" spans="1:15" ht="15.75">
      <c r="A61" s="2" t="s">
        <v>56</v>
      </c>
      <c r="B61" s="4">
        <f t="shared" si="3"/>
        <v>58103</v>
      </c>
      <c r="C61" s="30">
        <v>14737</v>
      </c>
      <c r="D61" s="30">
        <v>32030</v>
      </c>
      <c r="E61" s="31">
        <v>892</v>
      </c>
      <c r="F61" s="30">
        <v>1421</v>
      </c>
      <c r="G61" s="31">
        <v>626</v>
      </c>
      <c r="H61" s="31">
        <v>346</v>
      </c>
      <c r="I61" s="31">
        <v>49</v>
      </c>
      <c r="J61" s="31">
        <v>53</v>
      </c>
      <c r="K61" s="30">
        <v>7949</v>
      </c>
      <c r="L61" s="4"/>
      <c r="M61" s="2"/>
      <c r="N61" s="2"/>
      <c r="O61" s="2"/>
    </row>
    <row r="62" spans="1:15" ht="15.75">
      <c r="A62" s="2" t="s">
        <v>57</v>
      </c>
      <c r="B62" s="4">
        <f t="shared" si="3"/>
        <v>873074</v>
      </c>
      <c r="C62" s="30">
        <v>246496</v>
      </c>
      <c r="D62" s="30">
        <v>341436</v>
      </c>
      <c r="E62" s="30">
        <v>22420</v>
      </c>
      <c r="F62" s="30">
        <v>16699</v>
      </c>
      <c r="G62" s="30">
        <v>7570</v>
      </c>
      <c r="H62" s="30">
        <v>5838</v>
      </c>
      <c r="I62" s="31">
        <v>491</v>
      </c>
      <c r="J62" s="31">
        <v>581</v>
      </c>
      <c r="K62" s="30">
        <v>231543</v>
      </c>
      <c r="L62" s="4"/>
      <c r="M62" s="2"/>
      <c r="N62" s="2"/>
      <c r="O62" s="2"/>
    </row>
    <row r="63" spans="1:15" ht="15.75">
      <c r="A63" s="2" t="s">
        <v>58</v>
      </c>
      <c r="B63" s="4">
        <f t="shared" si="3"/>
        <v>51118</v>
      </c>
      <c r="C63" s="30">
        <v>19999</v>
      </c>
      <c r="D63" s="30">
        <v>15858</v>
      </c>
      <c r="E63" s="30">
        <v>1162</v>
      </c>
      <c r="F63" s="31">
        <v>961</v>
      </c>
      <c r="G63" s="31">
        <v>422</v>
      </c>
      <c r="H63" s="31">
        <v>288</v>
      </c>
      <c r="I63" s="31">
        <v>23</v>
      </c>
      <c r="J63" s="31">
        <v>33</v>
      </c>
      <c r="K63" s="30">
        <v>12372</v>
      </c>
      <c r="L63" s="4"/>
      <c r="M63" s="2"/>
      <c r="N63" s="2"/>
      <c r="O63" s="2"/>
    </row>
    <row r="64" spans="1:15" ht="15.75">
      <c r="A64" s="2" t="s">
        <v>59</v>
      </c>
      <c r="B64" s="4">
        <f t="shared" si="3"/>
        <v>33923</v>
      </c>
      <c r="C64" s="30">
        <v>9011</v>
      </c>
      <c r="D64" s="30">
        <v>16809</v>
      </c>
      <c r="E64" s="31">
        <v>497</v>
      </c>
      <c r="F64" s="31">
        <v>936</v>
      </c>
      <c r="G64" s="31">
        <v>296</v>
      </c>
      <c r="H64" s="31">
        <v>215</v>
      </c>
      <c r="I64" s="31">
        <v>18</v>
      </c>
      <c r="J64" s="31">
        <v>32</v>
      </c>
      <c r="K64" s="30">
        <v>6109</v>
      </c>
      <c r="L64" s="4"/>
      <c r="M64" s="2"/>
      <c r="N64" s="2"/>
      <c r="O64" s="2"/>
    </row>
    <row r="65" spans="1:15" ht="15.75">
      <c r="A65" s="2" t="s">
        <v>60</v>
      </c>
      <c r="B65" s="4">
        <f t="shared" si="3"/>
        <v>62890</v>
      </c>
      <c r="C65" s="30">
        <v>25987</v>
      </c>
      <c r="D65" s="30">
        <v>18578</v>
      </c>
      <c r="E65" s="31">
        <v>483</v>
      </c>
      <c r="F65" s="30">
        <v>1651</v>
      </c>
      <c r="G65" s="31">
        <v>655</v>
      </c>
      <c r="H65" s="31">
        <v>179</v>
      </c>
      <c r="I65" s="31">
        <v>66</v>
      </c>
      <c r="J65" s="31">
        <v>536</v>
      </c>
      <c r="K65" s="30">
        <v>14755</v>
      </c>
      <c r="L65" s="4"/>
      <c r="M65" s="2"/>
      <c r="N65" s="2"/>
      <c r="O65" s="2"/>
    </row>
    <row r="66" spans="1:15" ht="15.75">
      <c r="A66" s="2" t="s">
        <v>61</v>
      </c>
      <c r="B66" s="4">
        <f t="shared" si="3"/>
        <v>112805</v>
      </c>
      <c r="C66" s="30">
        <v>33242</v>
      </c>
      <c r="D66" s="30">
        <v>34772</v>
      </c>
      <c r="E66" s="30">
        <v>2917</v>
      </c>
      <c r="F66" s="30">
        <v>2288</v>
      </c>
      <c r="G66" s="30">
        <v>1151</v>
      </c>
      <c r="H66" s="31">
        <v>618</v>
      </c>
      <c r="I66" s="31">
        <v>76</v>
      </c>
      <c r="J66" s="31">
        <v>407</v>
      </c>
      <c r="K66" s="30">
        <v>37334</v>
      </c>
      <c r="L66" s="4"/>
      <c r="M66" s="2"/>
      <c r="N66" s="2"/>
      <c r="O66" s="2"/>
    </row>
    <row r="67" spans="1:15" ht="15.75">
      <c r="A67" s="2" t="s">
        <v>62</v>
      </c>
      <c r="B67" s="4">
        <f t="shared" si="3"/>
        <v>44609</v>
      </c>
      <c r="C67" s="30">
        <v>10106</v>
      </c>
      <c r="D67" s="30">
        <v>23874</v>
      </c>
      <c r="E67" s="31">
        <v>639</v>
      </c>
      <c r="F67" s="30">
        <v>1114</v>
      </c>
      <c r="G67" s="31">
        <v>424</v>
      </c>
      <c r="H67" s="31">
        <v>147</v>
      </c>
      <c r="I67" s="31">
        <v>17</v>
      </c>
      <c r="J67" s="31">
        <v>43</v>
      </c>
      <c r="K67" s="30">
        <v>8245</v>
      </c>
      <c r="L67" s="4"/>
      <c r="M67" s="2"/>
      <c r="N67" s="2"/>
      <c r="O67" s="2"/>
    </row>
    <row r="68" spans="1:15" ht="15.75">
      <c r="A68" s="2" t="s">
        <v>63</v>
      </c>
      <c r="B68" s="4">
        <f t="shared" si="3"/>
        <v>36315</v>
      </c>
      <c r="C68" s="30">
        <v>8689</v>
      </c>
      <c r="D68" s="30">
        <v>17860</v>
      </c>
      <c r="E68" s="31">
        <v>637</v>
      </c>
      <c r="F68" s="31">
        <v>928</v>
      </c>
      <c r="G68" s="31">
        <v>382</v>
      </c>
      <c r="H68" s="31">
        <v>175</v>
      </c>
      <c r="I68" s="31">
        <v>27</v>
      </c>
      <c r="J68" s="31">
        <v>29</v>
      </c>
      <c r="K68" s="30">
        <v>7588</v>
      </c>
      <c r="L68" s="4"/>
      <c r="M68" s="2"/>
      <c r="N68" s="2"/>
      <c r="O68" s="2"/>
    </row>
    <row r="69" spans="1:15" ht="15.75">
      <c r="A69" s="2" t="s">
        <v>64</v>
      </c>
      <c r="B69" s="4">
        <f t="shared" si="3"/>
        <v>57851</v>
      </c>
      <c r="C69" s="30">
        <v>14160</v>
      </c>
      <c r="D69" s="30">
        <v>25690</v>
      </c>
      <c r="E69" s="30">
        <v>1605</v>
      </c>
      <c r="F69" s="30">
        <v>1601</v>
      </c>
      <c r="G69" s="31">
        <v>627</v>
      </c>
      <c r="H69" s="31">
        <v>401</v>
      </c>
      <c r="I69" s="31">
        <v>31</v>
      </c>
      <c r="J69" s="31">
        <v>33</v>
      </c>
      <c r="K69" s="30">
        <v>13703</v>
      </c>
      <c r="L69" s="4"/>
      <c r="M69" s="2"/>
      <c r="N69" s="2"/>
      <c r="O69" s="2"/>
    </row>
    <row r="70" spans="1:15" ht="15.75">
      <c r="A70" s="2" t="s">
        <v>65</v>
      </c>
      <c r="B70" s="4">
        <f t="shared" si="3"/>
        <v>567216</v>
      </c>
      <c r="C70" s="30">
        <v>231323</v>
      </c>
      <c r="D70" s="30">
        <v>166134</v>
      </c>
      <c r="E70" s="30">
        <v>12690</v>
      </c>
      <c r="F70" s="30">
        <v>10997</v>
      </c>
      <c r="G70" s="30">
        <v>3771</v>
      </c>
      <c r="H70" s="30">
        <v>2318</v>
      </c>
      <c r="I70" s="31">
        <v>321</v>
      </c>
      <c r="J70" s="31">
        <v>478</v>
      </c>
      <c r="K70" s="30">
        <v>139184</v>
      </c>
      <c r="L70" s="4"/>
      <c r="M70" s="2" t="s">
        <v>66</v>
      </c>
      <c r="N70" s="2"/>
      <c r="O70" s="2"/>
    </row>
    <row r="71" spans="1:15" ht="15.75">
      <c r="A71" s="2" t="s">
        <v>67</v>
      </c>
      <c r="B71" s="4">
        <f t="shared" si="3"/>
        <v>25979</v>
      </c>
      <c r="C71" s="30">
        <v>6921</v>
      </c>
      <c r="D71" s="30">
        <v>12403</v>
      </c>
      <c r="E71" s="31">
        <v>511</v>
      </c>
      <c r="F71" s="31">
        <v>628</v>
      </c>
      <c r="G71" s="31">
        <v>283</v>
      </c>
      <c r="H71" s="31">
        <v>217</v>
      </c>
      <c r="I71" s="31">
        <v>18</v>
      </c>
      <c r="J71" s="31">
        <v>15</v>
      </c>
      <c r="K71" s="30">
        <v>4983</v>
      </c>
      <c r="L71" s="4"/>
      <c r="M71" s="2"/>
      <c r="N71" s="2"/>
      <c r="O71" s="2"/>
    </row>
    <row r="72" spans="1:15" ht="15.75">
      <c r="A72" s="2" t="s">
        <v>68</v>
      </c>
      <c r="B72" s="4">
        <f t="shared" si="3"/>
        <v>15793</v>
      </c>
      <c r="C72" s="30">
        <v>3891</v>
      </c>
      <c r="D72" s="30">
        <v>8508</v>
      </c>
      <c r="E72" s="31">
        <v>268</v>
      </c>
      <c r="F72" s="31">
        <v>364</v>
      </c>
      <c r="G72" s="31">
        <v>166</v>
      </c>
      <c r="H72" s="31">
        <v>110</v>
      </c>
      <c r="I72" s="31">
        <v>8</v>
      </c>
      <c r="J72" s="31">
        <v>21</v>
      </c>
      <c r="K72" s="30">
        <v>2457</v>
      </c>
      <c r="L72" s="4"/>
      <c r="M72" s="2"/>
      <c r="N72" s="2"/>
      <c r="O72" s="2"/>
    </row>
    <row r="73" spans="1:15" ht="15.75">
      <c r="A73" s="3"/>
      <c r="B73" s="6"/>
      <c r="C73" s="6"/>
      <c r="D73" s="6"/>
      <c r="E73" s="6"/>
      <c r="F73" s="6"/>
      <c r="G73" s="6"/>
      <c r="H73" s="6"/>
      <c r="I73" s="6"/>
      <c r="J73" s="6"/>
      <c r="K73" s="6"/>
      <c r="L73" s="4"/>
      <c r="M73" s="2"/>
      <c r="N73" s="2"/>
      <c r="O73" s="2"/>
    </row>
    <row r="74" spans="1:15" ht="15.75">
      <c r="A74" s="2" t="s">
        <v>103</v>
      </c>
      <c r="B74" s="4"/>
      <c r="C74" s="4"/>
      <c r="D74" s="4"/>
      <c r="E74" s="4"/>
      <c r="F74" s="4"/>
      <c r="G74" s="4"/>
      <c r="H74" s="4"/>
      <c r="I74" s="4"/>
      <c r="J74" s="4"/>
      <c r="K74" s="4"/>
      <c r="L74" s="4"/>
      <c r="M74" s="2"/>
      <c r="N74" s="2"/>
      <c r="O74" s="2"/>
    </row>
    <row r="75" spans="1:15" ht="15.75">
      <c r="A75" s="2"/>
      <c r="B75" s="4"/>
      <c r="C75" s="4"/>
      <c r="D75" s="4"/>
      <c r="E75" s="4"/>
      <c r="F75" s="4"/>
      <c r="G75" s="4"/>
      <c r="H75" s="4"/>
      <c r="I75" s="4"/>
      <c r="J75" s="4"/>
      <c r="K75" s="4"/>
      <c r="L75" s="4"/>
      <c r="M75" s="2"/>
      <c r="N75" s="2"/>
      <c r="O75" s="2"/>
    </row>
    <row r="76" spans="1:15" ht="15.75">
      <c r="A76" s="40" t="s">
        <v>124</v>
      </c>
      <c r="B76" s="4"/>
      <c r="C76" s="4"/>
      <c r="D76" s="4"/>
      <c r="E76" s="4"/>
      <c r="F76" s="4"/>
      <c r="G76" s="4"/>
      <c r="H76" s="4"/>
      <c r="I76" s="4"/>
      <c r="J76" s="4"/>
      <c r="K76" s="4"/>
      <c r="L76" s="4"/>
      <c r="M76" s="2"/>
      <c r="N76" s="2"/>
      <c r="O76" s="2"/>
    </row>
    <row r="77" spans="1:15" ht="15.75">
      <c r="A77" s="2"/>
      <c r="B77" s="4"/>
      <c r="C77" s="4"/>
      <c r="D77" s="4"/>
      <c r="E77" s="4"/>
      <c r="F77" s="4"/>
      <c r="G77" s="4"/>
      <c r="H77" s="4"/>
      <c r="I77" s="4"/>
      <c r="J77" s="4"/>
      <c r="K77" s="4"/>
      <c r="L77" s="4"/>
      <c r="M77" s="2"/>
      <c r="N77" s="2"/>
      <c r="O77" s="2"/>
    </row>
    <row r="78" spans="1:15" ht="15.75">
      <c r="A78" s="2"/>
      <c r="B78" s="4"/>
      <c r="C78" s="4"/>
      <c r="D78" s="4"/>
      <c r="E78" s="4"/>
      <c r="F78" s="4"/>
      <c r="G78" s="4"/>
      <c r="H78" s="4"/>
      <c r="I78" s="4"/>
      <c r="J78" s="4"/>
      <c r="K78" s="4"/>
      <c r="L78" s="4"/>
      <c r="M78" s="2"/>
      <c r="N78" s="2"/>
      <c r="O78" s="2"/>
    </row>
    <row r="79" spans="1:15" ht="15.75">
      <c r="A79" s="2" t="s">
        <v>66</v>
      </c>
      <c r="B79" s="4" t="s">
        <v>66</v>
      </c>
      <c r="C79" s="4" t="s">
        <v>66</v>
      </c>
      <c r="D79" s="4"/>
      <c r="E79" s="4"/>
      <c r="F79" s="4"/>
      <c r="G79" s="4"/>
      <c r="H79" s="4"/>
      <c r="I79" s="4"/>
      <c r="J79" s="4"/>
      <c r="K79" s="4"/>
      <c r="L79" s="4"/>
      <c r="M79" s="2"/>
      <c r="N79" s="2"/>
      <c r="O79" s="2"/>
    </row>
  </sheetData>
  <sheetProtection/>
  <hyperlinks>
    <hyperlink ref="A76" r:id="rId1" display="SOURCE:  New York State Board of Elections; https://www.elections.ny.gov/EnrollmentCounty.html (last viewed November 6, 2020)."/>
  </hyperlinks>
  <printOptions/>
  <pageMargins left="0.7" right="0.7" top="0.75" bottom="0.75" header="0.3" footer="0.3"/>
  <pageSetup fitToHeight="2" fitToWidth="1" horizontalDpi="1200" verticalDpi="1200" orientation="landscape" scale="59" r:id="rId2"/>
</worksheet>
</file>

<file path=xl/worksheets/sheet22.xml><?xml version="1.0" encoding="utf-8"?>
<worksheet xmlns="http://schemas.openxmlformats.org/spreadsheetml/2006/main" xmlns:r="http://schemas.openxmlformats.org/officeDocument/2006/relationships">
  <sheetPr>
    <pageSetUpPr fitToPage="1"/>
  </sheetPr>
  <dimension ref="A1:M78"/>
  <sheetViews>
    <sheetView zoomScalePageLayoutView="0" workbookViewId="0" topLeftCell="A1">
      <selection activeCell="A1" sqref="A1"/>
    </sheetView>
  </sheetViews>
  <sheetFormatPr defaultColWidth="15.77734375" defaultRowHeight="15.75"/>
  <cols>
    <col min="1" max="1" width="20.77734375" style="0" customWidth="1"/>
  </cols>
  <sheetData>
    <row r="1" spans="1:13" ht="20.25">
      <c r="A1" s="7" t="s">
        <v>0</v>
      </c>
      <c r="B1" s="2"/>
      <c r="C1" s="2"/>
      <c r="D1" s="2"/>
      <c r="E1" s="2"/>
      <c r="F1" s="2"/>
      <c r="G1" s="2"/>
      <c r="H1" s="2"/>
      <c r="I1" s="2"/>
      <c r="J1" s="2"/>
      <c r="K1" s="2"/>
      <c r="L1" s="2"/>
      <c r="M1" s="2"/>
    </row>
    <row r="2" spans="1:13" ht="20.25">
      <c r="A2" s="7" t="s">
        <v>133</v>
      </c>
      <c r="B2" s="2"/>
      <c r="C2" s="2"/>
      <c r="D2" s="2"/>
      <c r="E2" s="2"/>
      <c r="F2" s="2"/>
      <c r="G2" s="2"/>
      <c r="H2" s="2"/>
      <c r="I2" s="2"/>
      <c r="J2" s="2"/>
      <c r="K2" s="2"/>
      <c r="L2" s="2"/>
      <c r="M2" s="2"/>
    </row>
    <row r="3" spans="1:13" ht="15.75">
      <c r="A3" s="2"/>
      <c r="B3" s="2"/>
      <c r="C3" s="2"/>
      <c r="D3" s="2"/>
      <c r="E3" s="2"/>
      <c r="F3" s="2"/>
      <c r="G3" s="2"/>
      <c r="H3" s="2"/>
      <c r="I3" s="2"/>
      <c r="J3" s="2"/>
      <c r="K3" s="2"/>
      <c r="L3" s="2"/>
      <c r="M3" s="2"/>
    </row>
    <row r="4" spans="1:13" ht="29.25">
      <c r="A4" s="14" t="s">
        <v>1</v>
      </c>
      <c r="B4" s="15" t="s">
        <v>75</v>
      </c>
      <c r="C4" s="15" t="s">
        <v>104</v>
      </c>
      <c r="D4" s="15" t="s">
        <v>2</v>
      </c>
      <c r="E4" s="15" t="s">
        <v>3</v>
      </c>
      <c r="F4" s="15" t="s">
        <v>73</v>
      </c>
      <c r="G4" s="15" t="s">
        <v>93</v>
      </c>
      <c r="H4" s="15" t="s">
        <v>94</v>
      </c>
      <c r="I4" s="15" t="s">
        <v>69</v>
      </c>
      <c r="J4" s="15" t="s">
        <v>76</v>
      </c>
      <c r="K4" s="16" t="s">
        <v>96</v>
      </c>
      <c r="L4" s="2"/>
      <c r="M4" s="2"/>
    </row>
    <row r="5" spans="1:13" ht="15.75">
      <c r="A5" s="2"/>
      <c r="B5" s="2"/>
      <c r="C5" s="2"/>
      <c r="D5" s="2"/>
      <c r="E5" s="2"/>
      <c r="F5" s="2"/>
      <c r="G5" s="2"/>
      <c r="H5" s="2"/>
      <c r="I5" s="2"/>
      <c r="J5" s="2"/>
      <c r="K5" s="2"/>
      <c r="L5" s="2"/>
      <c r="M5" s="2"/>
    </row>
    <row r="6" spans="1:13" ht="15.75">
      <c r="A6" s="2" t="s">
        <v>4</v>
      </c>
      <c r="B6" s="4">
        <f>+B8+B15</f>
        <v>10866348</v>
      </c>
      <c r="C6" s="4">
        <f aca="true" t="shared" si="0" ref="C6:K6">+C8+C15</f>
        <v>5077063</v>
      </c>
      <c r="D6" s="4">
        <f t="shared" si="0"/>
        <v>3107075</v>
      </c>
      <c r="E6" s="4">
        <f t="shared" si="0"/>
        <v>171910</v>
      </c>
      <c r="F6" s="4">
        <f t="shared" si="0"/>
        <v>159094</v>
      </c>
      <c r="G6" s="4">
        <f t="shared" si="0"/>
        <v>95082</v>
      </c>
      <c r="H6" s="4">
        <f t="shared" si="0"/>
        <v>51856</v>
      </c>
      <c r="I6" s="4">
        <f t="shared" si="0"/>
        <v>1650</v>
      </c>
      <c r="J6" s="4">
        <f>+J8+J15</f>
        <v>1492</v>
      </c>
      <c r="K6" s="4">
        <f t="shared" si="0"/>
        <v>2201126</v>
      </c>
      <c r="L6" s="4"/>
      <c r="M6" s="2"/>
    </row>
    <row r="7" spans="1:13" ht="15.75">
      <c r="A7" s="2"/>
      <c r="B7" s="4"/>
      <c r="C7" s="4"/>
      <c r="D7" s="4"/>
      <c r="E7" s="4"/>
      <c r="F7" s="4"/>
      <c r="G7" s="4"/>
      <c r="H7" s="4"/>
      <c r="I7" s="4"/>
      <c r="J7" s="4"/>
      <c r="K7" s="4"/>
      <c r="L7" s="4"/>
      <c r="M7" s="2"/>
    </row>
    <row r="8" spans="1:13" ht="15.75">
      <c r="A8" s="2" t="s">
        <v>5</v>
      </c>
      <c r="B8" s="4">
        <f>SUM(B9:B13)</f>
        <v>4174870</v>
      </c>
      <c r="C8" s="4">
        <f aca="true" t="shared" si="1" ref="C8:K8">SUM(C9:C13)</f>
        <v>2785899</v>
      </c>
      <c r="D8" s="4">
        <f t="shared" si="1"/>
        <v>558863</v>
      </c>
      <c r="E8" s="4">
        <f t="shared" si="1"/>
        <v>30339</v>
      </c>
      <c r="F8" s="4">
        <f t="shared" si="1"/>
        <v>39998</v>
      </c>
      <c r="G8" s="4">
        <f t="shared" si="1"/>
        <v>34643</v>
      </c>
      <c r="H8" s="4">
        <f t="shared" si="1"/>
        <v>14910</v>
      </c>
      <c r="I8" s="4">
        <f t="shared" si="1"/>
        <v>689</v>
      </c>
      <c r="J8" s="4">
        <f>SUM(J9:J13)</f>
        <v>364</v>
      </c>
      <c r="K8" s="4">
        <f t="shared" si="1"/>
        <v>709165</v>
      </c>
      <c r="L8" s="4"/>
      <c r="M8" s="2"/>
    </row>
    <row r="9" spans="1:13" ht="15.75">
      <c r="A9" s="2" t="s">
        <v>6</v>
      </c>
      <c r="B9" s="4">
        <f>SUM(C9:K9)</f>
        <v>654272</v>
      </c>
      <c r="C9" s="35">
        <v>482261</v>
      </c>
      <c r="D9" s="35">
        <v>57316</v>
      </c>
      <c r="E9" s="35">
        <v>4989</v>
      </c>
      <c r="F9" s="35">
        <v>5046</v>
      </c>
      <c r="G9" s="35">
        <v>5602</v>
      </c>
      <c r="H9" s="35">
        <v>3111</v>
      </c>
      <c r="I9" s="36">
        <v>89</v>
      </c>
      <c r="J9" s="36">
        <v>14</v>
      </c>
      <c r="K9" s="35">
        <v>95844</v>
      </c>
      <c r="L9" s="4"/>
      <c r="M9" s="2"/>
    </row>
    <row r="10" spans="1:13" ht="15.75">
      <c r="A10" s="2" t="s">
        <v>7</v>
      </c>
      <c r="B10" s="4">
        <f>SUM(C10:K10)</f>
        <v>1247099</v>
      </c>
      <c r="C10" s="35">
        <v>881445</v>
      </c>
      <c r="D10" s="35">
        <v>136198</v>
      </c>
      <c r="E10" s="35">
        <v>7021</v>
      </c>
      <c r="F10" s="35">
        <v>10030</v>
      </c>
      <c r="G10" s="35">
        <v>9502</v>
      </c>
      <c r="H10" s="35">
        <v>4535</v>
      </c>
      <c r="I10" s="36">
        <v>319</v>
      </c>
      <c r="J10" s="36">
        <v>131</v>
      </c>
      <c r="K10" s="35">
        <v>197918</v>
      </c>
      <c r="L10" s="4"/>
      <c r="M10" s="2"/>
    </row>
    <row r="11" spans="1:13" ht="15.75">
      <c r="A11" s="2" t="s">
        <v>87</v>
      </c>
      <c r="B11" s="4">
        <f>SUM(C11:K11)</f>
        <v>1018957</v>
      </c>
      <c r="C11" s="35">
        <v>682543</v>
      </c>
      <c r="D11" s="35">
        <v>122041</v>
      </c>
      <c r="E11" s="35">
        <v>3239</v>
      </c>
      <c r="F11" s="35">
        <v>12985</v>
      </c>
      <c r="G11" s="35">
        <v>8881</v>
      </c>
      <c r="H11" s="35">
        <v>2419</v>
      </c>
      <c r="I11" s="36">
        <v>90</v>
      </c>
      <c r="J11" s="36">
        <v>133</v>
      </c>
      <c r="K11" s="35">
        <v>186626</v>
      </c>
      <c r="L11" s="4"/>
      <c r="M11" s="2"/>
    </row>
    <row r="12" spans="1:13" ht="15.75">
      <c r="A12" s="2" t="s">
        <v>8</v>
      </c>
      <c r="B12" s="4">
        <f>SUM(C12:K12)</f>
        <v>1004797</v>
      </c>
      <c r="C12" s="35">
        <v>625983</v>
      </c>
      <c r="D12" s="35">
        <v>165468</v>
      </c>
      <c r="E12" s="35">
        <v>9761</v>
      </c>
      <c r="F12" s="35">
        <v>9043</v>
      </c>
      <c r="G12" s="35">
        <v>8604</v>
      </c>
      <c r="H12" s="35">
        <v>3587</v>
      </c>
      <c r="I12" s="36">
        <v>144</v>
      </c>
      <c r="J12" s="36">
        <v>63</v>
      </c>
      <c r="K12" s="35">
        <v>182144</v>
      </c>
      <c r="L12" s="4"/>
      <c r="M12" s="2"/>
    </row>
    <row r="13" spans="1:13" ht="15.75">
      <c r="A13" s="2" t="s">
        <v>9</v>
      </c>
      <c r="B13" s="4">
        <f>SUM(C13:K13)</f>
        <v>249745</v>
      </c>
      <c r="C13" s="35">
        <v>113667</v>
      </c>
      <c r="D13" s="35">
        <v>77840</v>
      </c>
      <c r="E13" s="35">
        <v>5329</v>
      </c>
      <c r="F13" s="35">
        <v>2894</v>
      </c>
      <c r="G13" s="35">
        <v>2054</v>
      </c>
      <c r="H13" s="35">
        <v>1258</v>
      </c>
      <c r="I13" s="36">
        <v>47</v>
      </c>
      <c r="J13" s="36">
        <v>23</v>
      </c>
      <c r="K13" s="35">
        <v>46633</v>
      </c>
      <c r="L13" s="4"/>
      <c r="M13" s="2"/>
    </row>
    <row r="14" spans="1:13" ht="15.75">
      <c r="A14" s="2"/>
      <c r="B14" s="4"/>
      <c r="C14" s="4"/>
      <c r="D14" s="4"/>
      <c r="E14" s="4"/>
      <c r="F14" s="4"/>
      <c r="G14" s="4"/>
      <c r="H14" s="4"/>
      <c r="I14" s="4"/>
      <c r="J14" s="4"/>
      <c r="K14" s="4"/>
      <c r="L14" s="4"/>
      <c r="M14" s="2"/>
    </row>
    <row r="15" spans="1:13" ht="15.75">
      <c r="A15" s="2" t="s">
        <v>10</v>
      </c>
      <c r="B15" s="4">
        <f aca="true" t="shared" si="2" ref="B15:K15">SUM(B16:B72)</f>
        <v>6691478</v>
      </c>
      <c r="C15" s="4">
        <f t="shared" si="2"/>
        <v>2291164</v>
      </c>
      <c r="D15" s="4">
        <f t="shared" si="2"/>
        <v>2548212</v>
      </c>
      <c r="E15" s="4">
        <f t="shared" si="2"/>
        <v>141571</v>
      </c>
      <c r="F15" s="4">
        <f t="shared" si="2"/>
        <v>119096</v>
      </c>
      <c r="G15" s="4">
        <f t="shared" si="2"/>
        <v>60439</v>
      </c>
      <c r="H15" s="4">
        <f t="shared" si="2"/>
        <v>36946</v>
      </c>
      <c r="I15" s="4">
        <f t="shared" si="2"/>
        <v>961</v>
      </c>
      <c r="J15" s="4">
        <f t="shared" si="2"/>
        <v>1128</v>
      </c>
      <c r="K15" s="4">
        <f t="shared" si="2"/>
        <v>1491961</v>
      </c>
      <c r="L15" s="4"/>
      <c r="M15" s="2"/>
    </row>
    <row r="16" spans="1:13" ht="15.75">
      <c r="A16" s="2" t="s">
        <v>11</v>
      </c>
      <c r="B16" s="4">
        <f aca="true" t="shared" si="3" ref="B16:B21">SUM(C16:K16)</f>
        <v>207043</v>
      </c>
      <c r="C16" s="30">
        <v>99883</v>
      </c>
      <c r="D16" s="30">
        <v>50200</v>
      </c>
      <c r="E16" s="30">
        <v>3202</v>
      </c>
      <c r="F16" s="30">
        <v>4188</v>
      </c>
      <c r="G16" s="30">
        <v>1321</v>
      </c>
      <c r="H16" s="31">
        <v>612</v>
      </c>
      <c r="I16" s="31">
        <v>35</v>
      </c>
      <c r="J16" s="31">
        <v>45</v>
      </c>
      <c r="K16" s="30">
        <v>47557</v>
      </c>
      <c r="L16" s="4"/>
      <c r="M16" s="2"/>
    </row>
    <row r="17" spans="1:13" ht="15.75">
      <c r="A17" s="2" t="s">
        <v>12</v>
      </c>
      <c r="B17" s="4">
        <f t="shared" si="3"/>
        <v>27362</v>
      </c>
      <c r="C17" s="30">
        <v>7145</v>
      </c>
      <c r="D17" s="30">
        <v>14755</v>
      </c>
      <c r="E17" s="31">
        <v>435</v>
      </c>
      <c r="F17" s="31">
        <v>489</v>
      </c>
      <c r="G17" s="31">
        <v>251</v>
      </c>
      <c r="H17" s="31">
        <v>156</v>
      </c>
      <c r="I17" s="31">
        <v>7</v>
      </c>
      <c r="J17" s="31">
        <v>3</v>
      </c>
      <c r="K17" s="30">
        <v>4121</v>
      </c>
      <c r="L17" s="4"/>
      <c r="M17" s="2"/>
    </row>
    <row r="18" spans="1:13" ht="15.75">
      <c r="A18" s="2" t="s">
        <v>13</v>
      </c>
      <c r="B18" s="4">
        <f t="shared" si="3"/>
        <v>129675</v>
      </c>
      <c r="C18" s="30">
        <v>45605</v>
      </c>
      <c r="D18" s="30">
        <v>54510</v>
      </c>
      <c r="E18" s="30">
        <v>1822</v>
      </c>
      <c r="F18" s="30">
        <v>2393</v>
      </c>
      <c r="G18" s="30">
        <v>1340</v>
      </c>
      <c r="H18" s="31">
        <v>595</v>
      </c>
      <c r="I18" s="31">
        <v>8</v>
      </c>
      <c r="J18" s="31">
        <v>27</v>
      </c>
      <c r="K18" s="30">
        <v>23375</v>
      </c>
      <c r="L18" s="4"/>
      <c r="M18" s="2"/>
    </row>
    <row r="19" spans="1:13" ht="15.75">
      <c r="A19" s="2" t="s">
        <v>14</v>
      </c>
      <c r="B19" s="4">
        <f t="shared" si="3"/>
        <v>51999</v>
      </c>
      <c r="C19" s="30">
        <v>19164</v>
      </c>
      <c r="D19" s="30">
        <v>21112</v>
      </c>
      <c r="E19" s="30">
        <v>1227</v>
      </c>
      <c r="F19" s="31">
        <v>952</v>
      </c>
      <c r="G19" s="31">
        <v>596</v>
      </c>
      <c r="H19" s="31">
        <v>410</v>
      </c>
      <c r="I19" s="31">
        <v>10</v>
      </c>
      <c r="J19" s="31">
        <v>6</v>
      </c>
      <c r="K19" s="30">
        <v>8522</v>
      </c>
      <c r="L19" s="4"/>
      <c r="M19" s="2"/>
    </row>
    <row r="20" spans="1:13" ht="15.75">
      <c r="A20" s="2" t="s">
        <v>15</v>
      </c>
      <c r="B20" s="4">
        <f t="shared" si="3"/>
        <v>49716</v>
      </c>
      <c r="C20" s="30">
        <v>16792</v>
      </c>
      <c r="D20" s="30">
        <v>20038</v>
      </c>
      <c r="E20" s="30">
        <v>1689</v>
      </c>
      <c r="F20" s="30">
        <v>1105</v>
      </c>
      <c r="G20" s="31">
        <v>514</v>
      </c>
      <c r="H20" s="31">
        <v>262</v>
      </c>
      <c r="I20" s="31">
        <v>9</v>
      </c>
      <c r="J20" s="31">
        <v>8</v>
      </c>
      <c r="K20" s="30">
        <v>9299</v>
      </c>
      <c r="L20" s="4"/>
      <c r="M20" s="2"/>
    </row>
    <row r="21" spans="1:13" ht="15.75">
      <c r="A21" s="2" t="s">
        <v>16</v>
      </c>
      <c r="B21" s="4">
        <f t="shared" si="3"/>
        <v>92237</v>
      </c>
      <c r="C21" s="30">
        <v>33039</v>
      </c>
      <c r="D21" s="30">
        <v>33238</v>
      </c>
      <c r="E21" s="30">
        <v>2457</v>
      </c>
      <c r="F21" s="30">
        <v>1721</v>
      </c>
      <c r="G21" s="30">
        <v>1046</v>
      </c>
      <c r="H21" s="31">
        <v>616</v>
      </c>
      <c r="I21" s="31">
        <v>14</v>
      </c>
      <c r="J21" s="31">
        <v>11</v>
      </c>
      <c r="K21" s="30">
        <v>20095</v>
      </c>
      <c r="L21" s="4"/>
      <c r="M21" s="2"/>
    </row>
    <row r="22" spans="1:13" ht="15.75">
      <c r="A22" s="2" t="s">
        <v>17</v>
      </c>
      <c r="B22" s="4">
        <f aca="true" t="shared" si="4" ref="B22:B27">SUM(C22:K22)</f>
        <v>55124</v>
      </c>
      <c r="C22" s="30">
        <v>17335</v>
      </c>
      <c r="D22" s="30">
        <v>24259</v>
      </c>
      <c r="E22" s="31">
        <v>731</v>
      </c>
      <c r="F22" s="30">
        <v>1345</v>
      </c>
      <c r="G22" s="31">
        <v>656</v>
      </c>
      <c r="H22" s="31">
        <v>441</v>
      </c>
      <c r="I22" s="31">
        <v>10</v>
      </c>
      <c r="J22" s="31">
        <v>0</v>
      </c>
      <c r="K22" s="30">
        <v>10347</v>
      </c>
      <c r="L22" s="4"/>
      <c r="M22" s="2"/>
    </row>
    <row r="23" spans="1:13" ht="15.75">
      <c r="A23" s="2" t="s">
        <v>18</v>
      </c>
      <c r="B23" s="4">
        <f t="shared" si="4"/>
        <v>30030</v>
      </c>
      <c r="C23" s="30">
        <v>7540</v>
      </c>
      <c r="D23" s="30">
        <v>14770</v>
      </c>
      <c r="E23" s="31">
        <v>559</v>
      </c>
      <c r="F23" s="31">
        <v>748</v>
      </c>
      <c r="G23" s="31">
        <v>355</v>
      </c>
      <c r="H23" s="31">
        <v>176</v>
      </c>
      <c r="I23" s="31">
        <v>7</v>
      </c>
      <c r="J23" s="31">
        <v>5</v>
      </c>
      <c r="K23" s="30">
        <v>5870</v>
      </c>
      <c r="L23" s="4"/>
      <c r="M23" s="2"/>
    </row>
    <row r="24" spans="1:13" ht="15.75">
      <c r="A24" s="2" t="s">
        <v>19</v>
      </c>
      <c r="B24" s="4">
        <f t="shared" si="4"/>
        <v>49677</v>
      </c>
      <c r="C24" s="30">
        <v>17435</v>
      </c>
      <c r="D24" s="30">
        <v>17788</v>
      </c>
      <c r="E24" s="31">
        <v>561</v>
      </c>
      <c r="F24" s="30">
        <v>1254</v>
      </c>
      <c r="G24" s="31">
        <v>824</v>
      </c>
      <c r="H24" s="31">
        <v>226</v>
      </c>
      <c r="I24" s="31">
        <v>3</v>
      </c>
      <c r="J24" s="31">
        <v>6</v>
      </c>
      <c r="K24" s="30">
        <v>11580</v>
      </c>
      <c r="L24" s="4"/>
      <c r="M24" s="2"/>
    </row>
    <row r="25" spans="1:13" ht="15.75">
      <c r="A25" s="2" t="s">
        <v>20</v>
      </c>
      <c r="B25" s="4">
        <f t="shared" si="4"/>
        <v>37370</v>
      </c>
      <c r="C25" s="30">
        <v>9607</v>
      </c>
      <c r="D25" s="30">
        <v>13366</v>
      </c>
      <c r="E25" s="30">
        <v>1604</v>
      </c>
      <c r="F25" s="31">
        <v>937</v>
      </c>
      <c r="G25" s="31">
        <v>358</v>
      </c>
      <c r="H25" s="31">
        <v>159</v>
      </c>
      <c r="I25" s="31">
        <v>6</v>
      </c>
      <c r="J25" s="31">
        <v>8</v>
      </c>
      <c r="K25" s="30">
        <v>11325</v>
      </c>
      <c r="L25" s="4"/>
      <c r="M25" s="2"/>
    </row>
    <row r="26" spans="1:13" ht="15.75">
      <c r="A26" s="2" t="s">
        <v>21</v>
      </c>
      <c r="B26" s="4">
        <f t="shared" si="4"/>
        <v>30370</v>
      </c>
      <c r="C26" s="30">
        <v>9121</v>
      </c>
      <c r="D26" s="30">
        <v>12326</v>
      </c>
      <c r="E26" s="31">
        <v>517</v>
      </c>
      <c r="F26" s="31">
        <v>820</v>
      </c>
      <c r="G26" s="31">
        <v>397</v>
      </c>
      <c r="H26" s="31">
        <v>147</v>
      </c>
      <c r="I26" s="31">
        <v>6</v>
      </c>
      <c r="J26" s="31">
        <v>7</v>
      </c>
      <c r="K26" s="30">
        <v>7029</v>
      </c>
      <c r="L26" s="4"/>
      <c r="M26" s="2"/>
    </row>
    <row r="27" spans="1:13" ht="15.75">
      <c r="A27" s="2" t="s">
        <v>22</v>
      </c>
      <c r="B27" s="4">
        <f t="shared" si="4"/>
        <v>29425</v>
      </c>
      <c r="C27" s="30">
        <v>7811</v>
      </c>
      <c r="D27" s="30">
        <v>14879</v>
      </c>
      <c r="E27" s="31">
        <v>574</v>
      </c>
      <c r="F27" s="31">
        <v>622</v>
      </c>
      <c r="G27" s="31">
        <v>269</v>
      </c>
      <c r="H27" s="31">
        <v>112</v>
      </c>
      <c r="I27" s="31">
        <v>4</v>
      </c>
      <c r="J27" s="31">
        <v>9</v>
      </c>
      <c r="K27" s="30">
        <v>5145</v>
      </c>
      <c r="L27" s="4"/>
      <c r="M27" s="2"/>
    </row>
    <row r="28" spans="1:13" ht="15.75">
      <c r="A28" s="2" t="s">
        <v>23</v>
      </c>
      <c r="B28" s="4">
        <f aca="true" t="shared" si="5" ref="B28:B33">SUM(C28:K28)</f>
        <v>152157</v>
      </c>
      <c r="C28" s="30">
        <v>43549</v>
      </c>
      <c r="D28" s="30">
        <v>54051</v>
      </c>
      <c r="E28" s="30">
        <v>3691</v>
      </c>
      <c r="F28" s="30">
        <v>3177</v>
      </c>
      <c r="G28" s="30">
        <v>1513</v>
      </c>
      <c r="H28" s="30">
        <v>1002</v>
      </c>
      <c r="I28" s="31">
        <v>42</v>
      </c>
      <c r="J28" s="31">
        <v>40</v>
      </c>
      <c r="K28" s="30">
        <v>45092</v>
      </c>
      <c r="L28" s="4"/>
      <c r="M28" s="2"/>
    </row>
    <row r="29" spans="1:13" ht="15.75">
      <c r="A29" s="2" t="s">
        <v>24</v>
      </c>
      <c r="B29" s="4">
        <f t="shared" si="5"/>
        <v>613088</v>
      </c>
      <c r="C29" s="30">
        <v>309322</v>
      </c>
      <c r="D29" s="30">
        <v>177019</v>
      </c>
      <c r="E29" s="30">
        <v>14400</v>
      </c>
      <c r="F29" s="30">
        <v>8839</v>
      </c>
      <c r="G29" s="30">
        <v>6485</v>
      </c>
      <c r="H29" s="30">
        <v>4495</v>
      </c>
      <c r="I29" s="31">
        <v>91</v>
      </c>
      <c r="J29" s="31">
        <v>78</v>
      </c>
      <c r="K29" s="30">
        <v>92359</v>
      </c>
      <c r="L29" s="4"/>
      <c r="M29" s="2"/>
    </row>
    <row r="30" spans="1:13" ht="15.75">
      <c r="A30" s="2" t="s">
        <v>25</v>
      </c>
      <c r="B30" s="4">
        <f t="shared" si="5"/>
        <v>25912</v>
      </c>
      <c r="C30" s="30">
        <v>6296</v>
      </c>
      <c r="D30" s="30">
        <v>14030</v>
      </c>
      <c r="E30" s="31">
        <v>232</v>
      </c>
      <c r="F30" s="31">
        <v>690</v>
      </c>
      <c r="G30" s="31">
        <v>278</v>
      </c>
      <c r="H30" s="31">
        <v>85</v>
      </c>
      <c r="I30" s="31">
        <v>2</v>
      </c>
      <c r="J30" s="31">
        <v>3</v>
      </c>
      <c r="K30" s="30">
        <v>4296</v>
      </c>
      <c r="L30" s="4"/>
      <c r="M30" s="2"/>
    </row>
    <row r="31" spans="1:13" ht="15.75">
      <c r="A31" s="2" t="s">
        <v>26</v>
      </c>
      <c r="B31" s="4">
        <f t="shared" si="5"/>
        <v>27017</v>
      </c>
      <c r="C31" s="30">
        <v>10138</v>
      </c>
      <c r="D31" s="30">
        <v>11073</v>
      </c>
      <c r="E31" s="31">
        <v>432</v>
      </c>
      <c r="F31" s="31">
        <v>772</v>
      </c>
      <c r="G31" s="31">
        <v>232</v>
      </c>
      <c r="H31" s="31">
        <v>108</v>
      </c>
      <c r="I31" s="31">
        <v>3</v>
      </c>
      <c r="J31" s="31">
        <v>5</v>
      </c>
      <c r="K31" s="30">
        <v>4254</v>
      </c>
      <c r="L31" s="4"/>
      <c r="M31" s="2"/>
    </row>
    <row r="32" spans="1:13" ht="15.75">
      <c r="A32" s="2" t="s">
        <v>27</v>
      </c>
      <c r="B32" s="4">
        <f t="shared" si="5"/>
        <v>31185</v>
      </c>
      <c r="C32" s="30">
        <v>7585</v>
      </c>
      <c r="D32" s="30">
        <v>17922</v>
      </c>
      <c r="E32" s="31">
        <v>422</v>
      </c>
      <c r="F32" s="31">
        <v>568</v>
      </c>
      <c r="G32" s="31">
        <v>292</v>
      </c>
      <c r="H32" s="31">
        <v>134</v>
      </c>
      <c r="I32" s="31">
        <v>5</v>
      </c>
      <c r="J32" s="31">
        <v>6</v>
      </c>
      <c r="K32" s="30">
        <v>4251</v>
      </c>
      <c r="L32" s="4"/>
      <c r="M32" s="2"/>
    </row>
    <row r="33" spans="1:13" ht="15.75">
      <c r="A33" s="2" t="s">
        <v>28</v>
      </c>
      <c r="B33" s="4">
        <f t="shared" si="5"/>
        <v>36946</v>
      </c>
      <c r="C33" s="30">
        <v>10483</v>
      </c>
      <c r="D33" s="30">
        <v>16495</v>
      </c>
      <c r="E33" s="31">
        <v>924</v>
      </c>
      <c r="F33" s="31">
        <v>748</v>
      </c>
      <c r="G33" s="31">
        <v>454</v>
      </c>
      <c r="H33" s="31">
        <v>272</v>
      </c>
      <c r="I33" s="31">
        <v>4</v>
      </c>
      <c r="J33" s="31">
        <v>11</v>
      </c>
      <c r="K33" s="30">
        <v>7555</v>
      </c>
      <c r="L33" s="4"/>
      <c r="M33" s="2"/>
    </row>
    <row r="34" spans="1:13" ht="15.75">
      <c r="A34" s="2" t="s">
        <v>29</v>
      </c>
      <c r="B34" s="4">
        <f aca="true" t="shared" si="6" ref="B34:B39">SUM(C34:K34)</f>
        <v>30638</v>
      </c>
      <c r="C34" s="30">
        <v>6816</v>
      </c>
      <c r="D34" s="30">
        <v>13592</v>
      </c>
      <c r="E34" s="31">
        <v>985</v>
      </c>
      <c r="F34" s="31">
        <v>576</v>
      </c>
      <c r="G34" s="31">
        <v>221</v>
      </c>
      <c r="H34" s="31">
        <v>177</v>
      </c>
      <c r="I34" s="31">
        <v>4</v>
      </c>
      <c r="J34" s="31">
        <v>3</v>
      </c>
      <c r="K34" s="30">
        <v>8264</v>
      </c>
      <c r="L34" s="4"/>
      <c r="M34" s="2"/>
    </row>
    <row r="35" spans="1:13" ht="15.75">
      <c r="A35" s="2" t="s">
        <v>30</v>
      </c>
      <c r="B35" s="4">
        <f t="shared" si="6"/>
        <v>5193</v>
      </c>
      <c r="C35" s="30">
        <v>1010</v>
      </c>
      <c r="D35" s="30">
        <v>3518</v>
      </c>
      <c r="E35" s="31">
        <v>60</v>
      </c>
      <c r="F35" s="31">
        <v>66</v>
      </c>
      <c r="G35" s="31">
        <v>21</v>
      </c>
      <c r="H35" s="31">
        <v>27</v>
      </c>
      <c r="I35" s="31">
        <v>0</v>
      </c>
      <c r="J35" s="31">
        <v>0</v>
      </c>
      <c r="K35" s="31">
        <v>491</v>
      </c>
      <c r="L35" s="4"/>
      <c r="M35" s="2"/>
    </row>
    <row r="36" spans="1:13" ht="15.75">
      <c r="A36" s="2" t="s">
        <v>31</v>
      </c>
      <c r="B36" s="4">
        <f t="shared" si="6"/>
        <v>44058</v>
      </c>
      <c r="C36" s="30">
        <v>12124</v>
      </c>
      <c r="D36" s="30">
        <v>22906</v>
      </c>
      <c r="E36" s="31">
        <v>653</v>
      </c>
      <c r="F36" s="31">
        <v>958</v>
      </c>
      <c r="G36" s="31">
        <v>410</v>
      </c>
      <c r="H36" s="31">
        <v>204</v>
      </c>
      <c r="I36" s="31">
        <v>8</v>
      </c>
      <c r="J36" s="31">
        <v>4</v>
      </c>
      <c r="K36" s="30">
        <v>6791</v>
      </c>
      <c r="L36" s="4"/>
      <c r="M36" s="2"/>
    </row>
    <row r="37" spans="1:13" ht="15.75">
      <c r="A37" s="2" t="s">
        <v>32</v>
      </c>
      <c r="B37" s="4">
        <f t="shared" si="6"/>
        <v>57780</v>
      </c>
      <c r="C37" s="30">
        <v>17092</v>
      </c>
      <c r="D37" s="30">
        <v>26489</v>
      </c>
      <c r="E37" s="31">
        <v>884</v>
      </c>
      <c r="F37" s="30">
        <v>1504</v>
      </c>
      <c r="G37" s="31">
        <v>677</v>
      </c>
      <c r="H37" s="31">
        <v>293</v>
      </c>
      <c r="I37" s="31">
        <v>7</v>
      </c>
      <c r="J37" s="31">
        <v>10</v>
      </c>
      <c r="K37" s="30">
        <v>10824</v>
      </c>
      <c r="L37" s="4"/>
      <c r="M37" s="2"/>
    </row>
    <row r="38" spans="1:13" ht="15.75">
      <c r="A38" s="2" t="s">
        <v>33</v>
      </c>
      <c r="B38" s="4">
        <f t="shared" si="6"/>
        <v>16673</v>
      </c>
      <c r="C38" s="30">
        <v>4455</v>
      </c>
      <c r="D38" s="30">
        <v>9318</v>
      </c>
      <c r="E38" s="31">
        <v>245</v>
      </c>
      <c r="F38" s="31">
        <v>308</v>
      </c>
      <c r="G38" s="31">
        <v>165</v>
      </c>
      <c r="H38" s="31">
        <v>75</v>
      </c>
      <c r="I38" s="31">
        <v>3</v>
      </c>
      <c r="J38" s="31">
        <v>3</v>
      </c>
      <c r="K38" s="30">
        <v>2101</v>
      </c>
      <c r="L38" s="4"/>
      <c r="M38" s="2"/>
    </row>
    <row r="39" spans="1:13" ht="15.75">
      <c r="A39" s="2" t="s">
        <v>34</v>
      </c>
      <c r="B39" s="4">
        <f t="shared" si="6"/>
        <v>37226</v>
      </c>
      <c r="C39" s="30">
        <v>10109</v>
      </c>
      <c r="D39" s="30">
        <v>17633</v>
      </c>
      <c r="E39" s="31">
        <v>853</v>
      </c>
      <c r="F39" s="31">
        <v>836</v>
      </c>
      <c r="G39" s="31">
        <v>444</v>
      </c>
      <c r="H39" s="31">
        <v>217</v>
      </c>
      <c r="I39" s="31">
        <v>5</v>
      </c>
      <c r="J39" s="31">
        <v>2</v>
      </c>
      <c r="K39" s="30">
        <v>7127</v>
      </c>
      <c r="L39" s="4"/>
      <c r="M39" s="2"/>
    </row>
    <row r="40" spans="1:13" ht="15.75">
      <c r="A40" s="2" t="s">
        <v>35</v>
      </c>
      <c r="B40" s="4">
        <f aca="true" t="shared" si="7" ref="B40:B45">SUM(C40:K40)</f>
        <v>42440</v>
      </c>
      <c r="C40" s="30">
        <v>11118</v>
      </c>
      <c r="D40" s="30">
        <v>19279</v>
      </c>
      <c r="E40" s="31">
        <v>996</v>
      </c>
      <c r="F40" s="30">
        <v>1064</v>
      </c>
      <c r="G40" s="31">
        <v>523</v>
      </c>
      <c r="H40" s="31">
        <v>248</v>
      </c>
      <c r="I40" s="31">
        <v>6</v>
      </c>
      <c r="J40" s="31">
        <v>9</v>
      </c>
      <c r="K40" s="30">
        <v>9197</v>
      </c>
      <c r="L40" s="4"/>
      <c r="M40" s="2"/>
    </row>
    <row r="41" spans="1:13" ht="15.75">
      <c r="A41" s="2" t="s">
        <v>36</v>
      </c>
      <c r="B41" s="4">
        <f t="shared" si="7"/>
        <v>426235</v>
      </c>
      <c r="C41" s="30">
        <v>149258</v>
      </c>
      <c r="D41" s="30">
        <v>152473</v>
      </c>
      <c r="E41" s="30">
        <v>8871</v>
      </c>
      <c r="F41" s="30">
        <v>7800</v>
      </c>
      <c r="G41" s="30">
        <v>3375</v>
      </c>
      <c r="H41" s="30">
        <v>1976</v>
      </c>
      <c r="I41" s="31">
        <v>52</v>
      </c>
      <c r="J41" s="31">
        <v>58</v>
      </c>
      <c r="K41" s="30">
        <v>102372</v>
      </c>
      <c r="L41" s="4"/>
      <c r="M41" s="2"/>
    </row>
    <row r="42" spans="1:13" ht="15.75">
      <c r="A42" s="2" t="s">
        <v>37</v>
      </c>
      <c r="B42" s="4">
        <f t="shared" si="7"/>
        <v>31804</v>
      </c>
      <c r="C42" s="30">
        <v>11974</v>
      </c>
      <c r="D42" s="30">
        <v>12555</v>
      </c>
      <c r="E42" s="31">
        <v>626</v>
      </c>
      <c r="F42" s="31">
        <v>688</v>
      </c>
      <c r="G42" s="31">
        <v>385</v>
      </c>
      <c r="H42" s="31">
        <v>177</v>
      </c>
      <c r="I42" s="31">
        <v>4</v>
      </c>
      <c r="J42" s="31">
        <v>3</v>
      </c>
      <c r="K42" s="30">
        <v>5392</v>
      </c>
      <c r="L42" s="4"/>
      <c r="M42" s="2"/>
    </row>
    <row r="43" spans="1:13" ht="15.75">
      <c r="A43" s="2" t="s">
        <v>38</v>
      </c>
      <c r="B43" s="4">
        <f t="shared" si="7"/>
        <v>846551</v>
      </c>
      <c r="C43" s="30">
        <v>269522</v>
      </c>
      <c r="D43" s="30">
        <v>368694</v>
      </c>
      <c r="E43" s="30">
        <v>11047</v>
      </c>
      <c r="F43" s="30">
        <v>9060</v>
      </c>
      <c r="G43" s="30">
        <v>5476</v>
      </c>
      <c r="H43" s="30">
        <v>3584</v>
      </c>
      <c r="I43" s="31">
        <v>139</v>
      </c>
      <c r="J43" s="31">
        <v>82</v>
      </c>
      <c r="K43" s="30">
        <v>178947</v>
      </c>
      <c r="L43" s="4"/>
      <c r="M43" s="2"/>
    </row>
    <row r="44" spans="1:13" ht="15.75">
      <c r="A44" s="2" t="s">
        <v>39</v>
      </c>
      <c r="B44" s="4">
        <f t="shared" si="7"/>
        <v>143822</v>
      </c>
      <c r="C44" s="30">
        <v>61015</v>
      </c>
      <c r="D44" s="30">
        <v>51337</v>
      </c>
      <c r="E44" s="30">
        <v>2934</v>
      </c>
      <c r="F44" s="30">
        <v>2026</v>
      </c>
      <c r="G44" s="30">
        <v>1922</v>
      </c>
      <c r="H44" s="30">
        <v>1368</v>
      </c>
      <c r="I44" s="31">
        <v>32</v>
      </c>
      <c r="J44" s="31">
        <v>13</v>
      </c>
      <c r="K44" s="30">
        <v>23175</v>
      </c>
      <c r="L44" s="4"/>
      <c r="M44" s="2"/>
    </row>
    <row r="45" spans="1:13" ht="15.75">
      <c r="A45" s="2" t="s">
        <v>40</v>
      </c>
      <c r="B45" s="4">
        <f t="shared" si="7"/>
        <v>137395</v>
      </c>
      <c r="C45" s="30">
        <v>49697</v>
      </c>
      <c r="D45" s="30">
        <v>56352</v>
      </c>
      <c r="E45" s="30">
        <v>1802</v>
      </c>
      <c r="F45" s="30">
        <v>2846</v>
      </c>
      <c r="G45" s="30">
        <v>1356</v>
      </c>
      <c r="H45" s="31">
        <v>687</v>
      </c>
      <c r="I45" s="31">
        <v>38</v>
      </c>
      <c r="J45" s="31">
        <v>20</v>
      </c>
      <c r="K45" s="30">
        <v>24597</v>
      </c>
      <c r="L45" s="4"/>
      <c r="M45" s="2"/>
    </row>
    <row r="46" spans="1:13" ht="15.75">
      <c r="A46" s="2" t="s">
        <v>41</v>
      </c>
      <c r="B46" s="4">
        <f aca="true" t="shared" si="8" ref="B46:B51">SUM(C46:K46)</f>
        <v>288861</v>
      </c>
      <c r="C46" s="30">
        <v>90869</v>
      </c>
      <c r="D46" s="30">
        <v>106797</v>
      </c>
      <c r="E46" s="30">
        <v>5440</v>
      </c>
      <c r="F46" s="30">
        <v>6191</v>
      </c>
      <c r="G46" s="30">
        <v>2807</v>
      </c>
      <c r="H46" s="30">
        <v>1771</v>
      </c>
      <c r="I46" s="31">
        <v>35</v>
      </c>
      <c r="J46" s="31">
        <v>138</v>
      </c>
      <c r="K46" s="30">
        <v>74813</v>
      </c>
      <c r="L46" s="4"/>
      <c r="M46" s="2"/>
    </row>
    <row r="47" spans="1:13" ht="15.75">
      <c r="A47" s="2" t="s">
        <v>42</v>
      </c>
      <c r="B47" s="4">
        <f t="shared" si="8"/>
        <v>62137</v>
      </c>
      <c r="C47" s="30">
        <v>17950</v>
      </c>
      <c r="D47" s="30">
        <v>26740</v>
      </c>
      <c r="E47" s="30">
        <v>1239</v>
      </c>
      <c r="F47" s="30">
        <v>1443</v>
      </c>
      <c r="G47" s="31">
        <v>697</v>
      </c>
      <c r="H47" s="31">
        <v>302</v>
      </c>
      <c r="I47" s="31">
        <v>5</v>
      </c>
      <c r="J47" s="31">
        <v>16</v>
      </c>
      <c r="K47" s="30">
        <v>13745</v>
      </c>
      <c r="L47" s="4"/>
      <c r="M47" s="2"/>
    </row>
    <row r="48" spans="1:13" ht="15.75">
      <c r="A48" s="2" t="s">
        <v>43</v>
      </c>
      <c r="B48" s="4">
        <f t="shared" si="8"/>
        <v>190378</v>
      </c>
      <c r="C48" s="30">
        <v>61399</v>
      </c>
      <c r="D48" s="30">
        <v>75904</v>
      </c>
      <c r="E48" s="30">
        <v>4246</v>
      </c>
      <c r="F48" s="30">
        <v>3484</v>
      </c>
      <c r="G48" s="30">
        <v>1625</v>
      </c>
      <c r="H48" s="30">
        <v>1293</v>
      </c>
      <c r="I48" s="31">
        <v>26</v>
      </c>
      <c r="J48" s="31">
        <v>25</v>
      </c>
      <c r="K48" s="30">
        <v>42376</v>
      </c>
      <c r="L48" s="4"/>
      <c r="M48" s="2"/>
    </row>
    <row r="49" spans="1:13" ht="15.75">
      <c r="A49" s="2" t="s">
        <v>44</v>
      </c>
      <c r="B49" s="4">
        <f t="shared" si="8"/>
        <v>23806</v>
      </c>
      <c r="C49" s="30">
        <v>6057</v>
      </c>
      <c r="D49" s="30">
        <v>11412</v>
      </c>
      <c r="E49" s="31">
        <v>502</v>
      </c>
      <c r="F49" s="31">
        <v>386</v>
      </c>
      <c r="G49" s="31">
        <v>248</v>
      </c>
      <c r="H49" s="31">
        <v>170</v>
      </c>
      <c r="I49" s="31">
        <v>2</v>
      </c>
      <c r="J49" s="31">
        <v>2</v>
      </c>
      <c r="K49" s="30">
        <v>5027</v>
      </c>
      <c r="L49" s="4"/>
      <c r="M49" s="2"/>
    </row>
    <row r="50" spans="1:13" ht="15.75">
      <c r="A50" s="2" t="s">
        <v>45</v>
      </c>
      <c r="B50" s="4">
        <f t="shared" si="8"/>
        <v>82659</v>
      </c>
      <c r="C50" s="30">
        <v>19628</v>
      </c>
      <c r="D50" s="30">
        <v>41738</v>
      </c>
      <c r="E50" s="30">
        <v>2138</v>
      </c>
      <c r="F50" s="30">
        <v>1858</v>
      </c>
      <c r="G50" s="31">
        <v>977</v>
      </c>
      <c r="H50" s="31">
        <v>443</v>
      </c>
      <c r="I50" s="31">
        <v>10</v>
      </c>
      <c r="J50" s="31">
        <v>11</v>
      </c>
      <c r="K50" s="30">
        <v>15856</v>
      </c>
      <c r="L50" s="4"/>
      <c r="M50" s="2"/>
    </row>
    <row r="51" spans="1:13" ht="15.75">
      <c r="A51" s="2" t="s">
        <v>46</v>
      </c>
      <c r="B51" s="4">
        <f t="shared" si="8"/>
        <v>36252</v>
      </c>
      <c r="C51" s="30">
        <v>10780</v>
      </c>
      <c r="D51" s="30">
        <v>15973</v>
      </c>
      <c r="E51" s="31">
        <v>545</v>
      </c>
      <c r="F51" s="31">
        <v>908</v>
      </c>
      <c r="G51" s="31">
        <v>405</v>
      </c>
      <c r="H51" s="31">
        <v>182</v>
      </c>
      <c r="I51" s="31">
        <v>3</v>
      </c>
      <c r="J51" s="31">
        <v>7</v>
      </c>
      <c r="K51" s="30">
        <v>7449</v>
      </c>
      <c r="L51" s="4"/>
      <c r="M51" s="2"/>
    </row>
    <row r="52" spans="1:13" ht="15.75">
      <c r="A52" s="2" t="s">
        <v>47</v>
      </c>
      <c r="B52" s="4">
        <f aca="true" t="shared" si="9" ref="B52:B57">SUM(C52:K52)</f>
        <v>59574</v>
      </c>
      <c r="C52" s="30">
        <v>15669</v>
      </c>
      <c r="D52" s="30">
        <v>21777</v>
      </c>
      <c r="E52" s="30">
        <v>3021</v>
      </c>
      <c r="F52" s="30">
        <v>1342</v>
      </c>
      <c r="G52" s="31">
        <v>433</v>
      </c>
      <c r="H52" s="31">
        <v>424</v>
      </c>
      <c r="I52" s="31">
        <v>13</v>
      </c>
      <c r="J52" s="31">
        <v>8</v>
      </c>
      <c r="K52" s="30">
        <v>16887</v>
      </c>
      <c r="L52" s="4"/>
      <c r="M52" s="2"/>
    </row>
    <row r="53" spans="1:13" ht="15.75">
      <c r="A53" s="2" t="s">
        <v>48</v>
      </c>
      <c r="B53" s="4">
        <f t="shared" si="9"/>
        <v>100423</v>
      </c>
      <c r="C53" s="30">
        <v>26928</v>
      </c>
      <c r="D53" s="30">
        <v>29105</v>
      </c>
      <c r="E53" s="30">
        <v>5105</v>
      </c>
      <c r="F53" s="30">
        <v>2782</v>
      </c>
      <c r="G53" s="31">
        <v>957</v>
      </c>
      <c r="H53" s="31">
        <v>476</v>
      </c>
      <c r="I53" s="31">
        <v>20</v>
      </c>
      <c r="J53" s="31">
        <v>21</v>
      </c>
      <c r="K53" s="30">
        <v>35029</v>
      </c>
      <c r="L53" s="4"/>
      <c r="M53" s="2"/>
    </row>
    <row r="54" spans="1:13" ht="15.75">
      <c r="A54" s="2" t="s">
        <v>49</v>
      </c>
      <c r="B54" s="4">
        <f t="shared" si="9"/>
        <v>165142</v>
      </c>
      <c r="C54" s="30">
        <v>72968</v>
      </c>
      <c r="D54" s="30">
        <v>42549</v>
      </c>
      <c r="E54" s="30">
        <v>4424</v>
      </c>
      <c r="F54" s="30">
        <v>2516</v>
      </c>
      <c r="G54" s="30">
        <v>1203</v>
      </c>
      <c r="H54" s="31">
        <v>922</v>
      </c>
      <c r="I54" s="31">
        <v>25</v>
      </c>
      <c r="J54" s="31">
        <v>20</v>
      </c>
      <c r="K54" s="30">
        <v>40515</v>
      </c>
      <c r="L54" s="4"/>
      <c r="M54" s="2"/>
    </row>
    <row r="55" spans="1:13" ht="15.75">
      <c r="A55" s="2" t="s">
        <v>50</v>
      </c>
      <c r="B55" s="4">
        <f t="shared" si="9"/>
        <v>132275</v>
      </c>
      <c r="C55" s="30">
        <v>29613</v>
      </c>
      <c r="D55" s="30">
        <v>64946</v>
      </c>
      <c r="E55" s="30">
        <v>1812</v>
      </c>
      <c r="F55" s="30">
        <v>3090</v>
      </c>
      <c r="G55" s="30">
        <v>1062</v>
      </c>
      <c r="H55" s="31">
        <v>478</v>
      </c>
      <c r="I55" s="31">
        <v>17</v>
      </c>
      <c r="J55" s="31">
        <v>16</v>
      </c>
      <c r="K55" s="30">
        <v>31241</v>
      </c>
      <c r="L55" s="4"/>
      <c r="M55" s="2"/>
    </row>
    <row r="56" spans="1:13" ht="15.75">
      <c r="A56" s="2" t="s">
        <v>51</v>
      </c>
      <c r="B56" s="4">
        <f t="shared" si="9"/>
        <v>95471</v>
      </c>
      <c r="C56" s="30">
        <v>34557</v>
      </c>
      <c r="D56" s="30">
        <v>33003</v>
      </c>
      <c r="E56" s="30">
        <v>2765</v>
      </c>
      <c r="F56" s="30">
        <v>1904</v>
      </c>
      <c r="G56" s="31">
        <v>830</v>
      </c>
      <c r="H56" s="31">
        <v>480</v>
      </c>
      <c r="I56" s="31">
        <v>9</v>
      </c>
      <c r="J56" s="31">
        <v>7</v>
      </c>
      <c r="K56" s="30">
        <v>21916</v>
      </c>
      <c r="L56" s="4"/>
      <c r="M56" s="2"/>
    </row>
    <row r="57" spans="1:13" ht="15.75">
      <c r="A57" s="2" t="s">
        <v>52</v>
      </c>
      <c r="B57" s="4">
        <f t="shared" si="9"/>
        <v>18419</v>
      </c>
      <c r="C57" s="30">
        <v>5262</v>
      </c>
      <c r="D57" s="30">
        <v>7617</v>
      </c>
      <c r="E57" s="31">
        <v>355</v>
      </c>
      <c r="F57" s="31">
        <v>363</v>
      </c>
      <c r="G57" s="31">
        <v>194</v>
      </c>
      <c r="H57" s="31">
        <v>80</v>
      </c>
      <c r="I57" s="31">
        <v>1</v>
      </c>
      <c r="J57" s="31">
        <v>2</v>
      </c>
      <c r="K57" s="30">
        <v>4545</v>
      </c>
      <c r="L57" s="4"/>
      <c r="M57" s="2"/>
    </row>
    <row r="58" spans="1:13" ht="15.75">
      <c r="A58" s="2" t="s">
        <v>53</v>
      </c>
      <c r="B58" s="4">
        <f aca="true" t="shared" si="10" ref="B58:B63">SUM(C58:K58)</f>
        <v>11825</v>
      </c>
      <c r="C58" s="30">
        <v>3402</v>
      </c>
      <c r="D58" s="30">
        <v>5245</v>
      </c>
      <c r="E58" s="31">
        <v>224</v>
      </c>
      <c r="F58" s="31">
        <v>261</v>
      </c>
      <c r="G58" s="31">
        <v>142</v>
      </c>
      <c r="H58" s="31">
        <v>78</v>
      </c>
      <c r="I58" s="31">
        <v>6</v>
      </c>
      <c r="J58" s="31">
        <v>7</v>
      </c>
      <c r="K58" s="30">
        <v>2460</v>
      </c>
      <c r="L58" s="4"/>
      <c r="M58" s="2"/>
    </row>
    <row r="59" spans="1:13" ht="15.75">
      <c r="A59" s="2" t="s">
        <v>54</v>
      </c>
      <c r="B59" s="4">
        <f t="shared" si="10"/>
        <v>21219</v>
      </c>
      <c r="C59" s="30">
        <v>6855</v>
      </c>
      <c r="D59" s="30">
        <v>9024</v>
      </c>
      <c r="E59" s="31">
        <v>589</v>
      </c>
      <c r="F59" s="31">
        <v>341</v>
      </c>
      <c r="G59" s="31">
        <v>270</v>
      </c>
      <c r="H59" s="31">
        <v>193</v>
      </c>
      <c r="I59" s="31">
        <v>0</v>
      </c>
      <c r="J59" s="31">
        <v>0</v>
      </c>
      <c r="K59" s="30">
        <v>3947</v>
      </c>
      <c r="L59" s="4"/>
      <c r="M59" s="2"/>
    </row>
    <row r="60" spans="1:13" ht="15.75">
      <c r="A60" s="2" t="s">
        <v>55</v>
      </c>
      <c r="B60" s="4">
        <f t="shared" si="10"/>
        <v>65155</v>
      </c>
      <c r="C60" s="30">
        <v>24114</v>
      </c>
      <c r="D60" s="30">
        <v>25801</v>
      </c>
      <c r="E60" s="31">
        <v>808</v>
      </c>
      <c r="F60" s="30">
        <v>1454</v>
      </c>
      <c r="G60" s="31">
        <v>698</v>
      </c>
      <c r="H60" s="31">
        <v>312</v>
      </c>
      <c r="I60" s="31">
        <v>5</v>
      </c>
      <c r="J60" s="31">
        <v>16</v>
      </c>
      <c r="K60" s="30">
        <v>11947</v>
      </c>
      <c r="L60" s="4"/>
      <c r="M60" s="2"/>
    </row>
    <row r="61" spans="1:13" ht="15.75">
      <c r="A61" s="2" t="s">
        <v>56</v>
      </c>
      <c r="B61" s="4">
        <f t="shared" si="10"/>
        <v>55860</v>
      </c>
      <c r="C61" s="30">
        <v>14239</v>
      </c>
      <c r="D61" s="30">
        <v>31236</v>
      </c>
      <c r="E61" s="31">
        <v>872</v>
      </c>
      <c r="F61" s="30">
        <v>1197</v>
      </c>
      <c r="G61" s="31">
        <v>624</v>
      </c>
      <c r="H61" s="31">
        <v>337</v>
      </c>
      <c r="I61" s="31">
        <v>13</v>
      </c>
      <c r="J61" s="31">
        <v>4</v>
      </c>
      <c r="K61" s="30">
        <v>7338</v>
      </c>
      <c r="L61" s="4"/>
      <c r="M61" s="2"/>
    </row>
    <row r="62" spans="1:13" ht="15.75">
      <c r="A62" s="2" t="s">
        <v>57</v>
      </c>
      <c r="B62" s="4">
        <f t="shared" si="10"/>
        <v>825938</v>
      </c>
      <c r="C62" s="30">
        <v>227367</v>
      </c>
      <c r="D62" s="30">
        <v>330056</v>
      </c>
      <c r="E62" s="30">
        <v>21007</v>
      </c>
      <c r="F62" s="30">
        <v>13313</v>
      </c>
      <c r="G62" s="30">
        <v>7188</v>
      </c>
      <c r="H62" s="30">
        <v>5467</v>
      </c>
      <c r="I62" s="31">
        <v>88</v>
      </c>
      <c r="J62" s="31">
        <v>66</v>
      </c>
      <c r="K62" s="30">
        <v>221386</v>
      </c>
      <c r="L62" s="4"/>
      <c r="M62" s="2"/>
    </row>
    <row r="63" spans="1:13" ht="15.75">
      <c r="A63" s="2" t="s">
        <v>58</v>
      </c>
      <c r="B63" s="4">
        <f t="shared" si="10"/>
        <v>49632</v>
      </c>
      <c r="C63" s="30">
        <v>19448</v>
      </c>
      <c r="D63" s="30">
        <v>15593</v>
      </c>
      <c r="E63" s="30">
        <v>1105</v>
      </c>
      <c r="F63" s="31">
        <v>796</v>
      </c>
      <c r="G63" s="31">
        <v>421</v>
      </c>
      <c r="H63" s="31">
        <v>284</v>
      </c>
      <c r="I63" s="31">
        <v>8</v>
      </c>
      <c r="J63" s="31">
        <v>3</v>
      </c>
      <c r="K63" s="30">
        <v>11974</v>
      </c>
      <c r="L63" s="4"/>
      <c r="M63" s="2"/>
    </row>
    <row r="64" spans="1:13" ht="15.75">
      <c r="A64" s="2" t="s">
        <v>59</v>
      </c>
      <c r="B64" s="4">
        <f aca="true" t="shared" si="11" ref="B64:B69">SUM(C64:K64)</f>
        <v>32341</v>
      </c>
      <c r="C64" s="30">
        <v>8586</v>
      </c>
      <c r="D64" s="30">
        <v>16332</v>
      </c>
      <c r="E64" s="31">
        <v>494</v>
      </c>
      <c r="F64" s="31">
        <v>758</v>
      </c>
      <c r="G64" s="31">
        <v>277</v>
      </c>
      <c r="H64" s="31">
        <v>204</v>
      </c>
      <c r="I64" s="31">
        <v>4</v>
      </c>
      <c r="J64" s="31">
        <v>8</v>
      </c>
      <c r="K64" s="30">
        <v>5678</v>
      </c>
      <c r="L64" s="4"/>
      <c r="M64" s="2"/>
    </row>
    <row r="65" spans="1:13" ht="15.75">
      <c r="A65" s="2" t="s">
        <v>60</v>
      </c>
      <c r="B65" s="4">
        <f t="shared" si="11"/>
        <v>56384</v>
      </c>
      <c r="C65" s="30">
        <v>23276</v>
      </c>
      <c r="D65" s="30">
        <v>17533</v>
      </c>
      <c r="E65" s="31">
        <v>476</v>
      </c>
      <c r="F65" s="30">
        <v>1380</v>
      </c>
      <c r="G65" s="31">
        <v>614</v>
      </c>
      <c r="H65" s="31">
        <v>162</v>
      </c>
      <c r="I65" s="31">
        <v>13</v>
      </c>
      <c r="J65" s="31">
        <v>118</v>
      </c>
      <c r="K65" s="30">
        <v>12812</v>
      </c>
      <c r="L65" s="4"/>
      <c r="M65" s="2"/>
    </row>
    <row r="66" spans="1:13" ht="15.75">
      <c r="A66" s="2" t="s">
        <v>61</v>
      </c>
      <c r="B66" s="4">
        <f t="shared" si="11"/>
        <v>107665</v>
      </c>
      <c r="C66" s="30">
        <v>31092</v>
      </c>
      <c r="D66" s="30">
        <v>34138</v>
      </c>
      <c r="E66" s="30">
        <v>2882</v>
      </c>
      <c r="F66" s="30">
        <v>1855</v>
      </c>
      <c r="G66" s="30">
        <v>1105</v>
      </c>
      <c r="H66" s="31">
        <v>579</v>
      </c>
      <c r="I66" s="31">
        <v>12</v>
      </c>
      <c r="J66" s="31">
        <v>67</v>
      </c>
      <c r="K66" s="30">
        <v>35935</v>
      </c>
      <c r="L66" s="4"/>
      <c r="M66" s="2"/>
    </row>
    <row r="67" spans="1:13" ht="15.75">
      <c r="A67" s="2" t="s">
        <v>62</v>
      </c>
      <c r="B67" s="4">
        <f t="shared" si="11"/>
        <v>46333</v>
      </c>
      <c r="C67" s="30">
        <v>10538</v>
      </c>
      <c r="D67" s="30">
        <v>25052</v>
      </c>
      <c r="E67" s="31">
        <v>685</v>
      </c>
      <c r="F67" s="31">
        <v>919</v>
      </c>
      <c r="G67" s="31">
        <v>447</v>
      </c>
      <c r="H67" s="31">
        <v>151</v>
      </c>
      <c r="I67" s="31">
        <v>6</v>
      </c>
      <c r="J67" s="31">
        <v>6</v>
      </c>
      <c r="K67" s="30">
        <v>8529</v>
      </c>
      <c r="L67" s="4"/>
      <c r="M67" s="2"/>
    </row>
    <row r="68" spans="1:13" ht="15.75">
      <c r="A68" s="2" t="s">
        <v>63</v>
      </c>
      <c r="B68" s="4">
        <f t="shared" si="11"/>
        <v>35040</v>
      </c>
      <c r="C68" s="30">
        <v>8432</v>
      </c>
      <c r="D68" s="30">
        <v>17502</v>
      </c>
      <c r="E68" s="31">
        <v>617</v>
      </c>
      <c r="F68" s="31">
        <v>751</v>
      </c>
      <c r="G68" s="31">
        <v>373</v>
      </c>
      <c r="H68" s="31">
        <v>171</v>
      </c>
      <c r="I68" s="31">
        <v>9</v>
      </c>
      <c r="J68" s="31">
        <v>4</v>
      </c>
      <c r="K68" s="30">
        <v>7181</v>
      </c>
      <c r="L68" s="4"/>
      <c r="M68" s="2"/>
    </row>
    <row r="69" spans="1:13" ht="15.75">
      <c r="A69" s="2" t="s">
        <v>64</v>
      </c>
      <c r="B69" s="4">
        <f t="shared" si="11"/>
        <v>55243</v>
      </c>
      <c r="C69" s="30">
        <v>13528</v>
      </c>
      <c r="D69" s="30">
        <v>24758</v>
      </c>
      <c r="E69" s="30">
        <v>1554</v>
      </c>
      <c r="F69" s="30">
        <v>1335</v>
      </c>
      <c r="G69" s="31">
        <v>587</v>
      </c>
      <c r="H69" s="31">
        <v>370</v>
      </c>
      <c r="I69" s="31">
        <v>5</v>
      </c>
      <c r="J69" s="31">
        <v>1</v>
      </c>
      <c r="K69" s="30">
        <v>13105</v>
      </c>
      <c r="L69" s="4"/>
      <c r="M69" s="2"/>
    </row>
    <row r="70" spans="1:13" ht="15.75">
      <c r="A70" s="2" t="s">
        <v>65</v>
      </c>
      <c r="B70" s="4">
        <f>SUM(C70:K70)</f>
        <v>537585</v>
      </c>
      <c r="C70" s="30">
        <v>216276</v>
      </c>
      <c r="D70" s="30">
        <v>162214</v>
      </c>
      <c r="E70" s="30">
        <v>12478</v>
      </c>
      <c r="F70" s="30">
        <v>8575</v>
      </c>
      <c r="G70" s="30">
        <v>3661</v>
      </c>
      <c r="H70" s="30">
        <v>2260</v>
      </c>
      <c r="I70" s="31">
        <v>57</v>
      </c>
      <c r="J70" s="31">
        <v>68</v>
      </c>
      <c r="K70" s="30">
        <v>131996</v>
      </c>
      <c r="L70" s="4"/>
      <c r="M70" s="2" t="s">
        <v>66</v>
      </c>
    </row>
    <row r="71" spans="1:13" ht="15.75">
      <c r="A71" s="2" t="s">
        <v>67</v>
      </c>
      <c r="B71" s="4">
        <f>SUM(C71:K71)</f>
        <v>24764</v>
      </c>
      <c r="C71" s="30">
        <v>6640</v>
      </c>
      <c r="D71" s="30">
        <v>12017</v>
      </c>
      <c r="E71" s="31">
        <v>490</v>
      </c>
      <c r="F71" s="31">
        <v>490</v>
      </c>
      <c r="G71" s="31">
        <v>273</v>
      </c>
      <c r="H71" s="31">
        <v>217</v>
      </c>
      <c r="I71" s="31">
        <v>4</v>
      </c>
      <c r="J71" s="31">
        <v>2</v>
      </c>
      <c r="K71" s="30">
        <v>4631</v>
      </c>
      <c r="L71" s="4"/>
      <c r="M71" s="2"/>
    </row>
    <row r="72" spans="1:13" ht="15.75">
      <c r="A72" s="2" t="s">
        <v>68</v>
      </c>
      <c r="B72" s="4">
        <f>SUM(C72:K72)</f>
        <v>14949</v>
      </c>
      <c r="C72" s="30">
        <v>3651</v>
      </c>
      <c r="D72" s="30">
        <v>8173</v>
      </c>
      <c r="E72" s="31">
        <v>263</v>
      </c>
      <c r="F72" s="31">
        <v>304</v>
      </c>
      <c r="G72" s="31">
        <v>165</v>
      </c>
      <c r="H72" s="31">
        <v>99</v>
      </c>
      <c r="I72" s="31">
        <v>1</v>
      </c>
      <c r="J72" s="31">
        <v>0</v>
      </c>
      <c r="K72" s="30">
        <v>2293</v>
      </c>
      <c r="L72" s="4"/>
      <c r="M72" s="2"/>
    </row>
    <row r="73" spans="1:13" ht="15.75">
      <c r="A73" s="3"/>
      <c r="B73" s="6"/>
      <c r="C73" s="6"/>
      <c r="D73" s="6"/>
      <c r="E73" s="6"/>
      <c r="F73" s="6"/>
      <c r="G73" s="6"/>
      <c r="H73" s="6"/>
      <c r="I73" s="6"/>
      <c r="J73" s="6"/>
      <c r="K73" s="6"/>
      <c r="L73" s="4"/>
      <c r="M73" s="2"/>
    </row>
    <row r="74" spans="1:13" ht="15.75">
      <c r="A74" s="2" t="s">
        <v>103</v>
      </c>
      <c r="B74" s="4"/>
      <c r="C74" s="4"/>
      <c r="D74" s="4"/>
      <c r="E74" s="4"/>
      <c r="F74" s="4"/>
      <c r="G74" s="4"/>
      <c r="H74" s="4"/>
      <c r="I74" s="4"/>
      <c r="J74" s="4"/>
      <c r="K74" s="4"/>
      <c r="L74" s="4"/>
      <c r="M74" s="2"/>
    </row>
    <row r="75" spans="1:13" ht="15.75">
      <c r="A75" s="2"/>
      <c r="B75" s="4"/>
      <c r="C75" s="4"/>
      <c r="D75" s="4"/>
      <c r="E75" s="4"/>
      <c r="F75" s="4"/>
      <c r="G75" s="4"/>
      <c r="H75" s="4"/>
      <c r="I75" s="4"/>
      <c r="J75" s="4"/>
      <c r="K75" s="4"/>
      <c r="L75" s="4"/>
      <c r="M75" s="2"/>
    </row>
    <row r="76" spans="1:13" ht="15.75">
      <c r="A76" s="40" t="s">
        <v>124</v>
      </c>
      <c r="B76" s="4"/>
      <c r="C76" s="4"/>
      <c r="D76" s="4"/>
      <c r="E76" s="4"/>
      <c r="F76" s="4"/>
      <c r="G76" s="4"/>
      <c r="H76" s="4"/>
      <c r="I76" s="4"/>
      <c r="J76" s="4"/>
      <c r="K76" s="4"/>
      <c r="L76" s="4"/>
      <c r="M76" s="2"/>
    </row>
    <row r="77" spans="1:13" ht="15.75">
      <c r="A77" s="2"/>
      <c r="B77" s="4"/>
      <c r="C77" s="4"/>
      <c r="D77" s="4"/>
      <c r="E77" s="4"/>
      <c r="F77" s="4"/>
      <c r="G77" s="4"/>
      <c r="H77" s="4"/>
      <c r="I77" s="4"/>
      <c r="J77" s="4"/>
      <c r="K77" s="4"/>
      <c r="L77" s="4"/>
      <c r="M77" s="2"/>
    </row>
    <row r="78" spans="1:13" ht="15.75">
      <c r="A78" s="2"/>
      <c r="B78" s="4"/>
      <c r="C78" s="4"/>
      <c r="D78" s="4"/>
      <c r="E78" s="4"/>
      <c r="F78" s="4"/>
      <c r="G78" s="4"/>
      <c r="H78" s="4"/>
      <c r="I78" s="4"/>
      <c r="J78" s="4"/>
      <c r="K78" s="4"/>
      <c r="L78" s="4"/>
      <c r="M78" s="2"/>
    </row>
  </sheetData>
  <sheetProtection/>
  <hyperlinks>
    <hyperlink ref="A76" r:id="rId1" display="SOURCE:  New York State Board of Elections; https://www.elections.ny.gov/EnrollmentCounty.html (last viewed November 6, 2020)."/>
  </hyperlinks>
  <printOptions/>
  <pageMargins left="0.7" right="0.7" top="0.75" bottom="0.75" header="0.3" footer="0.3"/>
  <pageSetup fitToHeight="2" fitToWidth="1" horizontalDpi="1200" verticalDpi="1200" orientation="landscape" scale="59" r:id="rId2"/>
</worksheet>
</file>

<file path=xl/worksheets/sheet23.xml><?xml version="1.0" encoding="utf-8"?>
<worksheet xmlns="http://schemas.openxmlformats.org/spreadsheetml/2006/main" xmlns:r="http://schemas.openxmlformats.org/officeDocument/2006/relationships">
  <sheetPr>
    <pageSetUpPr fitToPage="1"/>
  </sheetPr>
  <dimension ref="A1:J76"/>
  <sheetViews>
    <sheetView zoomScalePageLayoutView="0" workbookViewId="0" topLeftCell="A1">
      <selection activeCell="A1" sqref="A1"/>
    </sheetView>
  </sheetViews>
  <sheetFormatPr defaultColWidth="15.77734375" defaultRowHeight="15.75"/>
  <cols>
    <col min="1" max="1" width="25.77734375" style="0" customWidth="1"/>
  </cols>
  <sheetData>
    <row r="1" spans="1:10" ht="20.25">
      <c r="A1" s="7" t="s">
        <v>0</v>
      </c>
      <c r="B1" s="2"/>
      <c r="C1" s="2"/>
      <c r="D1" s="2"/>
      <c r="E1" s="2"/>
      <c r="F1" s="2"/>
      <c r="G1" s="2"/>
      <c r="H1" s="2"/>
      <c r="I1" s="2"/>
      <c r="J1" s="2"/>
    </row>
    <row r="2" spans="1:10" ht="20.25">
      <c r="A2" s="7" t="s">
        <v>134</v>
      </c>
      <c r="B2" s="2"/>
      <c r="C2" s="2"/>
      <c r="D2" s="2"/>
      <c r="E2" s="2"/>
      <c r="F2" s="2"/>
      <c r="G2" s="2"/>
      <c r="H2" s="2"/>
      <c r="I2" s="2"/>
      <c r="J2" s="2"/>
    </row>
    <row r="3" spans="1:10" ht="15.75">
      <c r="A3" s="2"/>
      <c r="B3" s="2"/>
      <c r="C3" s="2"/>
      <c r="D3" s="2"/>
      <c r="E3" s="2"/>
      <c r="F3" s="2"/>
      <c r="G3" s="2"/>
      <c r="H3" s="2"/>
      <c r="I3" s="2"/>
      <c r="J3" s="2"/>
    </row>
    <row r="4" spans="1:10" ht="29.25">
      <c r="A4" s="14" t="s">
        <v>1</v>
      </c>
      <c r="B4" s="15" t="s">
        <v>75</v>
      </c>
      <c r="C4" s="15" t="s">
        <v>104</v>
      </c>
      <c r="D4" s="15" t="s">
        <v>2</v>
      </c>
      <c r="E4" s="15" t="s">
        <v>3</v>
      </c>
      <c r="F4" s="15" t="s">
        <v>73</v>
      </c>
      <c r="G4" s="15" t="s">
        <v>93</v>
      </c>
      <c r="H4" s="15" t="s">
        <v>94</v>
      </c>
      <c r="I4" s="15" t="s">
        <v>105</v>
      </c>
      <c r="J4" s="16" t="s">
        <v>96</v>
      </c>
    </row>
    <row r="5" spans="1:10" ht="15.75">
      <c r="A5" s="2"/>
      <c r="B5" s="2"/>
      <c r="C5" s="2"/>
      <c r="D5" s="2"/>
      <c r="E5" s="2"/>
      <c r="F5" s="2"/>
      <c r="G5" s="2"/>
      <c r="H5" s="2"/>
      <c r="I5" s="2"/>
      <c r="J5" s="2"/>
    </row>
    <row r="6" spans="1:10" ht="15.75">
      <c r="A6" s="2" t="s">
        <v>4</v>
      </c>
      <c r="B6" s="4">
        <f>+B8+B15</f>
        <v>10740788</v>
      </c>
      <c r="C6" s="4">
        <f aca="true" t="shared" si="0" ref="C6:J6">+C8+C15</f>
        <v>4997773</v>
      </c>
      <c r="D6" s="4">
        <f t="shared" si="0"/>
        <v>3114832</v>
      </c>
      <c r="E6" s="4">
        <f t="shared" si="0"/>
        <v>170047</v>
      </c>
      <c r="F6" s="4">
        <f t="shared" si="0"/>
        <v>134053</v>
      </c>
      <c r="G6" s="4">
        <f t="shared" si="0"/>
        <v>94952</v>
      </c>
      <c r="H6" s="4">
        <f t="shared" si="0"/>
        <v>50600</v>
      </c>
      <c r="I6" s="4">
        <f t="shared" si="0"/>
        <v>14410</v>
      </c>
      <c r="J6" s="4">
        <f t="shared" si="0"/>
        <v>2164121</v>
      </c>
    </row>
    <row r="7" spans="1:10" ht="15.75">
      <c r="A7" s="2"/>
      <c r="B7" s="4"/>
      <c r="C7" s="4"/>
      <c r="D7" s="4"/>
      <c r="E7" s="4"/>
      <c r="F7" s="4"/>
      <c r="G7" s="4"/>
      <c r="H7" s="4"/>
      <c r="I7" s="4"/>
      <c r="J7" s="4"/>
    </row>
    <row r="8" spans="1:10" ht="15.75">
      <c r="A8" s="2" t="s">
        <v>5</v>
      </c>
      <c r="B8" s="4">
        <f>SUM(B9:B13)</f>
        <v>4058856</v>
      </c>
      <c r="C8" s="4">
        <f aca="true" t="shared" si="1" ref="C8:J8">SUM(C9:C13)</f>
        <v>2714350</v>
      </c>
      <c r="D8" s="4">
        <f t="shared" si="1"/>
        <v>547978</v>
      </c>
      <c r="E8" s="4">
        <f t="shared" si="1"/>
        <v>30218</v>
      </c>
      <c r="F8" s="4">
        <f t="shared" si="1"/>
        <v>34895</v>
      </c>
      <c r="G8" s="4">
        <f t="shared" si="1"/>
        <v>34129</v>
      </c>
      <c r="H8" s="4">
        <f t="shared" si="1"/>
        <v>14351</v>
      </c>
      <c r="I8" s="4">
        <f t="shared" si="1"/>
        <v>5869</v>
      </c>
      <c r="J8" s="4">
        <f t="shared" si="1"/>
        <v>677066</v>
      </c>
    </row>
    <row r="9" spans="1:10" ht="15.75">
      <c r="A9" s="2" t="s">
        <v>6</v>
      </c>
      <c r="B9" s="4">
        <f>SUM(C9:J9)</f>
        <v>640279</v>
      </c>
      <c r="C9" s="35">
        <v>471872</v>
      </c>
      <c r="D9" s="35">
        <v>57144</v>
      </c>
      <c r="E9" s="35">
        <v>5015</v>
      </c>
      <c r="F9" s="35">
        <v>4593</v>
      </c>
      <c r="G9" s="35">
        <v>5493</v>
      </c>
      <c r="H9" s="35">
        <v>3000</v>
      </c>
      <c r="I9" s="35">
        <v>1066</v>
      </c>
      <c r="J9" s="35">
        <v>92096</v>
      </c>
    </row>
    <row r="10" spans="1:10" ht="15.75">
      <c r="A10" s="2" t="s">
        <v>7</v>
      </c>
      <c r="B10" s="4">
        <f>SUM(C10:J10)</f>
        <v>1207419</v>
      </c>
      <c r="C10" s="35">
        <v>855216</v>
      </c>
      <c r="D10" s="35">
        <v>134213</v>
      </c>
      <c r="E10" s="35">
        <v>7027</v>
      </c>
      <c r="F10" s="37">
        <v>8699</v>
      </c>
      <c r="G10" s="35">
        <v>9305</v>
      </c>
      <c r="H10" s="35">
        <v>4376</v>
      </c>
      <c r="I10" s="35">
        <v>1959</v>
      </c>
      <c r="J10" s="35">
        <v>186624</v>
      </c>
    </row>
    <row r="11" spans="1:10" ht="15.75">
      <c r="A11" s="2" t="s">
        <v>87</v>
      </c>
      <c r="B11" s="4">
        <f>SUM(C11:J11)</f>
        <v>998105</v>
      </c>
      <c r="C11" s="35">
        <v>670960</v>
      </c>
      <c r="D11" s="35">
        <v>118767</v>
      </c>
      <c r="E11" s="35">
        <v>3239</v>
      </c>
      <c r="F11" s="35">
        <v>11577</v>
      </c>
      <c r="G11" s="35">
        <v>8851</v>
      </c>
      <c r="H11" s="35">
        <v>2359</v>
      </c>
      <c r="I11" s="35">
        <v>983</v>
      </c>
      <c r="J11" s="35">
        <v>181369</v>
      </c>
    </row>
    <row r="12" spans="1:10" ht="15.75">
      <c r="A12" s="2" t="s">
        <v>8</v>
      </c>
      <c r="B12" s="4">
        <f>SUM(C12:J12)</f>
        <v>978557</v>
      </c>
      <c r="C12" s="35">
        <v>609367</v>
      </c>
      <c r="D12" s="35">
        <v>163763</v>
      </c>
      <c r="E12" s="35">
        <v>9807</v>
      </c>
      <c r="F12" s="35">
        <v>7808</v>
      </c>
      <c r="G12" s="35">
        <v>8570</v>
      </c>
      <c r="H12" s="35">
        <v>3454</v>
      </c>
      <c r="I12" s="35">
        <v>1616</v>
      </c>
      <c r="J12" s="35">
        <v>174172</v>
      </c>
    </row>
    <row r="13" spans="1:10" ht="15.75">
      <c r="A13" s="2" t="s">
        <v>9</v>
      </c>
      <c r="B13" s="4">
        <f>SUM(C13:J13)</f>
        <v>234496</v>
      </c>
      <c r="C13" s="35">
        <v>106935</v>
      </c>
      <c r="D13" s="35">
        <v>74091</v>
      </c>
      <c r="E13" s="35">
        <v>5130</v>
      </c>
      <c r="F13" s="35">
        <v>2218</v>
      </c>
      <c r="G13" s="35">
        <v>1910</v>
      </c>
      <c r="H13" s="35">
        <v>1162</v>
      </c>
      <c r="I13" s="35">
        <v>245</v>
      </c>
      <c r="J13" s="35">
        <v>42805</v>
      </c>
    </row>
    <row r="14" spans="1:2" ht="15.75">
      <c r="A14" s="2"/>
      <c r="B14" s="4"/>
    </row>
    <row r="15" spans="1:10" ht="15.75">
      <c r="A15" s="2" t="s">
        <v>10</v>
      </c>
      <c r="B15" s="4">
        <f aca="true" t="shared" si="2" ref="B15:J15">SUM(B16:B72)</f>
        <v>6681932</v>
      </c>
      <c r="C15" s="4">
        <f t="shared" si="2"/>
        <v>2283423</v>
      </c>
      <c r="D15" s="4">
        <f t="shared" si="2"/>
        <v>2566854</v>
      </c>
      <c r="E15" s="4">
        <f t="shared" si="2"/>
        <v>139829</v>
      </c>
      <c r="F15" s="4">
        <f t="shared" si="2"/>
        <v>99158</v>
      </c>
      <c r="G15" s="4">
        <f t="shared" si="2"/>
        <v>60823</v>
      </c>
      <c r="H15" s="4">
        <f t="shared" si="2"/>
        <v>36249</v>
      </c>
      <c r="I15" s="4">
        <f t="shared" si="2"/>
        <v>8541</v>
      </c>
      <c r="J15" s="4">
        <f t="shared" si="2"/>
        <v>1487055</v>
      </c>
    </row>
    <row r="16" spans="1:10" ht="15.75">
      <c r="A16" s="2" t="s">
        <v>11</v>
      </c>
      <c r="B16" s="4">
        <f aca="true" t="shared" si="3" ref="B16:B72">SUM(C16:J16)</f>
        <v>212690</v>
      </c>
      <c r="C16" s="35">
        <v>103266</v>
      </c>
      <c r="D16" s="35">
        <v>51134</v>
      </c>
      <c r="E16" s="35">
        <v>3133</v>
      </c>
      <c r="F16" s="35">
        <v>3578</v>
      </c>
      <c r="G16" s="35">
        <v>1372</v>
      </c>
      <c r="H16" s="35">
        <v>616</v>
      </c>
      <c r="I16" s="35">
        <v>259</v>
      </c>
      <c r="J16" s="35">
        <v>49332</v>
      </c>
    </row>
    <row r="17" spans="1:10" ht="15.75">
      <c r="A17" s="2" t="s">
        <v>12</v>
      </c>
      <c r="B17" s="4">
        <f t="shared" si="3"/>
        <v>27656</v>
      </c>
      <c r="C17" s="35">
        <v>7258</v>
      </c>
      <c r="D17" s="35">
        <v>14957</v>
      </c>
      <c r="E17" s="35">
        <v>455</v>
      </c>
      <c r="F17" s="35">
        <v>426</v>
      </c>
      <c r="G17" s="35">
        <v>260</v>
      </c>
      <c r="H17" s="35">
        <v>156</v>
      </c>
      <c r="I17" s="35">
        <v>59</v>
      </c>
      <c r="J17" s="35">
        <v>4085</v>
      </c>
    </row>
    <row r="18" spans="1:10" ht="15.75">
      <c r="A18" s="2" t="s">
        <v>13</v>
      </c>
      <c r="B18" s="4">
        <f t="shared" si="3"/>
        <v>129705</v>
      </c>
      <c r="C18" s="35">
        <v>45659</v>
      </c>
      <c r="D18" s="35">
        <v>54800</v>
      </c>
      <c r="E18" s="35">
        <v>1839</v>
      </c>
      <c r="F18" s="35">
        <v>2137</v>
      </c>
      <c r="G18" s="35">
        <v>1341</v>
      </c>
      <c r="H18" s="35">
        <v>596</v>
      </c>
      <c r="I18" s="35">
        <v>183</v>
      </c>
      <c r="J18" s="35">
        <v>23150</v>
      </c>
    </row>
    <row r="19" spans="1:10" ht="15.75">
      <c r="A19" s="2" t="s">
        <v>14</v>
      </c>
      <c r="B19" s="4">
        <f t="shared" si="3"/>
        <v>52084</v>
      </c>
      <c r="C19" s="35">
        <v>19219</v>
      </c>
      <c r="D19" s="35">
        <v>21452</v>
      </c>
      <c r="E19" s="35">
        <v>1180</v>
      </c>
      <c r="F19" s="35">
        <v>735</v>
      </c>
      <c r="G19" s="35">
        <v>614</v>
      </c>
      <c r="H19" s="35">
        <v>409</v>
      </c>
      <c r="I19" s="35">
        <v>67</v>
      </c>
      <c r="J19" s="35">
        <v>8408</v>
      </c>
    </row>
    <row r="20" spans="1:10" ht="15.75">
      <c r="A20" s="2" t="s">
        <v>15</v>
      </c>
      <c r="B20" s="4">
        <f t="shared" si="3"/>
        <v>49689</v>
      </c>
      <c r="C20" s="35">
        <v>16863</v>
      </c>
      <c r="D20" s="35">
        <v>20168</v>
      </c>
      <c r="E20" s="35">
        <v>1684</v>
      </c>
      <c r="F20" s="35">
        <v>957</v>
      </c>
      <c r="G20" s="35">
        <v>524</v>
      </c>
      <c r="H20" s="35">
        <v>272</v>
      </c>
      <c r="I20" s="35">
        <v>108</v>
      </c>
      <c r="J20" s="35">
        <v>9113</v>
      </c>
    </row>
    <row r="21" spans="1:10" ht="15.75">
      <c r="A21" s="2" t="s">
        <v>16</v>
      </c>
      <c r="B21" s="4">
        <f t="shared" si="3"/>
        <v>91617</v>
      </c>
      <c r="C21" s="35">
        <v>32928</v>
      </c>
      <c r="D21" s="35">
        <v>33509</v>
      </c>
      <c r="E21" s="35">
        <v>2431</v>
      </c>
      <c r="F21" s="35">
        <v>1387</v>
      </c>
      <c r="G21" s="35">
        <v>1045</v>
      </c>
      <c r="H21" s="35">
        <v>577</v>
      </c>
      <c r="I21" s="35">
        <v>174</v>
      </c>
      <c r="J21" s="35">
        <v>19566</v>
      </c>
    </row>
    <row r="22" spans="1:10" ht="15.75">
      <c r="A22" s="2" t="s">
        <v>17</v>
      </c>
      <c r="B22" s="4">
        <f t="shared" si="3"/>
        <v>53560</v>
      </c>
      <c r="C22" s="35">
        <v>17029</v>
      </c>
      <c r="D22" s="35">
        <v>23683</v>
      </c>
      <c r="E22" s="35">
        <v>708</v>
      </c>
      <c r="F22" s="35">
        <v>1129</v>
      </c>
      <c r="G22" s="35">
        <v>635</v>
      </c>
      <c r="H22" s="35">
        <v>425</v>
      </c>
      <c r="I22" s="35">
        <v>100</v>
      </c>
      <c r="J22" s="35">
        <v>9851</v>
      </c>
    </row>
    <row r="23" spans="1:10" ht="15.75">
      <c r="A23" s="2" t="s">
        <v>18</v>
      </c>
      <c r="B23" s="4">
        <f t="shared" si="3"/>
        <v>30013</v>
      </c>
      <c r="C23" s="35">
        <v>7533</v>
      </c>
      <c r="D23" s="35">
        <v>14952</v>
      </c>
      <c r="E23" s="35">
        <v>549</v>
      </c>
      <c r="F23" s="35">
        <v>610</v>
      </c>
      <c r="G23" s="35">
        <v>364</v>
      </c>
      <c r="H23" s="35">
        <v>179</v>
      </c>
      <c r="I23" s="35">
        <v>72</v>
      </c>
      <c r="J23" s="35">
        <v>5754</v>
      </c>
    </row>
    <row r="24" spans="1:10" ht="15.75">
      <c r="A24" s="2" t="s">
        <v>19</v>
      </c>
      <c r="B24" s="4">
        <f t="shared" si="3"/>
        <v>49651</v>
      </c>
      <c r="C24" s="35">
        <v>17729</v>
      </c>
      <c r="D24" s="35">
        <v>17909</v>
      </c>
      <c r="E24" s="35">
        <v>543</v>
      </c>
      <c r="F24" s="35">
        <v>1046</v>
      </c>
      <c r="G24" s="35">
        <v>825</v>
      </c>
      <c r="H24" s="35">
        <v>222</v>
      </c>
      <c r="I24" s="35">
        <v>61</v>
      </c>
      <c r="J24" s="35">
        <v>11316</v>
      </c>
    </row>
    <row r="25" spans="1:10" ht="15.75">
      <c r="A25" s="2" t="s">
        <v>20</v>
      </c>
      <c r="B25" s="4">
        <f t="shared" si="3"/>
        <v>37234</v>
      </c>
      <c r="C25" s="35">
        <v>9651</v>
      </c>
      <c r="D25" s="35">
        <v>13372</v>
      </c>
      <c r="E25" s="35">
        <v>1435</v>
      </c>
      <c r="F25" s="35">
        <v>751</v>
      </c>
      <c r="G25" s="35">
        <v>358</v>
      </c>
      <c r="H25" s="35">
        <v>166</v>
      </c>
      <c r="I25" s="35">
        <v>41</v>
      </c>
      <c r="J25" s="35">
        <v>11460</v>
      </c>
    </row>
    <row r="26" spans="1:10" ht="15.75">
      <c r="A26" s="2" t="s">
        <v>21</v>
      </c>
      <c r="B26" s="4">
        <f t="shared" si="3"/>
        <v>29293</v>
      </c>
      <c r="C26" s="35">
        <v>8842</v>
      </c>
      <c r="D26" s="35">
        <v>12111</v>
      </c>
      <c r="E26" s="35">
        <v>517</v>
      </c>
      <c r="F26" s="35">
        <v>653</v>
      </c>
      <c r="G26" s="35">
        <v>375</v>
      </c>
      <c r="H26" s="35">
        <v>146</v>
      </c>
      <c r="I26" s="35">
        <v>68</v>
      </c>
      <c r="J26" s="35">
        <v>6581</v>
      </c>
    </row>
    <row r="27" spans="1:10" ht="15.75">
      <c r="A27" s="2" t="s">
        <v>22</v>
      </c>
      <c r="B27" s="4">
        <f t="shared" si="3"/>
        <v>29745</v>
      </c>
      <c r="C27" s="35">
        <v>7900</v>
      </c>
      <c r="D27" s="35">
        <v>15140</v>
      </c>
      <c r="E27" s="35">
        <v>574</v>
      </c>
      <c r="F27" s="35">
        <v>522</v>
      </c>
      <c r="G27" s="35">
        <v>275</v>
      </c>
      <c r="H27" s="35">
        <v>107</v>
      </c>
      <c r="I27" s="35">
        <v>56</v>
      </c>
      <c r="J27" s="35">
        <v>5171</v>
      </c>
    </row>
    <row r="28" spans="1:10" ht="15.75">
      <c r="A28" s="2" t="s">
        <v>23</v>
      </c>
      <c r="B28" s="4">
        <f t="shared" si="3"/>
        <v>154068</v>
      </c>
      <c r="C28" s="35">
        <v>43978</v>
      </c>
      <c r="D28" s="35">
        <v>55206</v>
      </c>
      <c r="E28" s="35">
        <v>3785</v>
      </c>
      <c r="F28" s="35">
        <v>2645</v>
      </c>
      <c r="G28" s="35">
        <v>1568</v>
      </c>
      <c r="H28" s="35">
        <v>1052</v>
      </c>
      <c r="I28" s="35">
        <v>244</v>
      </c>
      <c r="J28" s="35">
        <v>45590</v>
      </c>
    </row>
    <row r="29" spans="1:10" ht="15.75">
      <c r="A29" s="2" t="s">
        <v>24</v>
      </c>
      <c r="B29" s="4">
        <f t="shared" si="3"/>
        <v>600958</v>
      </c>
      <c r="C29" s="35">
        <v>304208</v>
      </c>
      <c r="D29" s="35">
        <v>175836</v>
      </c>
      <c r="E29" s="35">
        <v>13900</v>
      </c>
      <c r="F29" s="35">
        <v>7093</v>
      </c>
      <c r="G29" s="35">
        <v>6370</v>
      </c>
      <c r="H29" s="35">
        <v>4306</v>
      </c>
      <c r="I29" s="35">
        <v>721</v>
      </c>
      <c r="J29" s="35">
        <v>88524</v>
      </c>
    </row>
    <row r="30" spans="1:10" ht="15.75">
      <c r="A30" s="2" t="s">
        <v>25</v>
      </c>
      <c r="B30" s="4">
        <f t="shared" si="3"/>
        <v>25341</v>
      </c>
      <c r="C30" s="35">
        <v>6223</v>
      </c>
      <c r="D30" s="35">
        <v>13866</v>
      </c>
      <c r="E30" s="35">
        <v>221</v>
      </c>
      <c r="F30" s="35">
        <v>528</v>
      </c>
      <c r="G30" s="35">
        <v>264</v>
      </c>
      <c r="H30" s="35">
        <v>81</v>
      </c>
      <c r="I30" s="35">
        <v>27</v>
      </c>
      <c r="J30" s="35">
        <v>4131</v>
      </c>
    </row>
    <row r="31" spans="1:10" ht="15.75">
      <c r="A31" s="2" t="s">
        <v>26</v>
      </c>
      <c r="B31" s="4">
        <f t="shared" si="3"/>
        <v>27077</v>
      </c>
      <c r="C31" s="35">
        <v>10458</v>
      </c>
      <c r="D31" s="35">
        <v>10947</v>
      </c>
      <c r="E31" s="35">
        <v>466</v>
      </c>
      <c r="F31" s="35">
        <v>595</v>
      </c>
      <c r="G31" s="35">
        <v>236</v>
      </c>
      <c r="H31" s="35">
        <v>95</v>
      </c>
      <c r="I31" s="35">
        <v>31</v>
      </c>
      <c r="J31" s="35">
        <v>4249</v>
      </c>
    </row>
    <row r="32" spans="1:10" ht="15.75">
      <c r="A32" s="2" t="s">
        <v>27</v>
      </c>
      <c r="B32" s="4">
        <f t="shared" si="3"/>
        <v>31619</v>
      </c>
      <c r="C32" s="35">
        <v>7735</v>
      </c>
      <c r="D32" s="35">
        <v>18231</v>
      </c>
      <c r="E32" s="35">
        <v>422</v>
      </c>
      <c r="F32" s="35">
        <v>504</v>
      </c>
      <c r="G32" s="35">
        <v>298</v>
      </c>
      <c r="H32" s="35">
        <v>135</v>
      </c>
      <c r="I32" s="35">
        <v>50</v>
      </c>
      <c r="J32" s="35">
        <v>4244</v>
      </c>
    </row>
    <row r="33" spans="1:10" ht="15.75">
      <c r="A33" s="2" t="s">
        <v>28</v>
      </c>
      <c r="B33" s="4">
        <f t="shared" si="3"/>
        <v>36140</v>
      </c>
      <c r="C33" s="35">
        <v>10324</v>
      </c>
      <c r="D33" s="35">
        <v>16353</v>
      </c>
      <c r="E33" s="35">
        <v>915</v>
      </c>
      <c r="F33" s="35">
        <v>596</v>
      </c>
      <c r="G33" s="35">
        <v>444</v>
      </c>
      <c r="H33" s="35">
        <v>261</v>
      </c>
      <c r="I33" s="35">
        <v>58</v>
      </c>
      <c r="J33" s="35">
        <v>7189</v>
      </c>
    </row>
    <row r="34" spans="1:10" ht="15.75">
      <c r="A34" s="2" t="s">
        <v>29</v>
      </c>
      <c r="B34" s="4">
        <f t="shared" si="3"/>
        <v>28506</v>
      </c>
      <c r="C34" s="35">
        <v>6317</v>
      </c>
      <c r="D34" s="35">
        <v>12764</v>
      </c>
      <c r="E34" s="35">
        <v>905</v>
      </c>
      <c r="F34" s="35">
        <v>440</v>
      </c>
      <c r="G34" s="35">
        <v>198</v>
      </c>
      <c r="H34" s="35">
        <v>160</v>
      </c>
      <c r="I34" s="35">
        <v>32</v>
      </c>
      <c r="J34" s="35">
        <v>7690</v>
      </c>
    </row>
    <row r="35" spans="1:10" ht="15.75">
      <c r="A35" s="2" t="s">
        <v>30</v>
      </c>
      <c r="B35" s="4">
        <f t="shared" si="3"/>
        <v>5171</v>
      </c>
      <c r="C35" s="35">
        <v>1010</v>
      </c>
      <c r="D35" s="35">
        <v>3510</v>
      </c>
      <c r="E35" s="35">
        <v>62</v>
      </c>
      <c r="F35" s="35">
        <v>53</v>
      </c>
      <c r="G35" s="35">
        <v>22</v>
      </c>
      <c r="H35" s="35">
        <v>23</v>
      </c>
      <c r="I35" s="35">
        <v>1</v>
      </c>
      <c r="J35" s="35">
        <v>490</v>
      </c>
    </row>
    <row r="36" spans="1:10" ht="15.75">
      <c r="A36" s="2" t="s">
        <v>31</v>
      </c>
      <c r="B36" s="4">
        <f t="shared" si="3"/>
        <v>43120</v>
      </c>
      <c r="C36" s="35">
        <v>11954</v>
      </c>
      <c r="D36" s="35">
        <v>22668</v>
      </c>
      <c r="E36" s="35">
        <v>625</v>
      </c>
      <c r="F36" s="35">
        <v>767</v>
      </c>
      <c r="G36" s="35">
        <v>412</v>
      </c>
      <c r="H36" s="35">
        <v>204</v>
      </c>
      <c r="I36" s="35">
        <v>40</v>
      </c>
      <c r="J36" s="35">
        <v>6450</v>
      </c>
    </row>
    <row r="37" spans="1:10" ht="15.75">
      <c r="A37" s="2" t="s">
        <v>32</v>
      </c>
      <c r="B37" s="4">
        <f t="shared" si="3"/>
        <v>59033</v>
      </c>
      <c r="C37" s="35">
        <v>17570</v>
      </c>
      <c r="D37" s="35">
        <v>27018</v>
      </c>
      <c r="E37" s="35">
        <v>933</v>
      </c>
      <c r="F37" s="35">
        <v>1314</v>
      </c>
      <c r="G37" s="35">
        <v>723</v>
      </c>
      <c r="H37" s="35">
        <v>311</v>
      </c>
      <c r="I37" s="35">
        <v>110</v>
      </c>
      <c r="J37" s="35">
        <v>11054</v>
      </c>
    </row>
    <row r="38" spans="1:10" ht="15.75">
      <c r="A38" s="2" t="s">
        <v>33</v>
      </c>
      <c r="B38" s="4">
        <f t="shared" si="3"/>
        <v>16382</v>
      </c>
      <c r="C38" s="35">
        <v>4399</v>
      </c>
      <c r="D38" s="35">
        <v>9263</v>
      </c>
      <c r="E38" s="35">
        <v>228</v>
      </c>
      <c r="F38" s="35">
        <v>247</v>
      </c>
      <c r="G38" s="35">
        <v>168</v>
      </c>
      <c r="H38" s="35">
        <v>72</v>
      </c>
      <c r="I38" s="35">
        <v>24</v>
      </c>
      <c r="J38" s="35">
        <v>1981</v>
      </c>
    </row>
    <row r="39" spans="1:10" ht="15.75">
      <c r="A39" s="2" t="s">
        <v>34</v>
      </c>
      <c r="B39" s="4">
        <f t="shared" si="3"/>
        <v>38958</v>
      </c>
      <c r="C39" s="35">
        <v>10338</v>
      </c>
      <c r="D39" s="35">
        <v>19247</v>
      </c>
      <c r="E39" s="35">
        <v>853</v>
      </c>
      <c r="F39" s="35">
        <v>718</v>
      </c>
      <c r="G39" s="35">
        <v>445</v>
      </c>
      <c r="H39" s="35">
        <v>228</v>
      </c>
      <c r="I39" s="35">
        <v>74</v>
      </c>
      <c r="J39" s="35">
        <v>7055</v>
      </c>
    </row>
    <row r="40" spans="1:10" ht="15.75">
      <c r="A40" s="2" t="s">
        <v>35</v>
      </c>
      <c r="B40" s="4">
        <f t="shared" si="3"/>
        <v>40765</v>
      </c>
      <c r="C40" s="35">
        <v>11000</v>
      </c>
      <c r="D40" s="35">
        <v>17983</v>
      </c>
      <c r="E40" s="35">
        <v>991</v>
      </c>
      <c r="F40" s="35">
        <v>894</v>
      </c>
      <c r="G40" s="35">
        <v>534</v>
      </c>
      <c r="H40" s="35">
        <v>233</v>
      </c>
      <c r="I40" s="35">
        <v>60</v>
      </c>
      <c r="J40" s="35">
        <v>9070</v>
      </c>
    </row>
    <row r="41" spans="1:10" ht="15.75">
      <c r="A41" s="2" t="s">
        <v>36</v>
      </c>
      <c r="B41" s="4">
        <f t="shared" si="3"/>
        <v>426821</v>
      </c>
      <c r="C41" s="35">
        <v>148725</v>
      </c>
      <c r="D41" s="35">
        <v>154665</v>
      </c>
      <c r="E41" s="35">
        <v>8882</v>
      </c>
      <c r="F41" s="35">
        <v>6583</v>
      </c>
      <c r="G41" s="35">
        <v>3389</v>
      </c>
      <c r="H41" s="35">
        <v>1947</v>
      </c>
      <c r="I41" s="35">
        <v>564</v>
      </c>
      <c r="J41" s="35">
        <v>102066</v>
      </c>
    </row>
    <row r="42" spans="1:10" ht="15.75">
      <c r="A42" s="2" t="s">
        <v>37</v>
      </c>
      <c r="B42" s="4">
        <f t="shared" si="3"/>
        <v>31944</v>
      </c>
      <c r="C42" s="35">
        <v>12156</v>
      </c>
      <c r="D42" s="35">
        <v>12609</v>
      </c>
      <c r="E42" s="35">
        <v>592</v>
      </c>
      <c r="F42" s="35">
        <v>577</v>
      </c>
      <c r="G42" s="35">
        <v>402</v>
      </c>
      <c r="H42" s="35">
        <v>175</v>
      </c>
      <c r="I42" s="35">
        <v>45</v>
      </c>
      <c r="J42" s="35">
        <v>5388</v>
      </c>
    </row>
    <row r="43" spans="1:10" ht="15.75">
      <c r="A43" s="2" t="s">
        <v>38</v>
      </c>
      <c r="B43" s="4">
        <f t="shared" si="3"/>
        <v>867606</v>
      </c>
      <c r="C43" s="35">
        <v>273733</v>
      </c>
      <c r="D43" s="35">
        <v>379531</v>
      </c>
      <c r="E43" s="35">
        <v>11454</v>
      </c>
      <c r="F43" s="35">
        <v>7572</v>
      </c>
      <c r="G43" s="35">
        <v>5785</v>
      </c>
      <c r="H43" s="35">
        <v>3640</v>
      </c>
      <c r="I43" s="35">
        <v>670</v>
      </c>
      <c r="J43" s="35">
        <v>185221</v>
      </c>
    </row>
    <row r="44" spans="1:10" ht="15.75">
      <c r="A44" s="2" t="s">
        <v>39</v>
      </c>
      <c r="B44" s="4">
        <f t="shared" si="3"/>
        <v>139454</v>
      </c>
      <c r="C44" s="35">
        <v>59434</v>
      </c>
      <c r="D44" s="35">
        <v>50506</v>
      </c>
      <c r="E44" s="35">
        <v>2769</v>
      </c>
      <c r="F44" s="35">
        <v>1574</v>
      </c>
      <c r="G44" s="35">
        <v>1864</v>
      </c>
      <c r="H44" s="35">
        <v>1244</v>
      </c>
      <c r="I44" s="35">
        <v>250</v>
      </c>
      <c r="J44" s="35">
        <v>21813</v>
      </c>
    </row>
    <row r="45" spans="1:10" ht="15.75">
      <c r="A45" s="2" t="s">
        <v>40</v>
      </c>
      <c r="B45" s="4">
        <f t="shared" si="3"/>
        <v>143268</v>
      </c>
      <c r="C45" s="35">
        <v>52221</v>
      </c>
      <c r="D45" s="35">
        <v>58516</v>
      </c>
      <c r="E45" s="35">
        <v>1874</v>
      </c>
      <c r="F45" s="35">
        <v>2411</v>
      </c>
      <c r="G45" s="35">
        <v>1425</v>
      </c>
      <c r="H45" s="35">
        <v>711</v>
      </c>
      <c r="I45" s="35">
        <v>200</v>
      </c>
      <c r="J45" s="35">
        <v>25910</v>
      </c>
    </row>
    <row r="46" spans="1:10" ht="15.75">
      <c r="A46" s="2" t="s">
        <v>41</v>
      </c>
      <c r="B46" s="4">
        <f t="shared" si="3"/>
        <v>290209</v>
      </c>
      <c r="C46" s="35">
        <v>90911</v>
      </c>
      <c r="D46" s="35">
        <v>108609</v>
      </c>
      <c r="E46" s="35">
        <v>5383</v>
      </c>
      <c r="F46" s="35">
        <v>5341</v>
      </c>
      <c r="G46" s="35">
        <v>2860</v>
      </c>
      <c r="H46" s="35">
        <v>1761</v>
      </c>
      <c r="I46" s="35">
        <v>380</v>
      </c>
      <c r="J46" s="35">
        <v>74964</v>
      </c>
    </row>
    <row r="47" spans="1:10" ht="15.75">
      <c r="A47" s="2" t="s">
        <v>42</v>
      </c>
      <c r="B47" s="4">
        <f t="shared" si="3"/>
        <v>60612</v>
      </c>
      <c r="C47" s="35">
        <v>17484</v>
      </c>
      <c r="D47" s="35">
        <v>26352</v>
      </c>
      <c r="E47" s="35">
        <v>1206</v>
      </c>
      <c r="F47" s="35">
        <v>1170</v>
      </c>
      <c r="G47" s="35">
        <v>673</v>
      </c>
      <c r="H47" s="35">
        <v>305</v>
      </c>
      <c r="I47" s="35">
        <v>97</v>
      </c>
      <c r="J47" s="35">
        <v>13325</v>
      </c>
    </row>
    <row r="48" spans="1:10" ht="15.75">
      <c r="A48" s="2" t="s">
        <v>43</v>
      </c>
      <c r="B48" s="4">
        <f t="shared" si="3"/>
        <v>186685</v>
      </c>
      <c r="C48" s="35">
        <v>60118</v>
      </c>
      <c r="D48" s="35">
        <v>75307</v>
      </c>
      <c r="E48" s="35">
        <v>4187</v>
      </c>
      <c r="F48" s="35">
        <v>2843</v>
      </c>
      <c r="G48" s="35">
        <v>1602</v>
      </c>
      <c r="H48" s="35">
        <v>1210</v>
      </c>
      <c r="I48" s="35">
        <v>219</v>
      </c>
      <c r="J48" s="35">
        <v>41199</v>
      </c>
    </row>
    <row r="49" spans="1:10" ht="15.75">
      <c r="A49" s="2" t="s">
        <v>44</v>
      </c>
      <c r="B49" s="4">
        <f t="shared" si="3"/>
        <v>23023</v>
      </c>
      <c r="C49" s="35">
        <v>5842</v>
      </c>
      <c r="D49" s="35">
        <v>11262</v>
      </c>
      <c r="E49" s="35">
        <v>474</v>
      </c>
      <c r="F49" s="35">
        <v>301</v>
      </c>
      <c r="G49" s="35">
        <v>229</v>
      </c>
      <c r="H49" s="35">
        <v>156</v>
      </c>
      <c r="I49" s="35">
        <v>36</v>
      </c>
      <c r="J49" s="35">
        <v>4723</v>
      </c>
    </row>
    <row r="50" spans="1:10" ht="15.75">
      <c r="A50" s="2" t="s">
        <v>45</v>
      </c>
      <c r="B50" s="4">
        <f t="shared" si="3"/>
        <v>80004</v>
      </c>
      <c r="C50" s="35">
        <v>19106</v>
      </c>
      <c r="D50" s="35">
        <v>40845</v>
      </c>
      <c r="E50" s="35">
        <v>2060</v>
      </c>
      <c r="F50" s="35">
        <v>1553</v>
      </c>
      <c r="G50" s="35">
        <v>954</v>
      </c>
      <c r="H50" s="35">
        <v>428</v>
      </c>
      <c r="I50" s="35">
        <v>193</v>
      </c>
      <c r="J50" s="35">
        <v>14865</v>
      </c>
    </row>
    <row r="51" spans="1:10" ht="15.75">
      <c r="A51" s="2" t="s">
        <v>46</v>
      </c>
      <c r="B51" s="4">
        <f t="shared" si="3"/>
        <v>35237</v>
      </c>
      <c r="C51" s="35">
        <v>10494</v>
      </c>
      <c r="D51" s="35">
        <v>15828</v>
      </c>
      <c r="E51" s="35">
        <v>517</v>
      </c>
      <c r="F51" s="35">
        <v>712</v>
      </c>
      <c r="G51" s="35">
        <v>408</v>
      </c>
      <c r="H51" s="35">
        <v>166</v>
      </c>
      <c r="I51" s="35">
        <v>42</v>
      </c>
      <c r="J51" s="35">
        <v>7070</v>
      </c>
    </row>
    <row r="52" spans="1:10" ht="15.75">
      <c r="A52" s="2" t="s">
        <v>47</v>
      </c>
      <c r="B52" s="4">
        <f t="shared" si="3"/>
        <v>59082</v>
      </c>
      <c r="C52" s="35">
        <v>15444</v>
      </c>
      <c r="D52" s="35">
        <v>21870</v>
      </c>
      <c r="E52" s="35">
        <v>2725</v>
      </c>
      <c r="F52" s="35">
        <v>1153</v>
      </c>
      <c r="G52" s="35">
        <v>432</v>
      </c>
      <c r="H52" s="35">
        <v>409</v>
      </c>
      <c r="I52" s="35">
        <v>105</v>
      </c>
      <c r="J52" s="35">
        <v>16944</v>
      </c>
    </row>
    <row r="53" spans="1:10" ht="15.75">
      <c r="A53" s="2" t="s">
        <v>48</v>
      </c>
      <c r="B53" s="4">
        <f t="shared" si="3"/>
        <v>99918</v>
      </c>
      <c r="C53" s="35">
        <v>26916</v>
      </c>
      <c r="D53" s="35">
        <v>28993</v>
      </c>
      <c r="E53" s="35">
        <v>4970</v>
      </c>
      <c r="F53" s="35">
        <v>2280</v>
      </c>
      <c r="G53" s="35">
        <v>920</v>
      </c>
      <c r="H53" s="35">
        <v>452</v>
      </c>
      <c r="I53" s="35">
        <v>125</v>
      </c>
      <c r="J53" s="35">
        <v>35262</v>
      </c>
    </row>
    <row r="54" spans="1:10" ht="15.75">
      <c r="A54" s="2" t="s">
        <v>49</v>
      </c>
      <c r="B54" s="4">
        <f t="shared" si="3"/>
        <v>170553</v>
      </c>
      <c r="C54" s="35">
        <v>74553</v>
      </c>
      <c r="D54" s="35">
        <v>44320</v>
      </c>
      <c r="E54" s="35">
        <v>4583</v>
      </c>
      <c r="F54" s="35">
        <v>2220</v>
      </c>
      <c r="G54" s="35">
        <v>1294</v>
      </c>
      <c r="H54" s="35">
        <v>964</v>
      </c>
      <c r="I54" s="35">
        <v>224</v>
      </c>
      <c r="J54" s="35">
        <v>42395</v>
      </c>
    </row>
    <row r="55" spans="1:10" ht="15.75">
      <c r="A55" s="2" t="s">
        <v>50</v>
      </c>
      <c r="B55" s="4">
        <f t="shared" si="3"/>
        <v>128522</v>
      </c>
      <c r="C55" s="35">
        <v>28745</v>
      </c>
      <c r="D55" s="35">
        <v>63537</v>
      </c>
      <c r="E55" s="35">
        <v>1761</v>
      </c>
      <c r="F55" s="35">
        <v>2559</v>
      </c>
      <c r="G55" s="35">
        <v>1025</v>
      </c>
      <c r="H55" s="35">
        <v>446</v>
      </c>
      <c r="I55" s="35">
        <v>134</v>
      </c>
      <c r="J55" s="35">
        <v>30315</v>
      </c>
    </row>
    <row r="56" spans="1:10" ht="15.75">
      <c r="A56" s="2" t="s">
        <v>51</v>
      </c>
      <c r="B56" s="4">
        <f t="shared" si="3"/>
        <v>97849</v>
      </c>
      <c r="C56" s="35">
        <v>35650</v>
      </c>
      <c r="D56" s="35">
        <v>33845</v>
      </c>
      <c r="E56" s="35">
        <v>2645</v>
      </c>
      <c r="F56" s="35">
        <v>1575</v>
      </c>
      <c r="G56" s="35">
        <v>866</v>
      </c>
      <c r="H56" s="35">
        <v>498</v>
      </c>
      <c r="I56" s="35">
        <v>136</v>
      </c>
      <c r="J56" s="35">
        <v>22634</v>
      </c>
    </row>
    <row r="57" spans="1:10" ht="15.75">
      <c r="A57" s="2" t="s">
        <v>52</v>
      </c>
      <c r="B57" s="4">
        <f t="shared" si="3"/>
        <v>18531</v>
      </c>
      <c r="C57" s="35">
        <v>5315</v>
      </c>
      <c r="D57" s="35">
        <v>7665</v>
      </c>
      <c r="E57" s="35">
        <v>363</v>
      </c>
      <c r="F57" s="35">
        <v>302</v>
      </c>
      <c r="G57" s="35">
        <v>195</v>
      </c>
      <c r="H57" s="35">
        <v>83</v>
      </c>
      <c r="I57" s="35">
        <v>18</v>
      </c>
      <c r="J57" s="35">
        <v>4590</v>
      </c>
    </row>
    <row r="58" spans="1:10" ht="15.75">
      <c r="A58" s="2" t="s">
        <v>53</v>
      </c>
      <c r="B58" s="4">
        <f t="shared" si="3"/>
        <v>11799</v>
      </c>
      <c r="C58" s="35">
        <v>3419</v>
      </c>
      <c r="D58" s="35">
        <v>5302</v>
      </c>
      <c r="E58" s="35">
        <v>221</v>
      </c>
      <c r="F58" s="35">
        <v>241</v>
      </c>
      <c r="G58" s="35">
        <v>141</v>
      </c>
      <c r="H58" s="35">
        <v>72</v>
      </c>
      <c r="I58" s="35">
        <v>19</v>
      </c>
      <c r="J58" s="35">
        <v>2384</v>
      </c>
    </row>
    <row r="59" spans="1:10" ht="15.75">
      <c r="A59" s="2" t="s">
        <v>54</v>
      </c>
      <c r="B59" s="4">
        <f t="shared" si="3"/>
        <v>21047</v>
      </c>
      <c r="C59" s="35">
        <v>6863</v>
      </c>
      <c r="D59" s="35">
        <v>9041</v>
      </c>
      <c r="E59" s="35">
        <v>571</v>
      </c>
      <c r="F59" s="35">
        <v>289</v>
      </c>
      <c r="G59" s="35">
        <v>264</v>
      </c>
      <c r="H59" s="35">
        <v>173</v>
      </c>
      <c r="I59" s="35">
        <v>40</v>
      </c>
      <c r="J59" s="35">
        <v>3806</v>
      </c>
    </row>
    <row r="60" spans="1:10" ht="15.75">
      <c r="A60" s="2" t="s">
        <v>55</v>
      </c>
      <c r="B60" s="4">
        <f t="shared" si="3"/>
        <v>64080</v>
      </c>
      <c r="C60" s="35">
        <v>23962</v>
      </c>
      <c r="D60" s="35">
        <v>25473</v>
      </c>
      <c r="E60" s="35">
        <v>793</v>
      </c>
      <c r="F60" s="35">
        <v>1198</v>
      </c>
      <c r="G60" s="35">
        <v>710</v>
      </c>
      <c r="H60" s="35">
        <v>289</v>
      </c>
      <c r="I60" s="35">
        <v>80</v>
      </c>
      <c r="J60" s="35">
        <v>11575</v>
      </c>
    </row>
    <row r="61" spans="1:10" ht="15.75">
      <c r="A61" s="2" t="s">
        <v>56</v>
      </c>
      <c r="B61" s="4">
        <f t="shared" si="3"/>
        <v>56106</v>
      </c>
      <c r="C61" s="35">
        <v>14399</v>
      </c>
      <c r="D61" s="35">
        <v>31321</v>
      </c>
      <c r="E61" s="35">
        <v>891</v>
      </c>
      <c r="F61" s="35">
        <v>1049</v>
      </c>
      <c r="G61" s="35">
        <v>634</v>
      </c>
      <c r="H61" s="35">
        <v>350</v>
      </c>
      <c r="I61" s="35">
        <v>108</v>
      </c>
      <c r="J61" s="35">
        <v>7354</v>
      </c>
    </row>
    <row r="62" spans="1:10" ht="15.75">
      <c r="A62" s="2" t="s">
        <v>57</v>
      </c>
      <c r="B62" s="4">
        <f t="shared" si="3"/>
        <v>826659</v>
      </c>
      <c r="C62" s="35">
        <v>225023</v>
      </c>
      <c r="D62" s="35">
        <v>333701</v>
      </c>
      <c r="E62" s="35">
        <v>20720</v>
      </c>
      <c r="F62" s="35">
        <v>11315</v>
      </c>
      <c r="G62" s="35">
        <v>7194</v>
      </c>
      <c r="H62" s="35">
        <v>5412</v>
      </c>
      <c r="I62" s="35">
        <v>1046</v>
      </c>
      <c r="J62" s="35">
        <v>222248</v>
      </c>
    </row>
    <row r="63" spans="1:10" ht="15.75">
      <c r="A63" s="2" t="s">
        <v>58</v>
      </c>
      <c r="B63" s="4">
        <f t="shared" si="3"/>
        <v>48471</v>
      </c>
      <c r="C63" s="35">
        <v>19039</v>
      </c>
      <c r="D63" s="35">
        <v>15445</v>
      </c>
      <c r="E63" s="35">
        <v>1076</v>
      </c>
      <c r="F63" s="35">
        <v>669</v>
      </c>
      <c r="G63" s="35">
        <v>413</v>
      </c>
      <c r="H63" s="35">
        <v>262</v>
      </c>
      <c r="I63" s="35">
        <v>86</v>
      </c>
      <c r="J63" s="35">
        <v>11481</v>
      </c>
    </row>
    <row r="64" spans="1:10" ht="15.75">
      <c r="A64" s="2" t="s">
        <v>59</v>
      </c>
      <c r="B64" s="4">
        <f t="shared" si="3"/>
        <v>32232</v>
      </c>
      <c r="C64" s="35">
        <v>8599</v>
      </c>
      <c r="D64" s="35">
        <v>16403</v>
      </c>
      <c r="E64" s="35">
        <v>493</v>
      </c>
      <c r="F64" s="35">
        <v>661</v>
      </c>
      <c r="G64" s="35">
        <v>272</v>
      </c>
      <c r="H64" s="35">
        <v>197</v>
      </c>
      <c r="I64" s="35">
        <v>53</v>
      </c>
      <c r="J64" s="35">
        <v>5554</v>
      </c>
    </row>
    <row r="65" spans="1:10" ht="15.75">
      <c r="A65" s="2" t="s">
        <v>60</v>
      </c>
      <c r="B65" s="4">
        <f t="shared" si="3"/>
        <v>55986</v>
      </c>
      <c r="C65" s="35">
        <v>23161</v>
      </c>
      <c r="D65" s="35">
        <v>17733</v>
      </c>
      <c r="E65" s="35">
        <v>474</v>
      </c>
      <c r="F65" s="35">
        <v>1187</v>
      </c>
      <c r="G65" s="35">
        <v>629</v>
      </c>
      <c r="H65" s="35">
        <v>155</v>
      </c>
      <c r="I65" s="35">
        <v>81</v>
      </c>
      <c r="J65" s="35">
        <v>12566</v>
      </c>
    </row>
    <row r="66" spans="1:10" ht="15.75">
      <c r="A66" s="2" t="s">
        <v>61</v>
      </c>
      <c r="B66" s="4">
        <f t="shared" si="3"/>
        <v>104234</v>
      </c>
      <c r="C66" s="35">
        <v>29751</v>
      </c>
      <c r="D66" s="35">
        <v>33629</v>
      </c>
      <c r="E66" s="35">
        <v>2783</v>
      </c>
      <c r="F66" s="35">
        <v>1516</v>
      </c>
      <c r="G66" s="35">
        <v>1079</v>
      </c>
      <c r="H66" s="35">
        <v>544</v>
      </c>
      <c r="I66" s="35">
        <v>162</v>
      </c>
      <c r="J66" s="35">
        <v>34770</v>
      </c>
    </row>
    <row r="67" spans="1:10" ht="15.75">
      <c r="A67" s="2" t="s">
        <v>62</v>
      </c>
      <c r="B67" s="4">
        <f t="shared" si="3"/>
        <v>42656</v>
      </c>
      <c r="C67" s="35">
        <v>9713</v>
      </c>
      <c r="D67" s="35">
        <v>23320</v>
      </c>
      <c r="E67" s="35">
        <v>622</v>
      </c>
      <c r="F67" s="35">
        <v>703</v>
      </c>
      <c r="G67" s="35">
        <v>413</v>
      </c>
      <c r="H67" s="35">
        <v>135</v>
      </c>
      <c r="I67" s="35">
        <v>41</v>
      </c>
      <c r="J67" s="35">
        <v>7709</v>
      </c>
    </row>
    <row r="68" spans="1:10" ht="15.75">
      <c r="A68" s="2" t="s">
        <v>63</v>
      </c>
      <c r="B68" s="4">
        <f t="shared" si="3"/>
        <v>35027</v>
      </c>
      <c r="C68" s="35">
        <v>8501</v>
      </c>
      <c r="D68" s="35">
        <v>17592</v>
      </c>
      <c r="E68" s="35">
        <v>617</v>
      </c>
      <c r="F68" s="35">
        <v>590</v>
      </c>
      <c r="G68" s="35">
        <v>368</v>
      </c>
      <c r="H68" s="35">
        <v>166</v>
      </c>
      <c r="I68" s="35">
        <v>54</v>
      </c>
      <c r="J68" s="35">
        <v>7139</v>
      </c>
    </row>
    <row r="69" spans="1:10" ht="15.75">
      <c r="A69" s="2" t="s">
        <v>64</v>
      </c>
      <c r="B69" s="4">
        <f t="shared" si="3"/>
        <v>55158</v>
      </c>
      <c r="C69" s="35">
        <v>13514</v>
      </c>
      <c r="D69" s="35">
        <v>25082</v>
      </c>
      <c r="E69" s="35">
        <v>1538</v>
      </c>
      <c r="F69" s="35">
        <v>1083</v>
      </c>
      <c r="G69" s="35">
        <v>595</v>
      </c>
      <c r="H69" s="35">
        <v>374</v>
      </c>
      <c r="I69" s="35">
        <v>113</v>
      </c>
      <c r="J69" s="35">
        <v>12859</v>
      </c>
    </row>
    <row r="70" spans="1:10" ht="15.75">
      <c r="A70" s="2" t="s">
        <v>65</v>
      </c>
      <c r="B70" s="4">
        <f t="shared" si="3"/>
        <v>529967</v>
      </c>
      <c r="C70" s="35">
        <v>211105</v>
      </c>
      <c r="D70" s="35">
        <v>162374</v>
      </c>
      <c r="E70" s="35">
        <v>12481</v>
      </c>
      <c r="F70" s="35">
        <v>6935</v>
      </c>
      <c r="G70" s="35">
        <v>3685</v>
      </c>
      <c r="H70" s="35">
        <v>2204</v>
      </c>
      <c r="I70" s="35">
        <v>426</v>
      </c>
      <c r="J70" s="35">
        <v>130757</v>
      </c>
    </row>
    <row r="71" spans="1:10" ht="15.75">
      <c r="A71" s="2" t="s">
        <v>67</v>
      </c>
      <c r="B71" s="4">
        <f t="shared" si="3"/>
        <v>24486</v>
      </c>
      <c r="C71" s="35">
        <v>6570</v>
      </c>
      <c r="D71" s="35">
        <v>12031</v>
      </c>
      <c r="E71" s="35">
        <v>489</v>
      </c>
      <c r="F71" s="35">
        <v>411</v>
      </c>
      <c r="G71" s="35">
        <v>271</v>
      </c>
      <c r="H71" s="35">
        <v>202</v>
      </c>
      <c r="I71" s="35">
        <v>45</v>
      </c>
      <c r="J71" s="35">
        <v>4467</v>
      </c>
    </row>
    <row r="72" spans="1:10" ht="15.75">
      <c r="A72" s="2" t="s">
        <v>68</v>
      </c>
      <c r="B72" s="4">
        <f t="shared" si="3"/>
        <v>14631</v>
      </c>
      <c r="C72" s="35">
        <v>3566</v>
      </c>
      <c r="D72" s="35">
        <v>8068</v>
      </c>
      <c r="E72" s="35">
        <v>261</v>
      </c>
      <c r="F72" s="35">
        <v>260</v>
      </c>
      <c r="G72" s="35">
        <v>162</v>
      </c>
      <c r="H72" s="35">
        <v>87</v>
      </c>
      <c r="I72" s="35">
        <v>29</v>
      </c>
      <c r="J72" s="35">
        <v>2198</v>
      </c>
    </row>
    <row r="73" spans="1:10" ht="15.75">
      <c r="A73" s="3"/>
      <c r="B73" s="6"/>
      <c r="C73" s="32"/>
      <c r="D73" s="32"/>
      <c r="E73" s="32"/>
      <c r="F73" s="32"/>
      <c r="G73" s="32"/>
      <c r="H73" s="32"/>
      <c r="I73" s="32"/>
      <c r="J73" s="32"/>
    </row>
    <row r="74" spans="1:2" ht="15.75">
      <c r="A74" s="2" t="s">
        <v>103</v>
      </c>
      <c r="B74" s="4"/>
    </row>
    <row r="75" spans="1:2" ht="15.75">
      <c r="A75" s="2"/>
      <c r="B75" s="4"/>
    </row>
    <row r="76" spans="1:2" ht="15.75">
      <c r="A76" s="40" t="s">
        <v>124</v>
      </c>
      <c r="B76" s="4"/>
    </row>
  </sheetData>
  <sheetProtection/>
  <hyperlinks>
    <hyperlink ref="A76" r:id="rId1" display="SOURCE:  New York State Board of Elections; https://www.elections.ny.gov/EnrollmentCounty.html (last viewed November 6, 2020)."/>
  </hyperlinks>
  <printOptions/>
  <pageMargins left="0.7" right="0.7" top="0.75" bottom="0.75" header="0.3" footer="0.3"/>
  <pageSetup fitToHeight="2" fitToWidth="1" horizontalDpi="1200" verticalDpi="1200" orientation="landscape" scale="63" r:id="rId2"/>
</worksheet>
</file>

<file path=xl/worksheets/sheet24.xml><?xml version="1.0" encoding="utf-8"?>
<worksheet xmlns="http://schemas.openxmlformats.org/spreadsheetml/2006/main" xmlns:r="http://schemas.openxmlformats.org/officeDocument/2006/relationships">
  <sheetPr>
    <pageSetUpPr fitToPage="1"/>
  </sheetPr>
  <dimension ref="A1:N82"/>
  <sheetViews>
    <sheetView zoomScalePageLayoutView="0" workbookViewId="0" topLeftCell="A1">
      <selection activeCell="A1" sqref="A1"/>
    </sheetView>
  </sheetViews>
  <sheetFormatPr defaultColWidth="15.77734375" defaultRowHeight="15.75"/>
  <cols>
    <col min="1" max="1" width="20.77734375" style="0" customWidth="1"/>
  </cols>
  <sheetData>
    <row r="1" spans="1:14" ht="20.25">
      <c r="A1" s="7" t="s">
        <v>0</v>
      </c>
      <c r="B1" s="2"/>
      <c r="C1" s="2"/>
      <c r="D1" s="2"/>
      <c r="E1" s="2"/>
      <c r="F1" s="2"/>
      <c r="G1" s="2"/>
      <c r="H1" s="2"/>
      <c r="I1" s="2"/>
      <c r="J1" s="2"/>
      <c r="K1" s="2"/>
      <c r="L1" s="2"/>
      <c r="M1" s="2"/>
      <c r="N1" s="2"/>
    </row>
    <row r="2" spans="1:14" ht="20.25">
      <c r="A2" s="7" t="s">
        <v>135</v>
      </c>
      <c r="B2" s="2"/>
      <c r="C2" s="2"/>
      <c r="D2" s="2"/>
      <c r="E2" s="2"/>
      <c r="F2" s="2"/>
      <c r="G2" s="2"/>
      <c r="H2" s="2"/>
      <c r="I2" s="2"/>
      <c r="J2" s="2"/>
      <c r="K2" s="2"/>
      <c r="L2" s="2"/>
      <c r="M2" s="2"/>
      <c r="N2" s="2"/>
    </row>
    <row r="3" spans="1:14" ht="15.75">
      <c r="A3" s="2"/>
      <c r="B3" s="2"/>
      <c r="C3" s="2"/>
      <c r="D3" s="2"/>
      <c r="E3" s="2"/>
      <c r="F3" s="2"/>
      <c r="G3" s="2"/>
      <c r="H3" s="2"/>
      <c r="I3" s="2"/>
      <c r="J3" s="2"/>
      <c r="K3" s="2"/>
      <c r="L3" s="2"/>
      <c r="M3" s="2"/>
      <c r="N3" s="2"/>
    </row>
    <row r="4" spans="1:14" ht="29.25">
      <c r="A4" s="14" t="s">
        <v>1</v>
      </c>
      <c r="B4" s="15" t="s">
        <v>75</v>
      </c>
      <c r="C4" s="15" t="s">
        <v>104</v>
      </c>
      <c r="D4" s="15" t="s">
        <v>2</v>
      </c>
      <c r="E4" s="15" t="s">
        <v>3</v>
      </c>
      <c r="F4" s="15" t="s">
        <v>101</v>
      </c>
      <c r="G4" s="15" t="s">
        <v>93</v>
      </c>
      <c r="H4" s="15" t="s">
        <v>94</v>
      </c>
      <c r="I4" s="15" t="s">
        <v>105</v>
      </c>
      <c r="J4" s="16" t="s">
        <v>96</v>
      </c>
      <c r="K4" s="2"/>
      <c r="L4" s="2"/>
      <c r="M4" s="2"/>
      <c r="N4" s="2"/>
    </row>
    <row r="5" spans="1:14" ht="15.75">
      <c r="A5" s="2"/>
      <c r="B5" s="2"/>
      <c r="C5" s="2"/>
      <c r="D5" s="2"/>
      <c r="E5" s="2"/>
      <c r="F5" s="2"/>
      <c r="G5" s="2"/>
      <c r="H5" s="2"/>
      <c r="I5" s="2"/>
      <c r="J5" s="2"/>
      <c r="K5" s="2"/>
      <c r="L5" s="2"/>
      <c r="M5" s="2"/>
      <c r="N5" s="2"/>
    </row>
    <row r="6" spans="1:14" ht="15.75">
      <c r="A6" s="2" t="s">
        <v>4</v>
      </c>
      <c r="B6" s="4">
        <v>10550560</v>
      </c>
      <c r="C6" s="4">
        <v>4930210</v>
      </c>
      <c r="D6" s="4">
        <v>3074514</v>
      </c>
      <c r="E6" s="4">
        <v>165339</v>
      </c>
      <c r="F6" s="4">
        <v>107310</v>
      </c>
      <c r="G6" s="4">
        <v>93330</v>
      </c>
      <c r="H6" s="4">
        <v>48855</v>
      </c>
      <c r="I6" s="4">
        <v>11626</v>
      </c>
      <c r="J6" s="4">
        <v>2119376</v>
      </c>
      <c r="K6" s="4"/>
      <c r="L6" s="2"/>
      <c r="M6" s="2"/>
      <c r="N6" s="2"/>
    </row>
    <row r="7" spans="1:14" ht="15.75">
      <c r="A7" s="2"/>
      <c r="B7" s="4"/>
      <c r="C7" s="4"/>
      <c r="D7" s="4"/>
      <c r="E7" s="4"/>
      <c r="F7" s="4"/>
      <c r="G7" s="4"/>
      <c r="H7" s="4"/>
      <c r="I7" s="4"/>
      <c r="J7" s="4"/>
      <c r="K7" s="4"/>
      <c r="L7" s="2"/>
      <c r="M7" s="2"/>
      <c r="N7" s="2"/>
    </row>
    <row r="8" spans="1:14" ht="15.75">
      <c r="A8" s="2" t="s">
        <v>5</v>
      </c>
      <c r="B8" s="4">
        <v>4049123</v>
      </c>
      <c r="C8" s="4">
        <v>2708886</v>
      </c>
      <c r="D8" s="4">
        <v>552075</v>
      </c>
      <c r="E8" s="4">
        <v>30841</v>
      </c>
      <c r="F8" s="4">
        <v>28866</v>
      </c>
      <c r="G8" s="4">
        <v>34434</v>
      </c>
      <c r="H8" s="4">
        <v>14118</v>
      </c>
      <c r="I8" s="4">
        <v>4847</v>
      </c>
      <c r="J8" s="4">
        <v>675056</v>
      </c>
      <c r="K8" s="4"/>
      <c r="L8" s="2"/>
      <c r="M8" s="2"/>
      <c r="N8" s="2"/>
    </row>
    <row r="9" spans="1:14" ht="15.75">
      <c r="A9" s="2" t="s">
        <v>6</v>
      </c>
      <c r="B9" s="4">
        <f>SUM(C9:J9)</f>
        <v>647813</v>
      </c>
      <c r="C9" s="5">
        <v>477429</v>
      </c>
      <c r="D9" s="5">
        <v>58835</v>
      </c>
      <c r="E9" s="5">
        <v>5140</v>
      </c>
      <c r="F9" s="5">
        <v>3838</v>
      </c>
      <c r="G9" s="5">
        <v>5575</v>
      </c>
      <c r="H9" s="5">
        <v>2982</v>
      </c>
      <c r="I9" s="5">
        <v>895</v>
      </c>
      <c r="J9" s="5">
        <v>93119</v>
      </c>
      <c r="K9" s="4"/>
      <c r="L9" s="2"/>
      <c r="M9" s="2"/>
      <c r="N9" s="2"/>
    </row>
    <row r="10" spans="1:14" ht="15.75">
      <c r="A10" s="2" t="s">
        <v>7</v>
      </c>
      <c r="B10" s="4">
        <f>SUM(C10:J10)</f>
        <v>1193299</v>
      </c>
      <c r="C10" s="5">
        <v>845368</v>
      </c>
      <c r="D10" s="5">
        <v>134938</v>
      </c>
      <c r="E10" s="5">
        <v>7121</v>
      </c>
      <c r="F10" s="5">
        <v>7188</v>
      </c>
      <c r="G10" s="5">
        <v>9318</v>
      </c>
      <c r="H10" s="5">
        <v>4279</v>
      </c>
      <c r="I10" s="5">
        <v>1568</v>
      </c>
      <c r="J10" s="5">
        <v>183519</v>
      </c>
      <c r="K10" s="4"/>
      <c r="L10" s="2"/>
      <c r="M10" s="2"/>
      <c r="N10" s="2"/>
    </row>
    <row r="11" spans="1:14" ht="15.75">
      <c r="A11" s="2" t="s">
        <v>87</v>
      </c>
      <c r="B11" s="4">
        <f>SUM(C11:J11)</f>
        <v>989250</v>
      </c>
      <c r="C11" s="5">
        <v>666976</v>
      </c>
      <c r="D11" s="5">
        <v>117126</v>
      </c>
      <c r="E11" s="5">
        <v>3256</v>
      </c>
      <c r="F11" s="5">
        <v>9610</v>
      </c>
      <c r="G11" s="5">
        <v>8947</v>
      </c>
      <c r="H11" s="5">
        <v>2327</v>
      </c>
      <c r="I11" s="5">
        <v>806</v>
      </c>
      <c r="J11" s="5">
        <v>180202</v>
      </c>
      <c r="K11" s="4"/>
      <c r="L11" s="2"/>
      <c r="M11" s="2"/>
      <c r="N11" s="2"/>
    </row>
    <row r="12" spans="1:14" ht="15.75">
      <c r="A12" s="2" t="s">
        <v>8</v>
      </c>
      <c r="B12" s="4">
        <f>SUM(C12:J12)</f>
        <v>967807</v>
      </c>
      <c r="C12" s="5">
        <v>602723</v>
      </c>
      <c r="D12" s="5">
        <v>163889</v>
      </c>
      <c r="E12" s="5">
        <v>9799</v>
      </c>
      <c r="F12" s="5">
        <v>6275</v>
      </c>
      <c r="G12" s="5">
        <v>8508</v>
      </c>
      <c r="H12" s="5">
        <v>3308</v>
      </c>
      <c r="I12" s="5">
        <v>1337</v>
      </c>
      <c r="J12" s="5">
        <v>171968</v>
      </c>
      <c r="K12" s="4"/>
      <c r="L12" s="2"/>
      <c r="M12" s="2"/>
      <c r="N12" s="2"/>
    </row>
    <row r="13" spans="1:14" ht="15.75">
      <c r="A13" s="2" t="s">
        <v>9</v>
      </c>
      <c r="B13" s="4">
        <f>SUM(C13:J13)</f>
        <v>250954</v>
      </c>
      <c r="C13" s="5">
        <v>116390</v>
      </c>
      <c r="D13" s="5">
        <v>77287</v>
      </c>
      <c r="E13" s="5">
        <v>5525</v>
      </c>
      <c r="F13" s="5">
        <v>1955</v>
      </c>
      <c r="G13" s="5">
        <v>2086</v>
      </c>
      <c r="H13" s="5">
        <v>1222</v>
      </c>
      <c r="I13" s="5">
        <v>241</v>
      </c>
      <c r="J13" s="5">
        <v>46248</v>
      </c>
      <c r="K13" s="4"/>
      <c r="L13" s="2"/>
      <c r="M13" s="2"/>
      <c r="N13" s="2"/>
    </row>
    <row r="14" spans="1:14" ht="15.75">
      <c r="A14" s="2"/>
      <c r="B14" s="4"/>
      <c r="C14" s="4"/>
      <c r="D14" s="4"/>
      <c r="E14" s="4"/>
      <c r="F14" s="4"/>
      <c r="G14" s="4"/>
      <c r="H14" s="4"/>
      <c r="I14" s="4"/>
      <c r="J14" s="4"/>
      <c r="K14" s="4"/>
      <c r="L14" s="2"/>
      <c r="M14" s="2"/>
      <c r="N14" s="2"/>
    </row>
    <row r="15" spans="1:14" ht="15.75">
      <c r="A15" s="2" t="s">
        <v>10</v>
      </c>
      <c r="B15" s="4">
        <v>6501437</v>
      </c>
      <c r="C15" s="4">
        <v>2221324</v>
      </c>
      <c r="D15" s="4">
        <v>2522439</v>
      </c>
      <c r="E15" s="4">
        <v>134498</v>
      </c>
      <c r="F15" s="4">
        <v>78444</v>
      </c>
      <c r="G15" s="4">
        <v>58896</v>
      </c>
      <c r="H15" s="4">
        <v>34737</v>
      </c>
      <c r="I15" s="4">
        <v>6779</v>
      </c>
      <c r="J15" s="4">
        <v>1444320</v>
      </c>
      <c r="K15" s="4"/>
      <c r="L15" s="2"/>
      <c r="M15" s="2"/>
      <c r="N15" s="2"/>
    </row>
    <row r="16" spans="1:14" ht="15.75">
      <c r="A16" s="2" t="s">
        <v>11</v>
      </c>
      <c r="B16" s="4">
        <f aca="true" t="shared" si="0" ref="B16:B21">SUM(C16:J16)</f>
        <v>206801</v>
      </c>
      <c r="C16" s="5">
        <v>100636</v>
      </c>
      <c r="D16" s="5">
        <v>49865</v>
      </c>
      <c r="E16" s="5">
        <v>3007</v>
      </c>
      <c r="F16" s="5">
        <v>2900</v>
      </c>
      <c r="G16" s="5">
        <v>1316</v>
      </c>
      <c r="H16" s="5">
        <v>587</v>
      </c>
      <c r="I16" s="5">
        <v>216</v>
      </c>
      <c r="J16" s="5">
        <v>48274</v>
      </c>
      <c r="K16" s="4"/>
      <c r="L16" s="2"/>
      <c r="M16" s="2"/>
      <c r="N16" s="2"/>
    </row>
    <row r="17" spans="1:14" ht="15.75">
      <c r="A17" s="2" t="s">
        <v>12</v>
      </c>
      <c r="B17" s="4">
        <f t="shared" si="0"/>
        <v>27102</v>
      </c>
      <c r="C17" s="5">
        <v>7206</v>
      </c>
      <c r="D17" s="5">
        <v>14776</v>
      </c>
      <c r="E17" s="5">
        <v>421</v>
      </c>
      <c r="F17" s="5">
        <v>358</v>
      </c>
      <c r="G17" s="5">
        <v>263</v>
      </c>
      <c r="H17" s="5">
        <v>153</v>
      </c>
      <c r="I17" s="5">
        <v>47</v>
      </c>
      <c r="J17" s="5">
        <v>3878</v>
      </c>
      <c r="K17" s="4"/>
      <c r="L17" s="2"/>
      <c r="M17" s="2"/>
      <c r="N17" s="2"/>
    </row>
    <row r="18" spans="1:14" ht="15.75">
      <c r="A18" s="2" t="s">
        <v>13</v>
      </c>
      <c r="B18" s="4">
        <f t="shared" si="0"/>
        <v>125038</v>
      </c>
      <c r="C18" s="5">
        <v>44273</v>
      </c>
      <c r="D18" s="5">
        <v>53690</v>
      </c>
      <c r="E18" s="5">
        <v>1717</v>
      </c>
      <c r="F18" s="5">
        <v>1650</v>
      </c>
      <c r="G18" s="5">
        <v>1260</v>
      </c>
      <c r="H18" s="5">
        <v>552</v>
      </c>
      <c r="I18" s="5">
        <v>146</v>
      </c>
      <c r="J18" s="5">
        <v>21750</v>
      </c>
      <c r="K18" s="4"/>
      <c r="L18" s="2"/>
      <c r="M18" s="2"/>
      <c r="N18" s="2"/>
    </row>
    <row r="19" spans="1:14" ht="15.75">
      <c r="A19" s="2" t="s">
        <v>14</v>
      </c>
      <c r="B19" s="4">
        <f t="shared" si="0"/>
        <v>50519</v>
      </c>
      <c r="C19" s="5">
        <v>18610</v>
      </c>
      <c r="D19" s="5">
        <v>21153</v>
      </c>
      <c r="E19" s="5">
        <v>1144</v>
      </c>
      <c r="F19" s="5">
        <v>563</v>
      </c>
      <c r="G19" s="5">
        <v>599</v>
      </c>
      <c r="H19" s="5">
        <v>395</v>
      </c>
      <c r="I19" s="5">
        <v>61</v>
      </c>
      <c r="J19" s="5">
        <v>7994</v>
      </c>
      <c r="K19" s="4"/>
      <c r="L19" s="2"/>
      <c r="M19" s="2"/>
      <c r="N19" s="2"/>
    </row>
    <row r="20" spans="1:14" ht="15.75">
      <c r="A20" s="2" t="s">
        <v>15</v>
      </c>
      <c r="B20" s="4">
        <f t="shared" si="0"/>
        <v>48499</v>
      </c>
      <c r="C20" s="5">
        <v>16607</v>
      </c>
      <c r="D20" s="5">
        <v>19879</v>
      </c>
      <c r="E20" s="5">
        <v>1633</v>
      </c>
      <c r="F20" s="5">
        <v>806</v>
      </c>
      <c r="G20" s="5">
        <v>501</v>
      </c>
      <c r="H20" s="5">
        <v>258</v>
      </c>
      <c r="I20" s="5">
        <v>96</v>
      </c>
      <c r="J20" s="5">
        <v>8719</v>
      </c>
      <c r="K20" s="4"/>
      <c r="L20" s="2"/>
      <c r="M20" s="2"/>
      <c r="N20" s="2"/>
    </row>
    <row r="21" spans="1:14" ht="15.75">
      <c r="A21" s="2" t="s">
        <v>16</v>
      </c>
      <c r="B21" s="4">
        <f t="shared" si="0"/>
        <v>89290</v>
      </c>
      <c r="C21" s="5">
        <v>32218</v>
      </c>
      <c r="D21" s="5">
        <v>33216</v>
      </c>
      <c r="E21" s="5">
        <v>2348</v>
      </c>
      <c r="F21" s="5">
        <v>1052</v>
      </c>
      <c r="G21" s="5">
        <v>1013</v>
      </c>
      <c r="H21" s="5">
        <v>550</v>
      </c>
      <c r="I21" s="5">
        <v>131</v>
      </c>
      <c r="J21" s="5">
        <v>18762</v>
      </c>
      <c r="K21" s="4"/>
      <c r="L21" s="2"/>
      <c r="M21" s="2"/>
      <c r="N21" s="2"/>
    </row>
    <row r="22" spans="1:14" ht="15.75">
      <c r="A22" s="2" t="s">
        <v>17</v>
      </c>
      <c r="B22" s="4">
        <f aca="true" t="shared" si="1" ref="B22:B27">SUM(C22:J22)</f>
        <v>54077</v>
      </c>
      <c r="C22" s="5">
        <v>17344</v>
      </c>
      <c r="D22" s="5">
        <v>23859</v>
      </c>
      <c r="E22" s="5">
        <v>710</v>
      </c>
      <c r="F22" s="5">
        <v>986</v>
      </c>
      <c r="G22" s="5">
        <v>664</v>
      </c>
      <c r="H22" s="5">
        <v>463</v>
      </c>
      <c r="I22" s="5">
        <v>84</v>
      </c>
      <c r="J22" s="5">
        <v>9967</v>
      </c>
      <c r="K22" s="4"/>
      <c r="L22" s="2"/>
      <c r="M22" s="2"/>
      <c r="N22" s="2"/>
    </row>
    <row r="23" spans="1:14" ht="15.75">
      <c r="A23" s="2" t="s">
        <v>18</v>
      </c>
      <c r="B23" s="4">
        <f t="shared" si="1"/>
        <v>31070</v>
      </c>
      <c r="C23" s="5">
        <v>7840</v>
      </c>
      <c r="D23" s="5">
        <v>15683</v>
      </c>
      <c r="E23" s="5">
        <v>559</v>
      </c>
      <c r="F23" s="5">
        <v>503</v>
      </c>
      <c r="G23" s="5">
        <v>388</v>
      </c>
      <c r="H23" s="5">
        <v>188</v>
      </c>
      <c r="I23" s="5">
        <v>56</v>
      </c>
      <c r="J23" s="5">
        <v>5853</v>
      </c>
      <c r="K23" s="4"/>
      <c r="L23" s="2"/>
      <c r="M23" s="2"/>
      <c r="N23" s="2"/>
    </row>
    <row r="24" spans="1:14" ht="15.75">
      <c r="A24" s="2" t="s">
        <v>19</v>
      </c>
      <c r="B24" s="4">
        <f t="shared" si="1"/>
        <v>47619</v>
      </c>
      <c r="C24" s="5">
        <v>17153</v>
      </c>
      <c r="D24" s="5">
        <v>17145</v>
      </c>
      <c r="E24" s="5">
        <v>523</v>
      </c>
      <c r="F24" s="5">
        <v>848</v>
      </c>
      <c r="G24" s="5">
        <v>813</v>
      </c>
      <c r="H24" s="5">
        <v>212</v>
      </c>
      <c r="I24" s="5">
        <v>47</v>
      </c>
      <c r="J24" s="5">
        <v>10878</v>
      </c>
      <c r="K24" s="4"/>
      <c r="L24" s="2"/>
      <c r="M24" s="2"/>
      <c r="N24" s="2"/>
    </row>
    <row r="25" spans="1:14" ht="15.75">
      <c r="A25" s="2" t="s">
        <v>20</v>
      </c>
      <c r="B25" s="4">
        <f t="shared" si="1"/>
        <v>38560</v>
      </c>
      <c r="C25" s="5">
        <v>10044</v>
      </c>
      <c r="D25" s="5">
        <v>13773</v>
      </c>
      <c r="E25" s="5">
        <v>1253</v>
      </c>
      <c r="F25" s="5">
        <v>636</v>
      </c>
      <c r="G25" s="5">
        <v>385</v>
      </c>
      <c r="H25" s="5">
        <v>172</v>
      </c>
      <c r="I25" s="5">
        <v>38</v>
      </c>
      <c r="J25" s="5">
        <v>12259</v>
      </c>
      <c r="K25" s="4"/>
      <c r="L25" s="2"/>
      <c r="M25" s="2"/>
      <c r="N25" s="2"/>
    </row>
    <row r="26" spans="1:14" ht="15.75">
      <c r="A26" s="2" t="s">
        <v>21</v>
      </c>
      <c r="B26" s="4">
        <f t="shared" si="1"/>
        <v>27942</v>
      </c>
      <c r="C26" s="5">
        <v>8509</v>
      </c>
      <c r="D26" s="5">
        <v>11845</v>
      </c>
      <c r="E26" s="5">
        <v>505</v>
      </c>
      <c r="F26" s="5">
        <v>534</v>
      </c>
      <c r="G26" s="5">
        <v>354</v>
      </c>
      <c r="H26" s="5">
        <v>138</v>
      </c>
      <c r="I26" s="5">
        <v>55</v>
      </c>
      <c r="J26" s="5">
        <v>6002</v>
      </c>
      <c r="K26" s="4"/>
      <c r="L26" s="2"/>
      <c r="M26" s="2"/>
      <c r="N26" s="2"/>
    </row>
    <row r="27" spans="1:14" ht="15.75">
      <c r="A27" s="2" t="s">
        <v>22</v>
      </c>
      <c r="B27" s="4">
        <f t="shared" si="1"/>
        <v>28651</v>
      </c>
      <c r="C27" s="5">
        <v>7647</v>
      </c>
      <c r="D27" s="5">
        <v>14812</v>
      </c>
      <c r="E27" s="5">
        <v>562</v>
      </c>
      <c r="F27" s="5">
        <v>402</v>
      </c>
      <c r="G27" s="5">
        <v>254</v>
      </c>
      <c r="H27" s="5">
        <v>92</v>
      </c>
      <c r="I27" s="5">
        <v>51</v>
      </c>
      <c r="J27" s="5">
        <v>4831</v>
      </c>
      <c r="K27" s="4"/>
      <c r="L27" s="2"/>
      <c r="M27" s="2"/>
      <c r="N27" s="2"/>
    </row>
    <row r="28" spans="1:14" ht="15.75">
      <c r="A28" s="2" t="s">
        <v>23</v>
      </c>
      <c r="B28" s="4">
        <v>150845</v>
      </c>
      <c r="C28" s="5">
        <v>42909</v>
      </c>
      <c r="D28" s="5">
        <v>54635</v>
      </c>
      <c r="E28" s="5">
        <v>3740</v>
      </c>
      <c r="F28" s="5">
        <v>2091</v>
      </c>
      <c r="G28" s="5">
        <v>1544</v>
      </c>
      <c r="H28" s="5">
        <v>991</v>
      </c>
      <c r="I28" s="5">
        <v>195</v>
      </c>
      <c r="J28" s="5">
        <v>44741</v>
      </c>
      <c r="K28" s="4"/>
      <c r="L28" s="2"/>
      <c r="M28" s="2"/>
      <c r="N28" s="2"/>
    </row>
    <row r="29" spans="1:14" ht="15.75">
      <c r="A29" s="2" t="s">
        <v>24</v>
      </c>
      <c r="B29" s="4">
        <f>SUM(C29:J29)</f>
        <v>587355</v>
      </c>
      <c r="C29" s="5">
        <v>298464</v>
      </c>
      <c r="D29" s="5">
        <v>173984</v>
      </c>
      <c r="E29" s="5">
        <v>13346</v>
      </c>
      <c r="F29" s="5">
        <v>5540</v>
      </c>
      <c r="G29" s="5">
        <v>6260</v>
      </c>
      <c r="H29" s="5">
        <v>4152</v>
      </c>
      <c r="I29" s="5">
        <v>549</v>
      </c>
      <c r="J29" s="5">
        <v>85060</v>
      </c>
      <c r="K29" s="4"/>
      <c r="L29" s="2"/>
      <c r="M29" s="2"/>
      <c r="N29" s="2"/>
    </row>
    <row r="30" spans="1:14" ht="15.75">
      <c r="A30" s="2" t="s">
        <v>25</v>
      </c>
      <c r="B30" s="4">
        <f>SUM(C30:J30)</f>
        <v>25417</v>
      </c>
      <c r="C30" s="5">
        <v>6335</v>
      </c>
      <c r="D30" s="5">
        <v>13889</v>
      </c>
      <c r="E30" s="5">
        <v>233</v>
      </c>
      <c r="F30" s="5">
        <v>422</v>
      </c>
      <c r="G30" s="5">
        <v>262</v>
      </c>
      <c r="H30" s="5">
        <v>83</v>
      </c>
      <c r="I30" s="5">
        <v>22</v>
      </c>
      <c r="J30" s="5">
        <v>4171</v>
      </c>
      <c r="K30" s="4"/>
      <c r="L30" s="2"/>
      <c r="M30" s="2"/>
      <c r="N30" s="2"/>
    </row>
    <row r="31" spans="1:14" ht="15.75">
      <c r="A31" s="2" t="s">
        <v>26</v>
      </c>
      <c r="B31" s="4">
        <f>SUM(C31:J31)</f>
        <v>26953</v>
      </c>
      <c r="C31" s="5">
        <v>10512</v>
      </c>
      <c r="D31" s="5">
        <v>10813</v>
      </c>
      <c r="E31" s="5">
        <v>461</v>
      </c>
      <c r="F31" s="5">
        <v>509</v>
      </c>
      <c r="G31" s="5">
        <v>238</v>
      </c>
      <c r="H31" s="5">
        <v>102</v>
      </c>
      <c r="I31" s="5">
        <v>28</v>
      </c>
      <c r="J31" s="5">
        <v>4290</v>
      </c>
      <c r="K31" s="4"/>
      <c r="L31" s="2"/>
      <c r="M31" s="2"/>
      <c r="N31" s="2"/>
    </row>
    <row r="32" spans="1:14" ht="15.75">
      <c r="A32" s="2" t="s">
        <v>27</v>
      </c>
      <c r="B32" s="4">
        <f>SUM(C32:J32)</f>
        <v>30922</v>
      </c>
      <c r="C32" s="5">
        <v>7606</v>
      </c>
      <c r="D32" s="5">
        <v>17980</v>
      </c>
      <c r="E32" s="5">
        <v>421</v>
      </c>
      <c r="F32" s="5">
        <v>422</v>
      </c>
      <c r="G32" s="5">
        <v>290</v>
      </c>
      <c r="H32" s="5">
        <v>121</v>
      </c>
      <c r="I32" s="5">
        <v>41</v>
      </c>
      <c r="J32" s="5">
        <v>4041</v>
      </c>
      <c r="K32" s="4"/>
      <c r="L32" s="2"/>
      <c r="M32" s="2"/>
      <c r="N32" s="2"/>
    </row>
    <row r="33" spans="1:14" ht="15.75">
      <c r="A33" s="2" t="s">
        <v>28</v>
      </c>
      <c r="B33" s="4">
        <f>SUM(C33:J33)</f>
        <v>35104</v>
      </c>
      <c r="C33" s="5">
        <v>10090</v>
      </c>
      <c r="D33" s="5">
        <v>16156</v>
      </c>
      <c r="E33" s="5">
        <v>871</v>
      </c>
      <c r="F33" s="5">
        <v>455</v>
      </c>
      <c r="G33" s="5">
        <v>424</v>
      </c>
      <c r="H33" s="5">
        <v>248</v>
      </c>
      <c r="I33" s="5">
        <v>39</v>
      </c>
      <c r="J33" s="5">
        <v>6821</v>
      </c>
      <c r="K33" s="4"/>
      <c r="L33" s="2"/>
      <c r="M33" s="2"/>
      <c r="N33" s="2"/>
    </row>
    <row r="34" spans="1:14" ht="15.75">
      <c r="A34" s="2" t="s">
        <v>29</v>
      </c>
      <c r="B34" s="4">
        <f aca="true" t="shared" si="2" ref="B34:B39">SUM(C34:J34)</f>
        <v>28514</v>
      </c>
      <c r="C34" s="5">
        <v>6376</v>
      </c>
      <c r="D34" s="5">
        <v>12759</v>
      </c>
      <c r="E34" s="5">
        <v>782</v>
      </c>
      <c r="F34" s="5">
        <v>357</v>
      </c>
      <c r="G34" s="5">
        <v>210</v>
      </c>
      <c r="H34" s="5">
        <v>161</v>
      </c>
      <c r="I34" s="5">
        <v>31</v>
      </c>
      <c r="J34" s="5">
        <v>7838</v>
      </c>
      <c r="K34" s="4"/>
      <c r="L34" s="2"/>
      <c r="M34" s="2"/>
      <c r="N34" s="2"/>
    </row>
    <row r="35" spans="1:14" ht="15.75">
      <c r="A35" s="2" t="s">
        <v>30</v>
      </c>
      <c r="B35" s="4">
        <f t="shared" si="2"/>
        <v>5090</v>
      </c>
      <c r="C35" s="5">
        <v>1005</v>
      </c>
      <c r="D35" s="5">
        <v>3446</v>
      </c>
      <c r="E35" s="5">
        <v>59</v>
      </c>
      <c r="F35" s="5">
        <v>43</v>
      </c>
      <c r="G35" s="5">
        <v>22</v>
      </c>
      <c r="H35" s="5">
        <v>19</v>
      </c>
      <c r="I35" s="5">
        <v>2</v>
      </c>
      <c r="J35" s="5">
        <v>494</v>
      </c>
      <c r="K35" s="4"/>
      <c r="L35" s="2"/>
      <c r="M35" s="2"/>
      <c r="N35" s="2"/>
    </row>
    <row r="36" spans="1:14" ht="15.75">
      <c r="A36" s="2" t="s">
        <v>31</v>
      </c>
      <c r="B36" s="4">
        <f t="shared" si="2"/>
        <v>41046</v>
      </c>
      <c r="C36" s="5">
        <v>11444</v>
      </c>
      <c r="D36" s="5">
        <v>21789</v>
      </c>
      <c r="E36" s="5">
        <v>574</v>
      </c>
      <c r="F36" s="5">
        <v>602</v>
      </c>
      <c r="G36" s="5">
        <v>386</v>
      </c>
      <c r="H36" s="5">
        <v>191</v>
      </c>
      <c r="I36" s="5">
        <v>33</v>
      </c>
      <c r="J36" s="5">
        <v>6027</v>
      </c>
      <c r="K36" s="4"/>
      <c r="L36" s="2"/>
      <c r="M36" s="2"/>
      <c r="N36" s="2"/>
    </row>
    <row r="37" spans="1:14" ht="15.75">
      <c r="A37" s="2" t="s">
        <v>32</v>
      </c>
      <c r="B37" s="4">
        <f t="shared" si="2"/>
        <v>56659</v>
      </c>
      <c r="C37" s="5">
        <v>16992</v>
      </c>
      <c r="D37" s="5">
        <v>26350</v>
      </c>
      <c r="E37" s="5">
        <v>875</v>
      </c>
      <c r="F37" s="5">
        <v>1038</v>
      </c>
      <c r="G37" s="5">
        <v>694</v>
      </c>
      <c r="H37" s="5">
        <v>288</v>
      </c>
      <c r="I37" s="5">
        <v>80</v>
      </c>
      <c r="J37" s="5">
        <v>10342</v>
      </c>
      <c r="K37" s="4"/>
      <c r="L37" s="2"/>
      <c r="M37" s="2"/>
      <c r="N37" s="2"/>
    </row>
    <row r="38" spans="1:14" ht="15.75">
      <c r="A38" s="2" t="s">
        <v>33</v>
      </c>
      <c r="B38" s="4">
        <f t="shared" si="2"/>
        <v>15882</v>
      </c>
      <c r="C38" s="5">
        <v>4301</v>
      </c>
      <c r="D38" s="5">
        <v>9099</v>
      </c>
      <c r="E38" s="5">
        <v>211</v>
      </c>
      <c r="F38" s="5">
        <v>186</v>
      </c>
      <c r="G38" s="5">
        <v>161</v>
      </c>
      <c r="H38" s="5">
        <v>70</v>
      </c>
      <c r="I38" s="5">
        <v>18</v>
      </c>
      <c r="J38" s="5">
        <v>1836</v>
      </c>
      <c r="K38" s="4"/>
      <c r="L38" s="2"/>
      <c r="M38" s="2"/>
      <c r="N38" s="2"/>
    </row>
    <row r="39" spans="1:14" ht="15.75">
      <c r="A39" s="2" t="s">
        <v>34</v>
      </c>
      <c r="B39" s="4">
        <f t="shared" si="2"/>
        <v>36591</v>
      </c>
      <c r="C39" s="5">
        <v>10051</v>
      </c>
      <c r="D39" s="5">
        <v>17815</v>
      </c>
      <c r="E39" s="5">
        <v>805</v>
      </c>
      <c r="F39" s="5">
        <v>532</v>
      </c>
      <c r="G39" s="5">
        <v>441</v>
      </c>
      <c r="H39" s="5">
        <v>221</v>
      </c>
      <c r="I39" s="5">
        <v>56</v>
      </c>
      <c r="J39" s="5">
        <v>6670</v>
      </c>
      <c r="K39" s="4"/>
      <c r="L39" s="2"/>
      <c r="M39" s="2"/>
      <c r="N39" s="2"/>
    </row>
    <row r="40" spans="1:14" ht="15.75">
      <c r="A40" s="2" t="s">
        <v>35</v>
      </c>
      <c r="B40" s="4">
        <f aca="true" t="shared" si="3" ref="B40:B45">SUM(C40:J40)</f>
        <v>40741</v>
      </c>
      <c r="C40" s="5">
        <v>10696</v>
      </c>
      <c r="D40" s="5">
        <v>18891</v>
      </c>
      <c r="E40" s="5">
        <v>956</v>
      </c>
      <c r="F40" s="5">
        <v>696</v>
      </c>
      <c r="G40" s="5">
        <v>518</v>
      </c>
      <c r="H40" s="5">
        <v>227</v>
      </c>
      <c r="I40" s="5">
        <v>51</v>
      </c>
      <c r="J40" s="5">
        <v>8706</v>
      </c>
      <c r="K40" s="4"/>
      <c r="L40" s="2"/>
      <c r="M40" s="2"/>
      <c r="N40" s="2"/>
    </row>
    <row r="41" spans="1:14" ht="15.75">
      <c r="A41" s="2" t="s">
        <v>36</v>
      </c>
      <c r="B41" s="4">
        <f t="shared" si="3"/>
        <v>419692</v>
      </c>
      <c r="C41" s="5">
        <v>145318</v>
      </c>
      <c r="D41" s="5">
        <v>154340</v>
      </c>
      <c r="E41" s="5">
        <v>8729</v>
      </c>
      <c r="F41" s="5">
        <v>5241</v>
      </c>
      <c r="G41" s="5">
        <v>3307</v>
      </c>
      <c r="H41" s="5">
        <v>1892</v>
      </c>
      <c r="I41" s="5">
        <v>460</v>
      </c>
      <c r="J41" s="5">
        <v>100405</v>
      </c>
      <c r="K41" s="4"/>
      <c r="L41" s="2"/>
      <c r="M41" s="2"/>
      <c r="N41" s="2"/>
    </row>
    <row r="42" spans="1:14" ht="15.75">
      <c r="A42" s="2" t="s">
        <v>37</v>
      </c>
      <c r="B42" s="4">
        <f t="shared" si="3"/>
        <v>31186</v>
      </c>
      <c r="C42" s="5">
        <v>12028</v>
      </c>
      <c r="D42" s="5">
        <v>12365</v>
      </c>
      <c r="E42" s="5">
        <v>558</v>
      </c>
      <c r="F42" s="5">
        <v>443</v>
      </c>
      <c r="G42" s="5">
        <v>408</v>
      </c>
      <c r="H42" s="5">
        <v>168</v>
      </c>
      <c r="I42" s="5">
        <v>38</v>
      </c>
      <c r="J42" s="5">
        <v>5178</v>
      </c>
      <c r="K42" s="4"/>
      <c r="L42" s="2"/>
      <c r="M42" s="2"/>
      <c r="N42" s="2"/>
    </row>
    <row r="43" spans="1:14" ht="15.75">
      <c r="A43" s="2" t="s">
        <v>38</v>
      </c>
      <c r="B43" s="4">
        <f t="shared" si="3"/>
        <v>843664</v>
      </c>
      <c r="C43" s="5">
        <v>265519</v>
      </c>
      <c r="D43" s="5">
        <v>369625</v>
      </c>
      <c r="E43" s="5">
        <v>11352</v>
      </c>
      <c r="F43" s="5">
        <v>6094</v>
      </c>
      <c r="G43" s="5">
        <v>5584</v>
      </c>
      <c r="H43" s="5">
        <v>3515</v>
      </c>
      <c r="I43" s="5">
        <v>560</v>
      </c>
      <c r="J43" s="5">
        <v>181415</v>
      </c>
      <c r="K43" s="4"/>
      <c r="L43" s="2"/>
      <c r="M43" s="2"/>
      <c r="N43" s="2"/>
    </row>
    <row r="44" spans="1:14" ht="15.75">
      <c r="A44" s="2" t="s">
        <v>39</v>
      </c>
      <c r="B44" s="4">
        <f t="shared" si="3"/>
        <v>135146</v>
      </c>
      <c r="C44" s="5">
        <v>57924</v>
      </c>
      <c r="D44" s="5">
        <v>49650</v>
      </c>
      <c r="E44" s="5">
        <v>2596</v>
      </c>
      <c r="F44" s="5">
        <v>1194</v>
      </c>
      <c r="G44" s="5">
        <v>1784</v>
      </c>
      <c r="H44" s="5">
        <v>1142</v>
      </c>
      <c r="I44" s="5">
        <v>198</v>
      </c>
      <c r="J44" s="5">
        <v>20658</v>
      </c>
      <c r="K44" s="4"/>
      <c r="L44" s="2"/>
      <c r="M44" s="2"/>
      <c r="N44" s="2"/>
    </row>
    <row r="45" spans="1:14" ht="15.75">
      <c r="A45" s="2" t="s">
        <v>40</v>
      </c>
      <c r="B45" s="4">
        <f t="shared" si="3"/>
        <v>138700</v>
      </c>
      <c r="C45" s="5">
        <v>51096</v>
      </c>
      <c r="D45" s="5">
        <v>56988</v>
      </c>
      <c r="E45" s="5">
        <v>1774</v>
      </c>
      <c r="F45" s="5">
        <v>1866</v>
      </c>
      <c r="G45" s="5">
        <v>1366</v>
      </c>
      <c r="H45" s="5">
        <v>655</v>
      </c>
      <c r="I45" s="5">
        <v>157</v>
      </c>
      <c r="J45" s="5">
        <v>24798</v>
      </c>
      <c r="K45" s="4"/>
      <c r="L45" s="2"/>
      <c r="M45" s="2"/>
      <c r="N45" s="2"/>
    </row>
    <row r="46" spans="1:14" ht="15.75">
      <c r="A46" s="2" t="s">
        <v>41</v>
      </c>
      <c r="B46" s="4">
        <f aca="true" t="shared" si="4" ref="B46:B51">SUM(C46:J46)</f>
        <v>283987</v>
      </c>
      <c r="C46" s="5">
        <v>88601</v>
      </c>
      <c r="D46" s="5">
        <v>107934</v>
      </c>
      <c r="E46" s="5">
        <v>5178</v>
      </c>
      <c r="F46" s="5">
        <v>4320</v>
      </c>
      <c r="G46" s="5">
        <v>2728</v>
      </c>
      <c r="H46" s="5">
        <v>1686</v>
      </c>
      <c r="I46" s="5">
        <v>319</v>
      </c>
      <c r="J46" s="5">
        <v>73221</v>
      </c>
      <c r="K46" s="4"/>
      <c r="L46" s="2"/>
      <c r="M46" s="2"/>
      <c r="N46" s="2"/>
    </row>
    <row r="47" spans="1:14" ht="15.75">
      <c r="A47" s="2" t="s">
        <v>42</v>
      </c>
      <c r="B47" s="4">
        <f t="shared" si="4"/>
        <v>59194</v>
      </c>
      <c r="C47" s="5">
        <v>17106</v>
      </c>
      <c r="D47" s="5">
        <v>26124</v>
      </c>
      <c r="E47" s="5">
        <v>1156</v>
      </c>
      <c r="F47" s="5">
        <v>911</v>
      </c>
      <c r="G47" s="5">
        <v>658</v>
      </c>
      <c r="H47" s="5">
        <v>282</v>
      </c>
      <c r="I47" s="5">
        <v>80</v>
      </c>
      <c r="J47" s="5">
        <v>12877</v>
      </c>
      <c r="K47" s="4"/>
      <c r="L47" s="2"/>
      <c r="M47" s="2"/>
      <c r="N47" s="2"/>
    </row>
    <row r="48" spans="1:14" ht="15.75">
      <c r="A48" s="2" t="s">
        <v>43</v>
      </c>
      <c r="B48" s="4">
        <f t="shared" si="4"/>
        <v>178919</v>
      </c>
      <c r="C48" s="5">
        <v>57402</v>
      </c>
      <c r="D48" s="5">
        <v>73078</v>
      </c>
      <c r="E48" s="5">
        <v>4110</v>
      </c>
      <c r="F48" s="5">
        <v>2134</v>
      </c>
      <c r="G48" s="5">
        <v>1541</v>
      </c>
      <c r="H48" s="5">
        <v>1140</v>
      </c>
      <c r="I48" s="5">
        <v>187</v>
      </c>
      <c r="J48" s="5">
        <v>39327</v>
      </c>
      <c r="K48" s="4"/>
      <c r="L48" s="2"/>
      <c r="M48" s="2"/>
      <c r="N48" s="2"/>
    </row>
    <row r="49" spans="1:14" ht="15.75">
      <c r="A49" s="2" t="s">
        <v>44</v>
      </c>
      <c r="B49" s="4">
        <f t="shared" si="4"/>
        <v>23842</v>
      </c>
      <c r="C49" s="5">
        <v>6070</v>
      </c>
      <c r="D49" s="5">
        <v>11653</v>
      </c>
      <c r="E49" s="5">
        <v>472</v>
      </c>
      <c r="F49" s="5">
        <v>231</v>
      </c>
      <c r="G49" s="5">
        <v>238</v>
      </c>
      <c r="H49" s="5">
        <v>182</v>
      </c>
      <c r="I49" s="5">
        <v>25</v>
      </c>
      <c r="J49" s="5">
        <v>4971</v>
      </c>
      <c r="K49" s="4"/>
      <c r="L49" s="2"/>
      <c r="M49" s="2"/>
      <c r="N49" s="2"/>
    </row>
    <row r="50" spans="1:14" ht="15.75">
      <c r="A50" s="2" t="s">
        <v>45</v>
      </c>
      <c r="B50" s="4">
        <f t="shared" si="4"/>
        <v>77494</v>
      </c>
      <c r="C50" s="5">
        <v>18591</v>
      </c>
      <c r="D50" s="5">
        <v>39961</v>
      </c>
      <c r="E50" s="5">
        <v>1989</v>
      </c>
      <c r="F50" s="5">
        <v>1231</v>
      </c>
      <c r="G50" s="5">
        <v>939</v>
      </c>
      <c r="H50" s="5">
        <v>394</v>
      </c>
      <c r="I50" s="5">
        <v>153</v>
      </c>
      <c r="J50" s="5">
        <v>14236</v>
      </c>
      <c r="K50" s="4"/>
      <c r="L50" s="2"/>
      <c r="M50" s="2"/>
      <c r="N50" s="2"/>
    </row>
    <row r="51" spans="1:14" ht="15.75">
      <c r="A51" s="2" t="s">
        <v>46</v>
      </c>
      <c r="B51" s="4">
        <f t="shared" si="4"/>
        <v>34858</v>
      </c>
      <c r="C51" s="5">
        <v>10431</v>
      </c>
      <c r="D51" s="5">
        <v>15923</v>
      </c>
      <c r="E51" s="5">
        <v>498</v>
      </c>
      <c r="F51" s="5">
        <v>565</v>
      </c>
      <c r="G51" s="5">
        <v>398</v>
      </c>
      <c r="H51" s="5">
        <v>162</v>
      </c>
      <c r="I51" s="5">
        <v>27</v>
      </c>
      <c r="J51" s="5">
        <v>6854</v>
      </c>
      <c r="K51" s="4"/>
      <c r="L51" s="2"/>
      <c r="M51" s="2"/>
      <c r="N51" s="2"/>
    </row>
    <row r="52" spans="1:14" ht="15.75">
      <c r="A52" s="2" t="s">
        <v>47</v>
      </c>
      <c r="B52" s="4">
        <f aca="true" t="shared" si="5" ref="B52:B57">SUM(C52:J52)</f>
        <v>57287</v>
      </c>
      <c r="C52" s="5">
        <v>14918</v>
      </c>
      <c r="D52" s="5">
        <v>21492</v>
      </c>
      <c r="E52" s="5">
        <v>2431</v>
      </c>
      <c r="F52" s="5">
        <v>920</v>
      </c>
      <c r="G52" s="5">
        <v>422</v>
      </c>
      <c r="H52" s="5">
        <v>389</v>
      </c>
      <c r="I52" s="5">
        <v>88</v>
      </c>
      <c r="J52" s="5">
        <v>16627</v>
      </c>
      <c r="K52" s="4"/>
      <c r="L52" s="2"/>
      <c r="M52" s="2"/>
      <c r="N52" s="2"/>
    </row>
    <row r="53" spans="1:14" ht="15.75">
      <c r="A53" s="2" t="s">
        <v>48</v>
      </c>
      <c r="B53" s="4">
        <f t="shared" si="5"/>
        <v>97699</v>
      </c>
      <c r="C53" s="5">
        <v>26232</v>
      </c>
      <c r="D53" s="5">
        <v>28462</v>
      </c>
      <c r="E53" s="5">
        <v>4853</v>
      </c>
      <c r="F53" s="5">
        <v>1760</v>
      </c>
      <c r="G53" s="5">
        <v>912</v>
      </c>
      <c r="H53" s="5">
        <v>428</v>
      </c>
      <c r="I53" s="5">
        <v>102</v>
      </c>
      <c r="J53" s="5">
        <v>34950</v>
      </c>
      <c r="K53" s="4"/>
      <c r="L53" s="2"/>
      <c r="M53" s="2"/>
      <c r="N53" s="2"/>
    </row>
    <row r="54" spans="1:14" ht="15.75">
      <c r="A54" s="2" t="s">
        <v>49</v>
      </c>
      <c r="B54" s="4">
        <f t="shared" si="5"/>
        <v>165105</v>
      </c>
      <c r="C54" s="5">
        <v>72230</v>
      </c>
      <c r="D54" s="5">
        <v>43165</v>
      </c>
      <c r="E54" s="5">
        <v>4407</v>
      </c>
      <c r="F54" s="5">
        <v>1847</v>
      </c>
      <c r="G54" s="5">
        <v>1248</v>
      </c>
      <c r="H54" s="5">
        <v>947</v>
      </c>
      <c r="I54" s="5">
        <v>170</v>
      </c>
      <c r="J54" s="5">
        <v>41091</v>
      </c>
      <c r="K54" s="4"/>
      <c r="L54" s="2"/>
      <c r="M54" s="2"/>
      <c r="N54" s="2"/>
    </row>
    <row r="55" spans="1:14" ht="15.75">
      <c r="A55" s="2" t="s">
        <v>50</v>
      </c>
      <c r="B55" s="4">
        <f t="shared" si="5"/>
        <v>62049</v>
      </c>
      <c r="C55" s="5">
        <v>23386</v>
      </c>
      <c r="D55" s="5">
        <v>24969</v>
      </c>
      <c r="E55" s="5">
        <v>744</v>
      </c>
      <c r="F55" s="5">
        <v>922</v>
      </c>
      <c r="G55" s="5">
        <v>693</v>
      </c>
      <c r="H55" s="5">
        <v>273</v>
      </c>
      <c r="I55" s="5">
        <v>59</v>
      </c>
      <c r="J55" s="5">
        <v>11003</v>
      </c>
      <c r="K55" s="4"/>
      <c r="L55" s="2"/>
      <c r="M55" s="2"/>
      <c r="N55" s="2"/>
    </row>
    <row r="56" spans="1:14" ht="15.75">
      <c r="A56" s="2" t="s">
        <v>51</v>
      </c>
      <c r="B56" s="4">
        <f t="shared" si="5"/>
        <v>122881</v>
      </c>
      <c r="C56" s="5">
        <v>27464</v>
      </c>
      <c r="D56" s="5">
        <v>61179</v>
      </c>
      <c r="E56" s="5">
        <v>1649</v>
      </c>
      <c r="F56" s="5">
        <v>2048</v>
      </c>
      <c r="G56" s="5">
        <v>952</v>
      </c>
      <c r="H56" s="5">
        <v>418</v>
      </c>
      <c r="I56" s="5">
        <v>105</v>
      </c>
      <c r="J56" s="5">
        <v>29066</v>
      </c>
      <c r="K56" s="4"/>
      <c r="L56" s="2"/>
      <c r="M56" s="2"/>
      <c r="N56" s="2"/>
    </row>
    <row r="57" spans="1:14" ht="15.75">
      <c r="A57" s="2" t="s">
        <v>52</v>
      </c>
      <c r="B57" s="4">
        <f t="shared" si="5"/>
        <v>95429</v>
      </c>
      <c r="C57" s="5">
        <v>34732</v>
      </c>
      <c r="D57" s="5">
        <v>33401</v>
      </c>
      <c r="E57" s="5">
        <v>2516</v>
      </c>
      <c r="F57" s="5">
        <v>1253</v>
      </c>
      <c r="G57" s="5">
        <v>842</v>
      </c>
      <c r="H57" s="5">
        <v>468</v>
      </c>
      <c r="I57" s="5">
        <v>109</v>
      </c>
      <c r="J57" s="5">
        <v>22108</v>
      </c>
      <c r="K57" s="4"/>
      <c r="L57" s="2"/>
      <c r="M57" s="2"/>
      <c r="N57" s="2"/>
    </row>
    <row r="58" spans="1:14" ht="15.75">
      <c r="A58" s="2" t="s">
        <v>53</v>
      </c>
      <c r="B58" s="4">
        <f aca="true" t="shared" si="6" ref="B58:B63">SUM(C58:J58)</f>
        <v>18645</v>
      </c>
      <c r="C58" s="5">
        <v>5395</v>
      </c>
      <c r="D58" s="5">
        <v>7673</v>
      </c>
      <c r="E58" s="5">
        <v>359</v>
      </c>
      <c r="F58" s="5">
        <v>278</v>
      </c>
      <c r="G58" s="5">
        <v>199</v>
      </c>
      <c r="H58" s="5">
        <v>91</v>
      </c>
      <c r="I58" s="5">
        <v>14</v>
      </c>
      <c r="J58" s="5">
        <v>4636</v>
      </c>
      <c r="K58" s="4"/>
      <c r="L58" s="2"/>
      <c r="M58" s="2"/>
      <c r="N58" s="2"/>
    </row>
    <row r="59" spans="1:14" ht="15.75">
      <c r="A59" s="2" t="s">
        <v>54</v>
      </c>
      <c r="B59" s="4">
        <f t="shared" si="6"/>
        <v>11322</v>
      </c>
      <c r="C59" s="5">
        <v>3301</v>
      </c>
      <c r="D59" s="5">
        <v>5132</v>
      </c>
      <c r="E59" s="5">
        <v>208</v>
      </c>
      <c r="F59" s="5">
        <v>196</v>
      </c>
      <c r="G59" s="5">
        <v>142</v>
      </c>
      <c r="H59" s="5">
        <v>73</v>
      </c>
      <c r="I59" s="5">
        <v>13</v>
      </c>
      <c r="J59" s="5">
        <v>2257</v>
      </c>
      <c r="K59" s="4"/>
      <c r="L59" s="2"/>
      <c r="M59" s="2"/>
      <c r="N59" s="2"/>
    </row>
    <row r="60" spans="1:14" ht="15.75">
      <c r="A60" s="2" t="s">
        <v>55</v>
      </c>
      <c r="B60" s="4">
        <f t="shared" si="6"/>
        <v>20441</v>
      </c>
      <c r="C60" s="5">
        <v>6704</v>
      </c>
      <c r="D60" s="5">
        <v>8875</v>
      </c>
      <c r="E60" s="5">
        <v>561</v>
      </c>
      <c r="F60" s="5">
        <v>256</v>
      </c>
      <c r="G60" s="5">
        <v>260</v>
      </c>
      <c r="H60" s="5">
        <v>166</v>
      </c>
      <c r="I60" s="5">
        <v>35</v>
      </c>
      <c r="J60" s="5">
        <v>3584</v>
      </c>
      <c r="K60" s="4"/>
      <c r="L60" s="2"/>
      <c r="M60" s="2"/>
      <c r="N60" s="2"/>
    </row>
    <row r="61" spans="1:14" ht="15.75">
      <c r="A61" s="2" t="s">
        <v>56</v>
      </c>
      <c r="B61" s="4">
        <f t="shared" si="6"/>
        <v>55348</v>
      </c>
      <c r="C61" s="5">
        <v>14263</v>
      </c>
      <c r="D61" s="5">
        <v>31217</v>
      </c>
      <c r="E61" s="5">
        <v>864</v>
      </c>
      <c r="F61" s="5">
        <v>862</v>
      </c>
      <c r="G61" s="5">
        <v>636</v>
      </c>
      <c r="H61" s="5">
        <v>354</v>
      </c>
      <c r="I61" s="5">
        <v>80</v>
      </c>
      <c r="J61" s="5">
        <v>7072</v>
      </c>
      <c r="K61" s="4"/>
      <c r="L61" s="2"/>
      <c r="M61" s="2"/>
      <c r="N61" s="2"/>
    </row>
    <row r="62" spans="1:14" ht="15.75">
      <c r="A62" s="2" t="s">
        <v>57</v>
      </c>
      <c r="B62" s="4">
        <f t="shared" si="6"/>
        <v>796899</v>
      </c>
      <c r="C62" s="5">
        <v>215210</v>
      </c>
      <c r="D62" s="5">
        <v>325445</v>
      </c>
      <c r="E62" s="5">
        <v>19875</v>
      </c>
      <c r="F62" s="5">
        <v>8818</v>
      </c>
      <c r="G62" s="5">
        <v>6811</v>
      </c>
      <c r="H62" s="5">
        <v>5136</v>
      </c>
      <c r="I62" s="5">
        <v>813</v>
      </c>
      <c r="J62" s="5">
        <v>214791</v>
      </c>
      <c r="K62" s="4"/>
      <c r="L62" s="2"/>
      <c r="M62" s="2"/>
      <c r="N62" s="2"/>
    </row>
    <row r="63" spans="1:14" ht="15.75">
      <c r="A63" s="2" t="s">
        <v>58</v>
      </c>
      <c r="B63" s="4">
        <f t="shared" si="6"/>
        <v>47169</v>
      </c>
      <c r="C63" s="5">
        <v>18619</v>
      </c>
      <c r="D63" s="5">
        <v>15147</v>
      </c>
      <c r="E63" s="5">
        <v>1047</v>
      </c>
      <c r="F63" s="5">
        <v>529</v>
      </c>
      <c r="G63" s="5">
        <v>408</v>
      </c>
      <c r="H63" s="5">
        <v>247</v>
      </c>
      <c r="I63" s="5">
        <v>69</v>
      </c>
      <c r="J63" s="5">
        <v>11103</v>
      </c>
      <c r="K63" s="4"/>
      <c r="L63" s="2"/>
      <c r="M63" s="2"/>
      <c r="N63" s="2"/>
    </row>
    <row r="64" spans="1:14" ht="15.75">
      <c r="A64" s="2" t="s">
        <v>59</v>
      </c>
      <c r="B64" s="4">
        <f aca="true" t="shared" si="7" ref="B64:B69">SUM(C64:J64)</f>
        <v>31145</v>
      </c>
      <c r="C64" s="5">
        <v>8318</v>
      </c>
      <c r="D64" s="5">
        <v>16101</v>
      </c>
      <c r="E64" s="5">
        <v>468</v>
      </c>
      <c r="F64" s="5">
        <v>554</v>
      </c>
      <c r="G64" s="5">
        <v>268</v>
      </c>
      <c r="H64" s="5">
        <v>187</v>
      </c>
      <c r="I64" s="5">
        <v>46</v>
      </c>
      <c r="J64" s="5">
        <v>5203</v>
      </c>
      <c r="K64" s="4"/>
      <c r="L64" s="2"/>
      <c r="M64" s="2"/>
      <c r="N64" s="2"/>
    </row>
    <row r="65" spans="1:14" ht="15.75">
      <c r="A65" s="2" t="s">
        <v>60</v>
      </c>
      <c r="B65" s="4">
        <f t="shared" si="7"/>
        <v>53668</v>
      </c>
      <c r="C65" s="5">
        <v>22279</v>
      </c>
      <c r="D65" s="5">
        <v>17335</v>
      </c>
      <c r="E65" s="5">
        <v>450</v>
      </c>
      <c r="F65" s="5">
        <v>974</v>
      </c>
      <c r="G65" s="5">
        <v>583</v>
      </c>
      <c r="H65" s="5">
        <v>159</v>
      </c>
      <c r="I65" s="5">
        <v>64</v>
      </c>
      <c r="J65" s="5">
        <v>11824</v>
      </c>
      <c r="K65" s="4"/>
      <c r="L65" s="2"/>
      <c r="M65" s="2"/>
      <c r="N65" s="2"/>
    </row>
    <row r="66" spans="1:14" ht="15.75">
      <c r="A66" s="2" t="s">
        <v>61</v>
      </c>
      <c r="B66" s="4">
        <f t="shared" si="7"/>
        <v>100927</v>
      </c>
      <c r="C66" s="5">
        <v>28621</v>
      </c>
      <c r="D66" s="5">
        <v>32928</v>
      </c>
      <c r="E66" s="5">
        <v>2595</v>
      </c>
      <c r="F66" s="5">
        <v>1149</v>
      </c>
      <c r="G66" s="5">
        <v>1013</v>
      </c>
      <c r="H66" s="5">
        <v>525</v>
      </c>
      <c r="I66" s="5">
        <v>110</v>
      </c>
      <c r="J66" s="5">
        <v>33986</v>
      </c>
      <c r="K66" s="4"/>
      <c r="L66" s="2"/>
      <c r="M66" s="2"/>
      <c r="N66" s="2"/>
    </row>
    <row r="67" spans="1:14" ht="15.75">
      <c r="A67" s="2" t="s">
        <v>62</v>
      </c>
      <c r="B67" s="4">
        <f t="shared" si="7"/>
        <v>41501</v>
      </c>
      <c r="C67" s="5">
        <v>9390</v>
      </c>
      <c r="D67" s="5">
        <v>22873</v>
      </c>
      <c r="E67" s="5">
        <v>615</v>
      </c>
      <c r="F67" s="5">
        <v>557</v>
      </c>
      <c r="G67" s="5">
        <v>394</v>
      </c>
      <c r="H67" s="5">
        <v>124</v>
      </c>
      <c r="I67" s="5">
        <v>30</v>
      </c>
      <c r="J67" s="5">
        <v>7518</v>
      </c>
      <c r="K67" s="4"/>
      <c r="L67" s="2"/>
      <c r="M67" s="2"/>
      <c r="N67" s="2"/>
    </row>
    <row r="68" spans="1:14" ht="15.75">
      <c r="A68" s="2" t="s">
        <v>63</v>
      </c>
      <c r="B68" s="4">
        <f t="shared" si="7"/>
        <v>34028</v>
      </c>
      <c r="C68" s="5">
        <v>8306</v>
      </c>
      <c r="D68" s="5">
        <v>17312</v>
      </c>
      <c r="E68" s="5">
        <v>587</v>
      </c>
      <c r="F68" s="5">
        <v>456</v>
      </c>
      <c r="G68" s="5">
        <v>355</v>
      </c>
      <c r="H68" s="5">
        <v>150</v>
      </c>
      <c r="I68" s="5">
        <v>44</v>
      </c>
      <c r="J68" s="5">
        <v>6818</v>
      </c>
      <c r="K68" s="4"/>
      <c r="L68" s="2"/>
      <c r="M68" s="2"/>
      <c r="N68" s="2"/>
    </row>
    <row r="69" spans="1:14" ht="15.75">
      <c r="A69" s="2" t="s">
        <v>64</v>
      </c>
      <c r="B69" s="4">
        <f t="shared" si="7"/>
        <v>53302</v>
      </c>
      <c r="C69" s="5">
        <v>13073</v>
      </c>
      <c r="D69" s="5">
        <v>24670</v>
      </c>
      <c r="E69" s="5">
        <v>1458</v>
      </c>
      <c r="F69" s="5">
        <v>782</v>
      </c>
      <c r="G69" s="5">
        <v>567</v>
      </c>
      <c r="H69" s="5">
        <v>350</v>
      </c>
      <c r="I69" s="5">
        <v>76</v>
      </c>
      <c r="J69" s="5">
        <v>12326</v>
      </c>
      <c r="K69" s="4"/>
      <c r="L69" s="2"/>
      <c r="M69" s="2"/>
      <c r="N69" s="2"/>
    </row>
    <row r="70" spans="1:14" ht="15.75">
      <c r="A70" s="2" t="s">
        <v>65</v>
      </c>
      <c r="B70" s="4">
        <f>SUM(C70:J70)</f>
        <v>514009</v>
      </c>
      <c r="C70" s="5">
        <v>203585</v>
      </c>
      <c r="D70" s="5">
        <v>159540</v>
      </c>
      <c r="E70" s="5">
        <v>11931</v>
      </c>
      <c r="F70" s="5">
        <v>5361</v>
      </c>
      <c r="G70" s="5">
        <v>3557</v>
      </c>
      <c r="H70" s="5">
        <v>2110</v>
      </c>
      <c r="I70" s="5">
        <v>327</v>
      </c>
      <c r="J70" s="5">
        <v>127598</v>
      </c>
      <c r="K70" s="4"/>
      <c r="L70" s="2" t="s">
        <v>66</v>
      </c>
      <c r="M70" s="2"/>
      <c r="N70" s="2"/>
    </row>
    <row r="71" spans="1:14" ht="15.75">
      <c r="A71" s="2" t="s">
        <v>67</v>
      </c>
      <c r="B71" s="4">
        <f>SUM(C71:J71)</f>
        <v>25653</v>
      </c>
      <c r="C71" s="5">
        <v>6937</v>
      </c>
      <c r="D71" s="5">
        <v>12797</v>
      </c>
      <c r="E71" s="5">
        <v>501</v>
      </c>
      <c r="F71" s="5">
        <v>333</v>
      </c>
      <c r="G71" s="5">
        <v>270</v>
      </c>
      <c r="H71" s="5">
        <v>212</v>
      </c>
      <c r="I71" s="5">
        <v>24</v>
      </c>
      <c r="J71" s="5">
        <v>4579</v>
      </c>
      <c r="K71" s="4"/>
      <c r="L71" s="2"/>
      <c r="M71" s="2"/>
      <c r="N71" s="2"/>
    </row>
    <row r="72" spans="1:14" ht="15.75">
      <c r="A72" s="2" t="s">
        <v>68</v>
      </c>
      <c r="B72" s="4">
        <f>SUM(C72:J72)</f>
        <v>13961</v>
      </c>
      <c r="C72" s="5">
        <v>3407</v>
      </c>
      <c r="D72" s="5">
        <v>7783</v>
      </c>
      <c r="E72" s="5">
        <v>251</v>
      </c>
      <c r="F72" s="5">
        <v>228</v>
      </c>
      <c r="G72" s="5">
        <v>153</v>
      </c>
      <c r="H72" s="5">
        <v>78</v>
      </c>
      <c r="I72" s="5">
        <v>24</v>
      </c>
      <c r="J72" s="5">
        <v>2037</v>
      </c>
      <c r="K72" s="4"/>
      <c r="L72" s="2"/>
      <c r="M72" s="2"/>
      <c r="N72" s="2"/>
    </row>
    <row r="73" spans="1:14" ht="15.75">
      <c r="A73" s="3"/>
      <c r="B73" s="6"/>
      <c r="C73" s="6"/>
      <c r="D73" s="6"/>
      <c r="E73" s="6"/>
      <c r="F73" s="6"/>
      <c r="G73" s="6"/>
      <c r="H73" s="6"/>
      <c r="I73" s="6"/>
      <c r="J73" s="6"/>
      <c r="K73" s="4"/>
      <c r="L73" s="2"/>
      <c r="M73" s="2"/>
      <c r="N73" s="2"/>
    </row>
    <row r="74" spans="1:14" ht="15.75">
      <c r="A74" s="2" t="s">
        <v>103</v>
      </c>
      <c r="B74" s="4"/>
      <c r="C74" s="4"/>
      <c r="D74" s="4"/>
      <c r="E74" s="4"/>
      <c r="F74" s="4"/>
      <c r="G74" s="4"/>
      <c r="H74" s="4"/>
      <c r="I74" s="4"/>
      <c r="J74" s="4"/>
      <c r="K74" s="4"/>
      <c r="L74" s="2"/>
      <c r="M74" s="2"/>
      <c r="N74" s="2"/>
    </row>
    <row r="75" spans="1:14" ht="15.75">
      <c r="A75" s="2"/>
      <c r="B75" s="4"/>
      <c r="C75" s="4"/>
      <c r="D75" s="4"/>
      <c r="E75" s="4"/>
      <c r="F75" s="4"/>
      <c r="G75" s="4"/>
      <c r="H75" s="4"/>
      <c r="I75" s="4"/>
      <c r="J75" s="4"/>
      <c r="K75" s="4"/>
      <c r="L75" s="2"/>
      <c r="M75" s="2"/>
      <c r="N75" s="2"/>
    </row>
    <row r="76" spans="1:14" ht="15.75">
      <c r="A76" s="40" t="s">
        <v>136</v>
      </c>
      <c r="B76" s="4"/>
      <c r="C76" s="4"/>
      <c r="D76" s="4"/>
      <c r="E76" s="4"/>
      <c r="F76" s="4"/>
      <c r="G76" s="4"/>
      <c r="H76" s="4"/>
      <c r="I76" s="4"/>
      <c r="J76" s="4"/>
      <c r="K76" s="4"/>
      <c r="L76" s="2"/>
      <c r="M76" s="2"/>
      <c r="N76" s="2"/>
    </row>
    <row r="77" spans="1:14" ht="15.75">
      <c r="A77" s="2"/>
      <c r="B77" s="4"/>
      <c r="C77" s="4"/>
      <c r="D77" s="4"/>
      <c r="E77" s="4"/>
      <c r="F77" s="4"/>
      <c r="G77" s="4"/>
      <c r="H77" s="4"/>
      <c r="I77" s="4"/>
      <c r="J77" s="4"/>
      <c r="K77" s="4"/>
      <c r="L77" s="2"/>
      <c r="M77" s="2"/>
      <c r="N77" s="2"/>
    </row>
    <row r="78" spans="1:14" ht="15.75">
      <c r="A78" s="2"/>
      <c r="B78" s="4"/>
      <c r="C78" s="4"/>
      <c r="D78" s="4"/>
      <c r="E78" s="4"/>
      <c r="F78" s="4"/>
      <c r="G78" s="4"/>
      <c r="H78" s="4"/>
      <c r="I78" s="4"/>
      <c r="J78" s="4"/>
      <c r="K78" s="4"/>
      <c r="L78" s="2"/>
      <c r="M78" s="2"/>
      <c r="N78" s="2"/>
    </row>
    <row r="79" spans="1:14" ht="15.75">
      <c r="A79" s="2" t="s">
        <v>66</v>
      </c>
      <c r="B79" s="4" t="s">
        <v>66</v>
      </c>
      <c r="C79" s="4" t="s">
        <v>66</v>
      </c>
      <c r="D79" s="4"/>
      <c r="E79" s="4"/>
      <c r="F79" s="4"/>
      <c r="G79" s="4"/>
      <c r="H79" s="4"/>
      <c r="I79" s="4"/>
      <c r="J79" s="4"/>
      <c r="K79" s="4"/>
      <c r="L79" s="2"/>
      <c r="M79" s="2"/>
      <c r="N79" s="2"/>
    </row>
    <row r="80" spans="1:14" ht="15.75">
      <c r="A80" s="2" t="s">
        <v>66</v>
      </c>
      <c r="B80" s="4" t="s">
        <v>66</v>
      </c>
      <c r="C80" s="4"/>
      <c r="D80" s="4"/>
      <c r="E80" s="4"/>
      <c r="F80" s="4"/>
      <c r="G80" s="4"/>
      <c r="H80" s="4"/>
      <c r="I80" s="4"/>
      <c r="J80" s="4"/>
      <c r="K80" s="4"/>
      <c r="L80" s="2"/>
      <c r="M80" s="2"/>
      <c r="N80" s="2"/>
    </row>
    <row r="81" spans="1:14" ht="15.75">
      <c r="A81" s="2"/>
      <c r="B81" s="4" t="s">
        <v>66</v>
      </c>
      <c r="C81" s="4"/>
      <c r="D81" s="4"/>
      <c r="E81" s="4"/>
      <c r="F81" s="4"/>
      <c r="G81" s="4"/>
      <c r="H81" s="4"/>
      <c r="I81" s="4"/>
      <c r="J81" s="4"/>
      <c r="K81" s="4"/>
      <c r="L81" s="2"/>
      <c r="M81" s="2"/>
      <c r="N81" s="2"/>
    </row>
    <row r="82" spans="1:14" ht="15.75">
      <c r="A82" s="2"/>
      <c r="B82" s="2" t="s">
        <v>66</v>
      </c>
      <c r="C82" s="2"/>
      <c r="D82" s="2"/>
      <c r="E82" s="2"/>
      <c r="F82" s="2"/>
      <c r="G82" s="2"/>
      <c r="H82" s="2"/>
      <c r="I82" s="2"/>
      <c r="J82" s="2"/>
      <c r="K82" s="2"/>
      <c r="L82" s="2"/>
      <c r="M82" s="2"/>
      <c r="N82" s="2"/>
    </row>
  </sheetData>
  <sheetProtection/>
  <hyperlinks>
    <hyperlink ref="A76" r:id="rId1" display="SOURCE:  New York State Board of Elections https://www.elections.ny.gov/EnrollmentCounty.html (last viewed November 6, 2020)."/>
  </hyperlinks>
  <printOptions/>
  <pageMargins left="0.7" right="0.7" top="0.75" bottom="0.75" header="0.3" footer="0.3"/>
  <pageSetup fitToHeight="2" fitToWidth="1" horizontalDpi="1200" verticalDpi="1200" orientation="landscape" scale="65" r:id="rId2"/>
</worksheet>
</file>

<file path=xl/worksheets/sheet3.xml><?xml version="1.0" encoding="utf-8"?>
<worksheet xmlns="http://schemas.openxmlformats.org/spreadsheetml/2006/main" xmlns:r="http://schemas.openxmlformats.org/officeDocument/2006/relationships">
  <sheetPr>
    <pageSetUpPr fitToPage="1"/>
  </sheetPr>
  <dimension ref="A1:N77"/>
  <sheetViews>
    <sheetView zoomScalePageLayoutView="0" workbookViewId="0" topLeftCell="A1">
      <selection activeCell="A1" sqref="A1"/>
    </sheetView>
  </sheetViews>
  <sheetFormatPr defaultColWidth="15.77734375" defaultRowHeight="15.75"/>
  <cols>
    <col min="1" max="1" width="20.77734375" style="0" customWidth="1"/>
  </cols>
  <sheetData>
    <row r="1" spans="1:14" ht="20.25">
      <c r="A1" s="7" t="s">
        <v>0</v>
      </c>
      <c r="B1" s="2"/>
      <c r="C1" s="2"/>
      <c r="D1" s="2"/>
      <c r="E1" s="2"/>
      <c r="F1" s="2"/>
      <c r="G1" s="2"/>
      <c r="H1" s="2"/>
      <c r="I1" s="2"/>
      <c r="J1" s="2"/>
      <c r="K1" s="2"/>
      <c r="L1" s="2"/>
      <c r="M1" s="2"/>
      <c r="N1" s="2"/>
    </row>
    <row r="2" spans="1:14" ht="20.25">
      <c r="A2" s="7" t="s">
        <v>106</v>
      </c>
      <c r="B2" s="2"/>
      <c r="C2" s="2"/>
      <c r="D2" s="2"/>
      <c r="E2" s="2"/>
      <c r="F2" s="2"/>
      <c r="G2" s="2"/>
      <c r="H2" s="2"/>
      <c r="I2" s="2"/>
      <c r="J2" s="2"/>
      <c r="K2" s="2"/>
      <c r="L2" s="2"/>
      <c r="M2" s="2"/>
      <c r="N2" s="2"/>
    </row>
    <row r="3" spans="1:14" ht="15.75">
      <c r="A3" s="2"/>
      <c r="B3" s="2"/>
      <c r="C3" s="2"/>
      <c r="D3" s="2"/>
      <c r="E3" s="2"/>
      <c r="F3" s="2"/>
      <c r="G3" s="2"/>
      <c r="H3" s="2"/>
      <c r="I3" s="2"/>
      <c r="J3" s="2"/>
      <c r="K3" s="2"/>
      <c r="L3" s="2"/>
      <c r="M3" s="2"/>
      <c r="N3" s="2"/>
    </row>
    <row r="4" spans="1:14" ht="29.25">
      <c r="A4" s="14" t="s">
        <v>1</v>
      </c>
      <c r="B4" s="15" t="s">
        <v>75</v>
      </c>
      <c r="C4" s="15" t="s">
        <v>70</v>
      </c>
      <c r="D4" s="15" t="s">
        <v>2</v>
      </c>
      <c r="E4" s="15" t="s">
        <v>3</v>
      </c>
      <c r="F4" s="15" t="s">
        <v>69</v>
      </c>
      <c r="G4" s="15" t="s">
        <v>76</v>
      </c>
      <c r="H4" s="15" t="s">
        <v>73</v>
      </c>
      <c r="I4" s="15" t="s">
        <v>77</v>
      </c>
      <c r="J4" s="15" t="s">
        <v>74</v>
      </c>
      <c r="K4" s="15" t="s">
        <v>72</v>
      </c>
      <c r="L4" s="16" t="s">
        <v>78</v>
      </c>
      <c r="M4" s="2"/>
      <c r="N4" s="2"/>
    </row>
    <row r="5" spans="1:14" ht="15.75">
      <c r="A5" s="2"/>
      <c r="B5" s="2"/>
      <c r="C5" s="2"/>
      <c r="D5" s="2"/>
      <c r="E5" s="2"/>
      <c r="F5" s="2"/>
      <c r="G5" s="2"/>
      <c r="H5" s="2"/>
      <c r="I5" s="2"/>
      <c r="J5" s="2"/>
      <c r="K5" s="2"/>
      <c r="L5" s="2"/>
      <c r="M5" s="2"/>
      <c r="N5" s="2"/>
    </row>
    <row r="6" spans="1:14" ht="15.75">
      <c r="A6" s="2" t="s">
        <v>4</v>
      </c>
      <c r="B6" s="4">
        <f aca="true" t="shared" si="0" ref="B6:J6">+B8+B15</f>
        <v>12706050</v>
      </c>
      <c r="C6" s="4">
        <f t="shared" si="0"/>
        <v>6359133</v>
      </c>
      <c r="D6" s="4">
        <f t="shared" si="0"/>
        <v>2845983</v>
      </c>
      <c r="E6" s="4">
        <f t="shared" si="0"/>
        <v>157237</v>
      </c>
      <c r="F6" s="4">
        <f t="shared" si="0"/>
        <v>31078</v>
      </c>
      <c r="G6" s="4">
        <f t="shared" si="0"/>
        <v>47466</v>
      </c>
      <c r="H6" s="4">
        <f t="shared" si="0"/>
        <v>491373</v>
      </c>
      <c r="I6" s="4">
        <f t="shared" si="0"/>
        <v>6191</v>
      </c>
      <c r="J6" s="4">
        <f t="shared" si="0"/>
        <v>2315</v>
      </c>
      <c r="K6" s="8">
        <f>+K15+K8</f>
        <v>8668</v>
      </c>
      <c r="L6" s="4">
        <f>+L8+L15</f>
        <v>2756606</v>
      </c>
      <c r="M6" s="2"/>
      <c r="N6" s="2"/>
    </row>
    <row r="7" spans="1:14" ht="15.75">
      <c r="A7" s="2"/>
      <c r="B7" s="4"/>
      <c r="C7" s="4"/>
      <c r="D7" s="4"/>
      <c r="E7" s="4"/>
      <c r="F7" s="4"/>
      <c r="G7" s="4"/>
      <c r="H7" s="4"/>
      <c r="I7" s="4"/>
      <c r="J7" s="4"/>
      <c r="K7" s="4"/>
      <c r="L7" s="4"/>
      <c r="M7" s="2"/>
      <c r="N7" s="2"/>
    </row>
    <row r="8" spans="1:14" ht="15.75">
      <c r="A8" s="2" t="s">
        <v>5</v>
      </c>
      <c r="B8" s="4">
        <f aca="true" t="shared" si="1" ref="B8:L8">SUM(B9:B13)</f>
        <v>5137948</v>
      </c>
      <c r="C8" s="4">
        <f t="shared" si="1"/>
        <v>3491943</v>
      </c>
      <c r="D8" s="4">
        <f t="shared" si="1"/>
        <v>522540</v>
      </c>
      <c r="E8" s="4">
        <f t="shared" si="1"/>
        <v>20318</v>
      </c>
      <c r="F8" s="4">
        <f t="shared" si="1"/>
        <v>9678</v>
      </c>
      <c r="G8" s="4">
        <f t="shared" si="1"/>
        <v>15988</v>
      </c>
      <c r="H8" s="4">
        <f t="shared" si="1"/>
        <v>121255</v>
      </c>
      <c r="I8" s="4">
        <f t="shared" si="1"/>
        <v>3015</v>
      </c>
      <c r="J8" s="4">
        <f t="shared" si="1"/>
        <v>526</v>
      </c>
      <c r="K8" s="4">
        <f t="shared" si="1"/>
        <v>2110</v>
      </c>
      <c r="L8" s="4">
        <f t="shared" si="1"/>
        <v>950575</v>
      </c>
      <c r="M8" s="2"/>
      <c r="N8" s="2"/>
    </row>
    <row r="9" spans="1:14" ht="15.75">
      <c r="A9" s="2" t="s">
        <v>6</v>
      </c>
      <c r="B9" s="4">
        <f>SUM(C9:L9)</f>
        <v>813033</v>
      </c>
      <c r="C9" s="28">
        <v>623452</v>
      </c>
      <c r="D9" s="28">
        <v>46605</v>
      </c>
      <c r="E9" s="28">
        <v>3304</v>
      </c>
      <c r="F9" s="28">
        <v>1075</v>
      </c>
      <c r="G9" s="28">
        <v>3277</v>
      </c>
      <c r="H9" s="28">
        <v>15687</v>
      </c>
      <c r="I9" s="29">
        <v>698</v>
      </c>
      <c r="J9" s="29">
        <v>78</v>
      </c>
      <c r="K9" s="29">
        <v>146</v>
      </c>
      <c r="L9" s="28">
        <v>118711</v>
      </c>
      <c r="M9" s="2"/>
      <c r="N9" s="2"/>
    </row>
    <row r="10" spans="1:14" ht="15.75">
      <c r="A10" s="2" t="s">
        <v>7</v>
      </c>
      <c r="B10" s="4">
        <f>SUM(C10:L10)</f>
        <v>1594090</v>
      </c>
      <c r="C10" s="28">
        <v>1128652</v>
      </c>
      <c r="D10" s="28">
        <v>135630</v>
      </c>
      <c r="E10" s="28">
        <v>4723</v>
      </c>
      <c r="F10" s="28">
        <v>3504</v>
      </c>
      <c r="G10" s="28">
        <v>5647</v>
      </c>
      <c r="H10" s="28">
        <v>32381</v>
      </c>
      <c r="I10" s="29">
        <v>876</v>
      </c>
      <c r="J10" s="29">
        <v>112</v>
      </c>
      <c r="K10" s="29">
        <v>629</v>
      </c>
      <c r="L10" s="28">
        <v>281936</v>
      </c>
      <c r="M10" s="2"/>
      <c r="N10" s="2"/>
    </row>
    <row r="11" spans="1:14" ht="15.75">
      <c r="A11" s="2" t="s">
        <v>71</v>
      </c>
      <c r="B11" s="4">
        <f>SUM(C11:L11)</f>
        <v>1171900</v>
      </c>
      <c r="C11" s="28">
        <v>796400</v>
      </c>
      <c r="D11" s="28">
        <v>111662</v>
      </c>
      <c r="E11" s="28">
        <v>2009</v>
      </c>
      <c r="F11" s="28">
        <v>2438</v>
      </c>
      <c r="G11" s="28">
        <v>2193</v>
      </c>
      <c r="H11" s="28">
        <v>33015</v>
      </c>
      <c r="I11" s="29">
        <v>492</v>
      </c>
      <c r="J11" s="29">
        <v>103</v>
      </c>
      <c r="K11" s="29">
        <v>738</v>
      </c>
      <c r="L11" s="28">
        <v>222850</v>
      </c>
      <c r="M11" s="2"/>
      <c r="N11" s="2"/>
    </row>
    <row r="12" spans="1:14" ht="15.75">
      <c r="A12" s="2" t="s">
        <v>8</v>
      </c>
      <c r="B12" s="4">
        <f>SUM(C12:L12)</f>
        <v>1247204</v>
      </c>
      <c r="C12" s="28">
        <v>807143</v>
      </c>
      <c r="D12" s="28">
        <v>136601</v>
      </c>
      <c r="E12" s="28">
        <v>5505</v>
      </c>
      <c r="F12" s="28">
        <v>2193</v>
      </c>
      <c r="G12" s="28">
        <v>3656</v>
      </c>
      <c r="H12" s="28">
        <v>29599</v>
      </c>
      <c r="I12" s="29">
        <v>797</v>
      </c>
      <c r="J12" s="29">
        <v>181</v>
      </c>
      <c r="K12" s="29">
        <v>432</v>
      </c>
      <c r="L12" s="28">
        <v>261097</v>
      </c>
      <c r="M12" s="2"/>
      <c r="N12" s="2"/>
    </row>
    <row r="13" spans="1:14" ht="15.75">
      <c r="A13" s="2" t="s">
        <v>9</v>
      </c>
      <c r="B13" s="4">
        <f>SUM(C13:L13)</f>
        <v>311721</v>
      </c>
      <c r="C13" s="28">
        <v>136296</v>
      </c>
      <c r="D13" s="28">
        <v>92042</v>
      </c>
      <c r="E13" s="28">
        <v>4777</v>
      </c>
      <c r="F13" s="29">
        <v>468</v>
      </c>
      <c r="G13" s="28">
        <v>1215</v>
      </c>
      <c r="H13" s="28">
        <v>10573</v>
      </c>
      <c r="I13" s="29">
        <v>152</v>
      </c>
      <c r="J13" s="29">
        <v>52</v>
      </c>
      <c r="K13" s="29">
        <v>165</v>
      </c>
      <c r="L13" s="28">
        <v>65981</v>
      </c>
      <c r="M13" s="2"/>
      <c r="N13" s="2"/>
    </row>
    <row r="14" spans="1:14" ht="15.75">
      <c r="A14" s="2"/>
      <c r="B14" s="4"/>
      <c r="C14" s="4"/>
      <c r="D14" s="2"/>
      <c r="E14" s="4"/>
      <c r="F14" s="2"/>
      <c r="G14" s="4"/>
      <c r="H14" s="2"/>
      <c r="I14" s="2"/>
      <c r="J14" s="2"/>
      <c r="K14" s="4"/>
      <c r="L14" s="4"/>
      <c r="M14" s="2"/>
      <c r="N14" s="2"/>
    </row>
    <row r="15" spans="1:14" ht="15.75">
      <c r="A15" s="2" t="s">
        <v>10</v>
      </c>
      <c r="B15" s="4">
        <f aca="true" t="shared" si="2" ref="B15:L15">SUM(B16:B72)</f>
        <v>7568102</v>
      </c>
      <c r="C15" s="4">
        <f t="shared" si="2"/>
        <v>2867190</v>
      </c>
      <c r="D15" s="4">
        <f t="shared" si="2"/>
        <v>2323443</v>
      </c>
      <c r="E15" s="4">
        <f t="shared" si="2"/>
        <v>136919</v>
      </c>
      <c r="F15" s="4">
        <f t="shared" si="2"/>
        <v>21400</v>
      </c>
      <c r="G15" s="4">
        <f t="shared" si="2"/>
        <v>31478</v>
      </c>
      <c r="H15" s="4">
        <f t="shared" si="2"/>
        <v>370118</v>
      </c>
      <c r="I15" s="4">
        <f t="shared" si="2"/>
        <v>3176</v>
      </c>
      <c r="J15" s="4">
        <f t="shared" si="2"/>
        <v>1789</v>
      </c>
      <c r="K15" s="4">
        <f t="shared" si="2"/>
        <v>6558</v>
      </c>
      <c r="L15" s="4">
        <f t="shared" si="2"/>
        <v>1806031</v>
      </c>
      <c r="M15" s="2"/>
      <c r="N15" s="2"/>
    </row>
    <row r="16" spans="1:14" ht="15.75">
      <c r="A16" s="2" t="s">
        <v>11</v>
      </c>
      <c r="B16" s="4">
        <f aca="true" t="shared" si="3" ref="B16:B72">SUM(C16:L16)</f>
        <v>202653</v>
      </c>
      <c r="C16" s="28">
        <v>102206</v>
      </c>
      <c r="D16" s="28">
        <v>37758</v>
      </c>
      <c r="E16" s="28">
        <v>3225</v>
      </c>
      <c r="F16" s="29">
        <v>665</v>
      </c>
      <c r="G16" s="29">
        <v>698</v>
      </c>
      <c r="H16" s="28">
        <v>10578</v>
      </c>
      <c r="I16" s="29">
        <v>103</v>
      </c>
      <c r="J16" s="29">
        <v>61</v>
      </c>
      <c r="K16" s="29">
        <v>218</v>
      </c>
      <c r="L16" s="28">
        <v>47141</v>
      </c>
      <c r="M16" s="2"/>
      <c r="N16" s="2"/>
    </row>
    <row r="17" spans="1:14" ht="15.75">
      <c r="A17" s="2" t="s">
        <v>12</v>
      </c>
      <c r="B17" s="4">
        <f t="shared" si="3"/>
        <v>26579</v>
      </c>
      <c r="C17" s="28">
        <v>6131</v>
      </c>
      <c r="D17" s="28">
        <v>13004</v>
      </c>
      <c r="E17" s="29">
        <v>468</v>
      </c>
      <c r="F17" s="29">
        <v>102</v>
      </c>
      <c r="G17" s="29">
        <v>147</v>
      </c>
      <c r="H17" s="28">
        <v>1350</v>
      </c>
      <c r="I17" s="29">
        <v>10</v>
      </c>
      <c r="J17" s="29">
        <v>5</v>
      </c>
      <c r="K17" s="29">
        <v>27</v>
      </c>
      <c r="L17" s="28">
        <v>5335</v>
      </c>
      <c r="M17" s="2"/>
      <c r="N17" s="2"/>
    </row>
    <row r="18" spans="1:14" ht="15.75">
      <c r="A18" s="2" t="s">
        <v>13</v>
      </c>
      <c r="B18" s="4">
        <f t="shared" si="3"/>
        <v>129209</v>
      </c>
      <c r="C18" s="28">
        <v>48363</v>
      </c>
      <c r="D18" s="28">
        <v>44392</v>
      </c>
      <c r="E18" s="28">
        <v>1714</v>
      </c>
      <c r="F18" s="29">
        <v>440</v>
      </c>
      <c r="G18" s="29">
        <v>729</v>
      </c>
      <c r="H18" s="28">
        <v>6835</v>
      </c>
      <c r="I18" s="29">
        <v>78</v>
      </c>
      <c r="J18" s="29">
        <v>43</v>
      </c>
      <c r="K18" s="29">
        <v>111</v>
      </c>
      <c r="L18" s="28">
        <v>26504</v>
      </c>
      <c r="M18" s="2"/>
      <c r="N18" s="2"/>
    </row>
    <row r="19" spans="1:14" ht="15.75">
      <c r="A19" s="2" t="s">
        <v>14</v>
      </c>
      <c r="B19" s="4">
        <f t="shared" si="3"/>
        <v>48469</v>
      </c>
      <c r="C19" s="28">
        <v>15155</v>
      </c>
      <c r="D19" s="28">
        <v>18798</v>
      </c>
      <c r="E19" s="28">
        <v>1202</v>
      </c>
      <c r="F19" s="29">
        <v>159</v>
      </c>
      <c r="G19" s="29">
        <v>285</v>
      </c>
      <c r="H19" s="28">
        <v>2503</v>
      </c>
      <c r="I19" s="29">
        <v>20</v>
      </c>
      <c r="J19" s="29">
        <v>12</v>
      </c>
      <c r="K19" s="29">
        <v>15</v>
      </c>
      <c r="L19" s="28">
        <v>10320</v>
      </c>
      <c r="M19" s="2"/>
      <c r="N19" s="2"/>
    </row>
    <row r="20" spans="1:14" ht="15.75">
      <c r="A20" s="2" t="s">
        <v>15</v>
      </c>
      <c r="B20" s="4">
        <f t="shared" si="3"/>
        <v>49101</v>
      </c>
      <c r="C20" s="28">
        <v>15872</v>
      </c>
      <c r="D20" s="28">
        <v>17696</v>
      </c>
      <c r="E20" s="28">
        <v>1295</v>
      </c>
      <c r="F20" s="29">
        <v>178</v>
      </c>
      <c r="G20" s="29">
        <v>257</v>
      </c>
      <c r="H20" s="28">
        <v>2725</v>
      </c>
      <c r="I20" s="29">
        <v>13</v>
      </c>
      <c r="J20" s="29">
        <v>7</v>
      </c>
      <c r="K20" s="29">
        <v>24</v>
      </c>
      <c r="L20" s="28">
        <v>11034</v>
      </c>
      <c r="M20" s="2"/>
      <c r="N20" s="2"/>
    </row>
    <row r="21" spans="1:14" ht="15.75">
      <c r="A21" s="2" t="s">
        <v>16</v>
      </c>
      <c r="B21" s="4">
        <f t="shared" si="3"/>
        <v>83606</v>
      </c>
      <c r="C21" s="28">
        <v>27406</v>
      </c>
      <c r="D21" s="28">
        <v>27511</v>
      </c>
      <c r="E21" s="28">
        <v>2073</v>
      </c>
      <c r="F21" s="29">
        <v>209</v>
      </c>
      <c r="G21" s="29">
        <v>508</v>
      </c>
      <c r="H21" s="28">
        <v>5161</v>
      </c>
      <c r="I21" s="29">
        <v>42</v>
      </c>
      <c r="J21" s="29">
        <v>34</v>
      </c>
      <c r="K21" s="29">
        <v>125</v>
      </c>
      <c r="L21" s="28">
        <v>20537</v>
      </c>
      <c r="M21" s="2"/>
      <c r="N21" s="2"/>
    </row>
    <row r="22" spans="1:14" ht="15.75">
      <c r="A22" s="2" t="s">
        <v>17</v>
      </c>
      <c r="B22" s="4">
        <f t="shared" si="3"/>
        <v>55253</v>
      </c>
      <c r="C22" s="28">
        <v>16839</v>
      </c>
      <c r="D22" s="28">
        <v>21774</v>
      </c>
      <c r="E22" s="29">
        <v>883</v>
      </c>
      <c r="F22" s="29">
        <v>146</v>
      </c>
      <c r="G22" s="29">
        <v>297</v>
      </c>
      <c r="H22" s="28">
        <v>3434</v>
      </c>
      <c r="I22" s="29">
        <v>22</v>
      </c>
      <c r="J22" s="29">
        <v>18</v>
      </c>
      <c r="K22" s="29">
        <v>15</v>
      </c>
      <c r="L22" s="28">
        <v>11825</v>
      </c>
      <c r="M22" s="2"/>
      <c r="N22" s="2"/>
    </row>
    <row r="23" spans="1:14" ht="15.75">
      <c r="A23" s="2" t="s">
        <v>18</v>
      </c>
      <c r="B23" s="4">
        <f t="shared" si="3"/>
        <v>30531</v>
      </c>
      <c r="C23" s="28">
        <v>7590</v>
      </c>
      <c r="D23" s="28">
        <v>13090</v>
      </c>
      <c r="E23" s="29">
        <v>526</v>
      </c>
      <c r="F23" s="29">
        <v>145</v>
      </c>
      <c r="G23" s="29">
        <v>192</v>
      </c>
      <c r="H23" s="28">
        <v>1831</v>
      </c>
      <c r="I23" s="29">
        <v>11</v>
      </c>
      <c r="J23" s="29">
        <v>3</v>
      </c>
      <c r="K23" s="29">
        <v>21</v>
      </c>
      <c r="L23" s="28">
        <v>7122</v>
      </c>
      <c r="M23" s="2"/>
      <c r="N23" s="2"/>
    </row>
    <row r="24" spans="1:14" ht="15.75">
      <c r="A24" s="2" t="s">
        <v>19</v>
      </c>
      <c r="B24" s="4">
        <f t="shared" si="3"/>
        <v>50467</v>
      </c>
      <c r="C24" s="28">
        <v>18623</v>
      </c>
      <c r="D24" s="28">
        <v>15232</v>
      </c>
      <c r="E24" s="29">
        <v>535</v>
      </c>
      <c r="F24" s="29">
        <v>134</v>
      </c>
      <c r="G24" s="29">
        <v>275</v>
      </c>
      <c r="H24" s="28">
        <v>3631</v>
      </c>
      <c r="I24" s="29">
        <v>18</v>
      </c>
      <c r="J24" s="29">
        <v>9</v>
      </c>
      <c r="K24" s="29">
        <v>0</v>
      </c>
      <c r="L24" s="28">
        <v>12010</v>
      </c>
      <c r="M24" s="2"/>
      <c r="N24" s="2"/>
    </row>
    <row r="25" spans="1:14" ht="15.75">
      <c r="A25" s="2" t="s">
        <v>20</v>
      </c>
      <c r="B25" s="4">
        <f t="shared" si="3"/>
        <v>46137</v>
      </c>
      <c r="C25" s="28">
        <v>16908</v>
      </c>
      <c r="D25" s="28">
        <v>12585</v>
      </c>
      <c r="E25" s="28">
        <v>1125</v>
      </c>
      <c r="F25" s="29">
        <v>204</v>
      </c>
      <c r="G25" s="29">
        <v>248</v>
      </c>
      <c r="H25" s="28">
        <v>2991</v>
      </c>
      <c r="I25" s="29">
        <v>22</v>
      </c>
      <c r="J25" s="29">
        <v>5</v>
      </c>
      <c r="K25" s="29">
        <v>24</v>
      </c>
      <c r="L25" s="28">
        <v>12025</v>
      </c>
      <c r="M25" s="2"/>
      <c r="N25" s="2"/>
    </row>
    <row r="26" spans="1:14" ht="15.75">
      <c r="A26" s="2" t="s">
        <v>21</v>
      </c>
      <c r="B26" s="4">
        <f t="shared" si="3"/>
        <v>30963</v>
      </c>
      <c r="C26" s="28">
        <v>9933</v>
      </c>
      <c r="D26" s="28">
        <v>10687</v>
      </c>
      <c r="E26" s="29">
        <v>482</v>
      </c>
      <c r="F26" s="29">
        <v>123</v>
      </c>
      <c r="G26" s="29">
        <v>154</v>
      </c>
      <c r="H26" s="28">
        <v>1747</v>
      </c>
      <c r="I26" s="29">
        <v>14</v>
      </c>
      <c r="J26" s="29">
        <v>4</v>
      </c>
      <c r="K26" s="29">
        <v>12</v>
      </c>
      <c r="L26" s="28">
        <v>7807</v>
      </c>
      <c r="M26" s="2"/>
      <c r="N26" s="2"/>
    </row>
    <row r="27" spans="1:14" ht="15.75">
      <c r="A27" s="2" t="s">
        <v>22</v>
      </c>
      <c r="B27" s="4">
        <f t="shared" si="3"/>
        <v>29291</v>
      </c>
      <c r="C27" s="28">
        <v>8220</v>
      </c>
      <c r="D27" s="28">
        <v>12375</v>
      </c>
      <c r="E27" s="29">
        <v>526</v>
      </c>
      <c r="F27" s="29">
        <v>124</v>
      </c>
      <c r="G27" s="29">
        <v>127</v>
      </c>
      <c r="H27" s="28">
        <v>1764</v>
      </c>
      <c r="I27" s="29">
        <v>9</v>
      </c>
      <c r="J27" s="29">
        <v>3</v>
      </c>
      <c r="K27" s="29">
        <v>26</v>
      </c>
      <c r="L27" s="28">
        <v>6117</v>
      </c>
      <c r="M27" s="2"/>
      <c r="N27" s="2"/>
    </row>
    <row r="28" spans="1:14" ht="15.75">
      <c r="A28" s="2" t="s">
        <v>23</v>
      </c>
      <c r="B28" s="4">
        <f t="shared" si="3"/>
        <v>197843</v>
      </c>
      <c r="C28" s="28">
        <v>70946</v>
      </c>
      <c r="D28" s="28">
        <v>56481</v>
      </c>
      <c r="E28" s="28">
        <v>3846</v>
      </c>
      <c r="F28" s="29">
        <v>594</v>
      </c>
      <c r="G28" s="29">
        <v>838</v>
      </c>
      <c r="H28" s="28">
        <v>11324</v>
      </c>
      <c r="I28" s="29">
        <v>108</v>
      </c>
      <c r="J28" s="29">
        <v>45</v>
      </c>
      <c r="K28" s="29">
        <v>201</v>
      </c>
      <c r="L28" s="28">
        <v>53460</v>
      </c>
      <c r="M28" s="2"/>
      <c r="N28" s="2"/>
    </row>
    <row r="29" spans="1:14" ht="15.75">
      <c r="A29" s="2" t="s">
        <v>24</v>
      </c>
      <c r="B29" s="4">
        <f t="shared" si="3"/>
        <v>634209</v>
      </c>
      <c r="C29" s="28">
        <v>304369</v>
      </c>
      <c r="D29" s="28">
        <v>159387</v>
      </c>
      <c r="E29" s="28">
        <v>13800</v>
      </c>
      <c r="F29" s="28">
        <v>1896</v>
      </c>
      <c r="G29" s="28">
        <v>3099</v>
      </c>
      <c r="H29" s="28">
        <v>30629</v>
      </c>
      <c r="I29" s="29">
        <v>264</v>
      </c>
      <c r="J29" s="29">
        <v>113</v>
      </c>
      <c r="K29" s="29">
        <v>738</v>
      </c>
      <c r="L29" s="28">
        <v>119914</v>
      </c>
      <c r="M29" s="2"/>
      <c r="N29" s="2"/>
    </row>
    <row r="30" spans="1:14" ht="15.75">
      <c r="A30" s="2" t="s">
        <v>25</v>
      </c>
      <c r="B30" s="4">
        <f t="shared" si="3"/>
        <v>27363</v>
      </c>
      <c r="C30" s="28">
        <v>7721</v>
      </c>
      <c r="D30" s="28">
        <v>11675</v>
      </c>
      <c r="E30" s="29">
        <v>242</v>
      </c>
      <c r="F30" s="29">
        <v>104</v>
      </c>
      <c r="G30" s="29">
        <v>80</v>
      </c>
      <c r="H30" s="28">
        <v>2058</v>
      </c>
      <c r="I30" s="29">
        <v>7</v>
      </c>
      <c r="J30" s="29">
        <v>1</v>
      </c>
      <c r="K30" s="29">
        <v>21</v>
      </c>
      <c r="L30" s="28">
        <v>5454</v>
      </c>
      <c r="M30" s="2"/>
      <c r="N30" s="2"/>
    </row>
    <row r="31" spans="1:14" ht="15.75">
      <c r="A31" s="2" t="s">
        <v>26</v>
      </c>
      <c r="B31" s="4">
        <f t="shared" si="3"/>
        <v>27374</v>
      </c>
      <c r="C31" s="28">
        <v>10504</v>
      </c>
      <c r="D31" s="28">
        <v>9084</v>
      </c>
      <c r="E31" s="29">
        <v>356</v>
      </c>
      <c r="F31" s="29">
        <v>94</v>
      </c>
      <c r="G31" s="29">
        <v>112</v>
      </c>
      <c r="H31" s="28">
        <v>1810</v>
      </c>
      <c r="I31" s="29">
        <v>2</v>
      </c>
      <c r="J31" s="29">
        <v>3</v>
      </c>
      <c r="K31" s="29">
        <v>4</v>
      </c>
      <c r="L31" s="28">
        <v>5405</v>
      </c>
      <c r="M31" s="2"/>
      <c r="N31" s="2"/>
    </row>
    <row r="32" spans="1:14" ht="15.75">
      <c r="A32" s="2" t="s">
        <v>27</v>
      </c>
      <c r="B32" s="4">
        <f t="shared" si="3"/>
        <v>34308</v>
      </c>
      <c r="C32" s="28">
        <v>8232</v>
      </c>
      <c r="D32" s="28">
        <v>16424</v>
      </c>
      <c r="E32" s="29">
        <v>608</v>
      </c>
      <c r="F32" s="29">
        <v>95</v>
      </c>
      <c r="G32" s="29">
        <v>192</v>
      </c>
      <c r="H32" s="28">
        <v>1902</v>
      </c>
      <c r="I32" s="29">
        <v>16</v>
      </c>
      <c r="J32" s="29">
        <v>5</v>
      </c>
      <c r="K32" s="29">
        <v>36</v>
      </c>
      <c r="L32" s="28">
        <v>6798</v>
      </c>
      <c r="M32" s="2"/>
      <c r="N32" s="2"/>
    </row>
    <row r="33" spans="1:14" ht="15.75">
      <c r="A33" s="2" t="s">
        <v>28</v>
      </c>
      <c r="B33" s="4">
        <f t="shared" si="3"/>
        <v>38492</v>
      </c>
      <c r="C33" s="28">
        <v>9500</v>
      </c>
      <c r="D33" s="28">
        <v>16565</v>
      </c>
      <c r="E33" s="29">
        <v>975</v>
      </c>
      <c r="F33" s="29">
        <v>119</v>
      </c>
      <c r="G33" s="29">
        <v>198</v>
      </c>
      <c r="H33" s="28">
        <v>2025</v>
      </c>
      <c r="I33" s="29">
        <v>15</v>
      </c>
      <c r="J33" s="29">
        <v>3</v>
      </c>
      <c r="K33" s="29">
        <v>109</v>
      </c>
      <c r="L33" s="28">
        <v>8983</v>
      </c>
      <c r="M33" s="2"/>
      <c r="N33" s="2"/>
    </row>
    <row r="34" spans="1:14" ht="15.75">
      <c r="A34" s="2" t="s">
        <v>29</v>
      </c>
      <c r="B34" s="4">
        <f t="shared" si="3"/>
        <v>32895</v>
      </c>
      <c r="C34" s="28">
        <v>8394</v>
      </c>
      <c r="D34" s="28">
        <v>12661</v>
      </c>
      <c r="E34" s="29">
        <v>865</v>
      </c>
      <c r="F34" s="29">
        <v>184</v>
      </c>
      <c r="G34" s="29">
        <v>153</v>
      </c>
      <c r="H34" s="28">
        <v>2158</v>
      </c>
      <c r="I34" s="29">
        <v>10</v>
      </c>
      <c r="J34" s="29">
        <v>1</v>
      </c>
      <c r="K34" s="29">
        <v>3</v>
      </c>
      <c r="L34" s="28">
        <v>8466</v>
      </c>
      <c r="M34" s="2"/>
      <c r="N34" s="2"/>
    </row>
    <row r="35" spans="1:14" ht="15.75">
      <c r="A35" s="2" t="s">
        <v>30</v>
      </c>
      <c r="B35" s="4">
        <f t="shared" si="3"/>
        <v>4613</v>
      </c>
      <c r="C35" s="29">
        <v>982</v>
      </c>
      <c r="D35" s="28">
        <v>2638</v>
      </c>
      <c r="E35" s="29">
        <v>77</v>
      </c>
      <c r="F35" s="29">
        <v>11</v>
      </c>
      <c r="G35" s="29">
        <v>5</v>
      </c>
      <c r="H35" s="29">
        <v>257</v>
      </c>
      <c r="I35" s="29">
        <v>1</v>
      </c>
      <c r="J35" s="29">
        <v>0</v>
      </c>
      <c r="K35" s="29">
        <v>4</v>
      </c>
      <c r="L35" s="29">
        <v>638</v>
      </c>
      <c r="M35" s="2"/>
      <c r="N35" s="2"/>
    </row>
    <row r="36" spans="1:14" ht="15.75">
      <c r="A36" s="2" t="s">
        <v>31</v>
      </c>
      <c r="B36" s="4">
        <f t="shared" si="3"/>
        <v>40473</v>
      </c>
      <c r="C36" s="28">
        <v>10487</v>
      </c>
      <c r="D36" s="28">
        <v>18841</v>
      </c>
      <c r="E36" s="29">
        <v>739</v>
      </c>
      <c r="F36" s="29">
        <v>132</v>
      </c>
      <c r="G36" s="29">
        <v>139</v>
      </c>
      <c r="H36" s="28">
        <v>2694</v>
      </c>
      <c r="I36" s="29">
        <v>11</v>
      </c>
      <c r="J36" s="29">
        <v>32</v>
      </c>
      <c r="K36" s="29">
        <v>39</v>
      </c>
      <c r="L36" s="28">
        <v>7359</v>
      </c>
      <c r="M36" s="2"/>
      <c r="N36" s="2"/>
    </row>
    <row r="37" spans="1:14" ht="15.75">
      <c r="A37" s="2" t="s">
        <v>32</v>
      </c>
      <c r="B37" s="4">
        <f t="shared" si="3"/>
        <v>63313</v>
      </c>
      <c r="C37" s="28">
        <v>17597</v>
      </c>
      <c r="D37" s="28">
        <v>25510</v>
      </c>
      <c r="E37" s="29">
        <v>982</v>
      </c>
      <c r="F37" s="29">
        <v>178</v>
      </c>
      <c r="G37" s="29">
        <v>234</v>
      </c>
      <c r="H37" s="28">
        <v>3647</v>
      </c>
      <c r="I37" s="29">
        <v>24</v>
      </c>
      <c r="J37" s="29">
        <v>13</v>
      </c>
      <c r="K37" s="29">
        <v>35</v>
      </c>
      <c r="L37" s="28">
        <v>15093</v>
      </c>
      <c r="M37" s="2"/>
      <c r="N37" s="2"/>
    </row>
    <row r="38" spans="1:14" ht="15.75">
      <c r="A38" s="2" t="s">
        <v>33</v>
      </c>
      <c r="B38" s="4">
        <f t="shared" si="3"/>
        <v>18351</v>
      </c>
      <c r="C38" s="28">
        <v>4479</v>
      </c>
      <c r="D38" s="28">
        <v>9247</v>
      </c>
      <c r="E38" s="29">
        <v>313</v>
      </c>
      <c r="F38" s="29">
        <v>37</v>
      </c>
      <c r="G38" s="29">
        <v>49</v>
      </c>
      <c r="H38" s="29">
        <v>955</v>
      </c>
      <c r="I38" s="29">
        <v>2</v>
      </c>
      <c r="J38" s="29">
        <v>1</v>
      </c>
      <c r="K38" s="29">
        <v>3</v>
      </c>
      <c r="L38" s="28">
        <v>3265</v>
      </c>
      <c r="M38" s="2"/>
      <c r="N38" s="2"/>
    </row>
    <row r="39" spans="1:14" ht="15.75">
      <c r="A39" s="2" t="s">
        <v>34</v>
      </c>
      <c r="B39" s="4">
        <f t="shared" si="3"/>
        <v>42211</v>
      </c>
      <c r="C39" s="28">
        <v>11356</v>
      </c>
      <c r="D39" s="28">
        <v>17665</v>
      </c>
      <c r="E39" s="29">
        <v>962</v>
      </c>
      <c r="F39" s="29">
        <v>173</v>
      </c>
      <c r="G39" s="29">
        <v>159</v>
      </c>
      <c r="H39" s="28">
        <v>2090</v>
      </c>
      <c r="I39" s="29">
        <v>15</v>
      </c>
      <c r="J39" s="29">
        <v>8</v>
      </c>
      <c r="K39" s="29">
        <v>83</v>
      </c>
      <c r="L39" s="28">
        <v>9700</v>
      </c>
      <c r="M39" s="2"/>
      <c r="N39" s="2"/>
    </row>
    <row r="40" spans="1:14" ht="15.75">
      <c r="A40" s="2" t="s">
        <v>35</v>
      </c>
      <c r="B40" s="4">
        <f t="shared" si="3"/>
        <v>44362</v>
      </c>
      <c r="C40" s="28">
        <v>12446</v>
      </c>
      <c r="D40" s="28">
        <v>16943</v>
      </c>
      <c r="E40" s="29">
        <v>932</v>
      </c>
      <c r="F40" s="29">
        <v>154</v>
      </c>
      <c r="G40" s="29">
        <v>245</v>
      </c>
      <c r="H40" s="28">
        <v>2838</v>
      </c>
      <c r="I40" s="29">
        <v>8</v>
      </c>
      <c r="J40" s="29">
        <v>4</v>
      </c>
      <c r="K40" s="29">
        <v>78</v>
      </c>
      <c r="L40" s="28">
        <v>10714</v>
      </c>
      <c r="M40" s="2"/>
      <c r="N40" s="2"/>
    </row>
    <row r="41" spans="1:14" ht="15.75">
      <c r="A41" s="2" t="s">
        <v>36</v>
      </c>
      <c r="B41" s="4">
        <f t="shared" si="3"/>
        <v>495157</v>
      </c>
      <c r="C41" s="28">
        <v>204082</v>
      </c>
      <c r="D41" s="28">
        <v>136032</v>
      </c>
      <c r="E41" s="28">
        <v>8319</v>
      </c>
      <c r="F41" s="28">
        <v>1443</v>
      </c>
      <c r="G41" s="28">
        <v>1661</v>
      </c>
      <c r="H41" s="28">
        <v>22433</v>
      </c>
      <c r="I41" s="29">
        <v>235</v>
      </c>
      <c r="J41" s="29">
        <v>52</v>
      </c>
      <c r="K41" s="29">
        <v>781</v>
      </c>
      <c r="L41" s="28">
        <v>120119</v>
      </c>
      <c r="M41" s="2"/>
      <c r="N41" s="2"/>
    </row>
    <row r="42" spans="1:14" ht="15.75">
      <c r="A42" s="2" t="s">
        <v>37</v>
      </c>
      <c r="B42" s="4">
        <f t="shared" si="3"/>
        <v>29605</v>
      </c>
      <c r="C42" s="28">
        <v>9748</v>
      </c>
      <c r="D42" s="28">
        <v>10017</v>
      </c>
      <c r="E42" s="29">
        <v>733</v>
      </c>
      <c r="F42" s="29">
        <v>76</v>
      </c>
      <c r="G42" s="29">
        <v>133</v>
      </c>
      <c r="H42" s="28">
        <v>1693</v>
      </c>
      <c r="I42" s="29">
        <v>16</v>
      </c>
      <c r="J42" s="29">
        <v>9</v>
      </c>
      <c r="K42" s="29">
        <v>26</v>
      </c>
      <c r="L42" s="28">
        <v>7154</v>
      </c>
      <c r="M42" s="2"/>
      <c r="N42" s="2"/>
    </row>
    <row r="43" spans="1:14" ht="15.75">
      <c r="A43" s="2" t="s">
        <v>38</v>
      </c>
      <c r="B43" s="4">
        <f t="shared" si="3"/>
        <v>1032267</v>
      </c>
      <c r="C43" s="28">
        <v>401196</v>
      </c>
      <c r="D43" s="28">
        <v>331431</v>
      </c>
      <c r="E43" s="28">
        <v>10349</v>
      </c>
      <c r="F43" s="28">
        <v>1848</v>
      </c>
      <c r="G43" s="28">
        <v>2398</v>
      </c>
      <c r="H43" s="28">
        <v>37031</v>
      </c>
      <c r="I43" s="29">
        <v>322</v>
      </c>
      <c r="J43" s="29">
        <v>346</v>
      </c>
      <c r="K43" s="29">
        <v>482</v>
      </c>
      <c r="L43" s="28">
        <v>246864</v>
      </c>
      <c r="M43" s="2"/>
      <c r="N43" s="2"/>
    </row>
    <row r="44" spans="1:14" ht="15.75">
      <c r="A44" s="2" t="s">
        <v>39</v>
      </c>
      <c r="B44" s="4">
        <f t="shared" si="3"/>
        <v>141116</v>
      </c>
      <c r="C44" s="28">
        <v>54693</v>
      </c>
      <c r="D44" s="28">
        <v>46538</v>
      </c>
      <c r="E44" s="28">
        <v>3276</v>
      </c>
      <c r="F44" s="29">
        <v>539</v>
      </c>
      <c r="G44" s="28">
        <v>1270</v>
      </c>
      <c r="H44" s="28">
        <v>7488</v>
      </c>
      <c r="I44" s="29">
        <v>80</v>
      </c>
      <c r="J44" s="29">
        <v>47</v>
      </c>
      <c r="K44" s="29">
        <v>154</v>
      </c>
      <c r="L44" s="28">
        <v>27031</v>
      </c>
      <c r="M44" s="2"/>
      <c r="N44" s="2"/>
    </row>
    <row r="45" spans="1:14" ht="15.75">
      <c r="A45" s="2" t="s">
        <v>40</v>
      </c>
      <c r="B45" s="4">
        <f t="shared" si="3"/>
        <v>137978</v>
      </c>
      <c r="C45" s="28">
        <v>47283</v>
      </c>
      <c r="D45" s="28">
        <v>51274</v>
      </c>
      <c r="E45" s="28">
        <v>2175</v>
      </c>
      <c r="F45" s="29">
        <v>341</v>
      </c>
      <c r="G45" s="29">
        <v>544</v>
      </c>
      <c r="H45" s="28">
        <v>8337</v>
      </c>
      <c r="I45" s="29">
        <v>67</v>
      </c>
      <c r="J45" s="29">
        <v>25</v>
      </c>
      <c r="K45" s="29">
        <v>181</v>
      </c>
      <c r="L45" s="28">
        <v>27751</v>
      </c>
      <c r="M45" s="2"/>
      <c r="N45" s="2"/>
    </row>
    <row r="46" spans="1:14" ht="15.75">
      <c r="A46" s="2" t="s">
        <v>41</v>
      </c>
      <c r="B46" s="4">
        <f t="shared" si="3"/>
        <v>316034</v>
      </c>
      <c r="C46" s="28">
        <v>120037</v>
      </c>
      <c r="D46" s="28">
        <v>88558</v>
      </c>
      <c r="E46" s="28">
        <v>5121</v>
      </c>
      <c r="F46" s="28">
        <v>1204</v>
      </c>
      <c r="G46" s="28">
        <v>1392</v>
      </c>
      <c r="H46" s="28">
        <v>16414</v>
      </c>
      <c r="I46" s="29">
        <v>160</v>
      </c>
      <c r="J46" s="29">
        <v>55</v>
      </c>
      <c r="K46" s="29">
        <v>467</v>
      </c>
      <c r="L46" s="28">
        <v>82626</v>
      </c>
      <c r="M46" s="2"/>
      <c r="N46" s="2"/>
    </row>
    <row r="47" spans="1:14" ht="15.75">
      <c r="A47" s="2" t="s">
        <v>42</v>
      </c>
      <c r="B47" s="4">
        <f t="shared" si="3"/>
        <v>75203</v>
      </c>
      <c r="C47" s="28">
        <v>22132</v>
      </c>
      <c r="D47" s="28">
        <v>28315</v>
      </c>
      <c r="E47" s="28">
        <v>1459</v>
      </c>
      <c r="F47" s="29">
        <v>252</v>
      </c>
      <c r="G47" s="29">
        <v>238</v>
      </c>
      <c r="H47" s="28">
        <v>4205</v>
      </c>
      <c r="I47" s="29">
        <v>31</v>
      </c>
      <c r="J47" s="29">
        <v>21</v>
      </c>
      <c r="K47" s="29">
        <v>51</v>
      </c>
      <c r="L47" s="28">
        <v>18499</v>
      </c>
      <c r="M47" s="2"/>
      <c r="N47" s="2"/>
    </row>
    <row r="48" spans="1:14" ht="15.75">
      <c r="A48" s="2" t="s">
        <v>43</v>
      </c>
      <c r="B48" s="4">
        <f t="shared" si="3"/>
        <v>240218</v>
      </c>
      <c r="C48" s="28">
        <v>88509</v>
      </c>
      <c r="D48" s="28">
        <v>75554</v>
      </c>
      <c r="E48" s="28">
        <v>4538</v>
      </c>
      <c r="F48" s="29">
        <v>721</v>
      </c>
      <c r="G48" s="28">
        <v>1202</v>
      </c>
      <c r="H48" s="28">
        <v>12783</v>
      </c>
      <c r="I48" s="29">
        <v>124</v>
      </c>
      <c r="J48" s="29">
        <v>60</v>
      </c>
      <c r="K48" s="29">
        <v>224</v>
      </c>
      <c r="L48" s="28">
        <v>56503</v>
      </c>
      <c r="M48" s="2"/>
      <c r="N48" s="2"/>
    </row>
    <row r="49" spans="1:14" ht="15.75">
      <c r="A49" s="2" t="s">
        <v>44</v>
      </c>
      <c r="B49" s="4">
        <f t="shared" si="3"/>
        <v>24514</v>
      </c>
      <c r="C49" s="28">
        <v>5659</v>
      </c>
      <c r="D49" s="28">
        <v>11272</v>
      </c>
      <c r="E49" s="29">
        <v>582</v>
      </c>
      <c r="F49" s="29">
        <v>76</v>
      </c>
      <c r="G49" s="29">
        <v>156</v>
      </c>
      <c r="H49" s="28">
        <v>1200</v>
      </c>
      <c r="I49" s="29">
        <v>9</v>
      </c>
      <c r="J49" s="29">
        <v>3</v>
      </c>
      <c r="K49" s="29">
        <v>44</v>
      </c>
      <c r="L49" s="28">
        <v>5513</v>
      </c>
      <c r="M49" s="2"/>
      <c r="N49" s="2"/>
    </row>
    <row r="50" spans="1:14" ht="15.75">
      <c r="A50" s="2" t="s">
        <v>45</v>
      </c>
      <c r="B50" s="4">
        <f t="shared" si="3"/>
        <v>78432</v>
      </c>
      <c r="C50" s="28">
        <v>19510</v>
      </c>
      <c r="D50" s="28">
        <v>34532</v>
      </c>
      <c r="E50" s="28">
        <v>1828</v>
      </c>
      <c r="F50" s="29">
        <v>181</v>
      </c>
      <c r="G50" s="29">
        <v>396</v>
      </c>
      <c r="H50" s="28">
        <v>4375</v>
      </c>
      <c r="I50" s="29">
        <v>23</v>
      </c>
      <c r="J50" s="29">
        <v>8</v>
      </c>
      <c r="K50" s="29">
        <v>74</v>
      </c>
      <c r="L50" s="28">
        <v>17505</v>
      </c>
      <c r="M50" s="2"/>
      <c r="N50" s="2"/>
    </row>
    <row r="51" spans="1:14" ht="15.75">
      <c r="A51" s="2" t="s">
        <v>46</v>
      </c>
      <c r="B51" s="4">
        <f t="shared" si="3"/>
        <v>36923</v>
      </c>
      <c r="C51" s="28">
        <v>11658</v>
      </c>
      <c r="D51" s="28">
        <v>13843</v>
      </c>
      <c r="E51" s="29">
        <v>576</v>
      </c>
      <c r="F51" s="29">
        <v>169</v>
      </c>
      <c r="G51" s="29">
        <v>151</v>
      </c>
      <c r="H51" s="28">
        <v>2341</v>
      </c>
      <c r="I51" s="29">
        <v>16</v>
      </c>
      <c r="J51" s="29">
        <v>5</v>
      </c>
      <c r="K51" s="29">
        <v>46</v>
      </c>
      <c r="L51" s="28">
        <v>8118</v>
      </c>
      <c r="M51" s="2"/>
      <c r="N51" s="2"/>
    </row>
    <row r="52" spans="1:14" ht="15.75">
      <c r="A52" s="2" t="s">
        <v>47</v>
      </c>
      <c r="B52" s="4">
        <f t="shared" si="3"/>
        <v>68850</v>
      </c>
      <c r="C52" s="28">
        <v>20572</v>
      </c>
      <c r="D52" s="28">
        <v>23856</v>
      </c>
      <c r="E52" s="28">
        <v>1955</v>
      </c>
      <c r="F52" s="29">
        <v>179</v>
      </c>
      <c r="G52" s="29">
        <v>216</v>
      </c>
      <c r="H52" s="28">
        <v>4108</v>
      </c>
      <c r="I52" s="29">
        <v>26</v>
      </c>
      <c r="J52" s="29">
        <v>18</v>
      </c>
      <c r="K52" s="29">
        <v>70</v>
      </c>
      <c r="L52" s="28">
        <v>17850</v>
      </c>
      <c r="M52" s="2"/>
      <c r="N52" s="2"/>
    </row>
    <row r="53" spans="1:14" ht="15.75">
      <c r="A53" s="2" t="s">
        <v>48</v>
      </c>
      <c r="B53" s="4">
        <f t="shared" si="3"/>
        <v>107055</v>
      </c>
      <c r="C53" s="28">
        <v>33503</v>
      </c>
      <c r="D53" s="28">
        <v>26218</v>
      </c>
      <c r="E53" s="28">
        <v>4440</v>
      </c>
      <c r="F53" s="29">
        <v>494</v>
      </c>
      <c r="G53" s="28">
        <v>1156</v>
      </c>
      <c r="H53" s="28">
        <v>8687</v>
      </c>
      <c r="I53" s="29">
        <v>65</v>
      </c>
      <c r="J53" s="29">
        <v>48</v>
      </c>
      <c r="K53" s="29">
        <v>41</v>
      </c>
      <c r="L53" s="28">
        <v>32403</v>
      </c>
      <c r="M53" s="2"/>
      <c r="N53" s="2"/>
    </row>
    <row r="54" spans="1:14" ht="15.75">
      <c r="A54" s="2" t="s">
        <v>49</v>
      </c>
      <c r="B54" s="4">
        <f t="shared" si="3"/>
        <v>209337</v>
      </c>
      <c r="C54" s="28">
        <v>96909</v>
      </c>
      <c r="D54" s="28">
        <v>48644</v>
      </c>
      <c r="E54" s="28">
        <v>4545</v>
      </c>
      <c r="F54" s="29">
        <v>449</v>
      </c>
      <c r="G54" s="29">
        <v>941</v>
      </c>
      <c r="H54" s="28">
        <v>8583</v>
      </c>
      <c r="I54" s="29">
        <v>77</v>
      </c>
      <c r="J54" s="29">
        <v>171</v>
      </c>
      <c r="K54" s="29">
        <v>6</v>
      </c>
      <c r="L54" s="28">
        <v>49012</v>
      </c>
      <c r="M54" s="2"/>
      <c r="N54" s="2"/>
    </row>
    <row r="55" spans="1:14" ht="15.75">
      <c r="A55" s="2" t="s">
        <v>50</v>
      </c>
      <c r="B55" s="4">
        <f t="shared" si="3"/>
        <v>166891</v>
      </c>
      <c r="C55" s="28">
        <v>46135</v>
      </c>
      <c r="D55" s="28">
        <v>64480</v>
      </c>
      <c r="E55" s="28">
        <v>2660</v>
      </c>
      <c r="F55" s="29">
        <v>465</v>
      </c>
      <c r="G55" s="29">
        <v>470</v>
      </c>
      <c r="H55" s="28">
        <v>10086</v>
      </c>
      <c r="I55" s="29">
        <v>49</v>
      </c>
      <c r="J55" s="29">
        <v>19</v>
      </c>
      <c r="K55" s="29">
        <v>54</v>
      </c>
      <c r="L55" s="28">
        <v>42473</v>
      </c>
      <c r="M55" s="2"/>
      <c r="N55" s="2"/>
    </row>
    <row r="56" spans="1:14" ht="15.75">
      <c r="A56" s="2" t="s">
        <v>51</v>
      </c>
      <c r="B56" s="4">
        <f t="shared" si="3"/>
        <v>100753</v>
      </c>
      <c r="C56" s="28">
        <v>39571</v>
      </c>
      <c r="D56" s="28">
        <v>24670</v>
      </c>
      <c r="E56" s="28">
        <v>3333</v>
      </c>
      <c r="F56" s="29">
        <v>360</v>
      </c>
      <c r="G56" s="29">
        <v>715</v>
      </c>
      <c r="H56" s="28">
        <v>5968</v>
      </c>
      <c r="I56" s="29">
        <v>91</v>
      </c>
      <c r="J56" s="29">
        <v>17</v>
      </c>
      <c r="K56" s="29">
        <v>73</v>
      </c>
      <c r="L56" s="28">
        <v>25955</v>
      </c>
      <c r="M56" s="2"/>
      <c r="N56" s="2"/>
    </row>
    <row r="57" spans="1:14" ht="15.75">
      <c r="A57" s="2" t="s">
        <v>52</v>
      </c>
      <c r="B57" s="4">
        <f t="shared" si="3"/>
        <v>20432</v>
      </c>
      <c r="C57" s="28">
        <v>5351</v>
      </c>
      <c r="D57" s="28">
        <v>7975</v>
      </c>
      <c r="E57" s="29">
        <v>586</v>
      </c>
      <c r="F57" s="29">
        <v>79</v>
      </c>
      <c r="G57" s="29">
        <v>100</v>
      </c>
      <c r="H57" s="28">
        <v>1352</v>
      </c>
      <c r="I57" s="29">
        <v>13</v>
      </c>
      <c r="J57" s="29">
        <v>17</v>
      </c>
      <c r="K57" s="29">
        <v>31</v>
      </c>
      <c r="L57" s="28">
        <v>4928</v>
      </c>
      <c r="M57" s="2"/>
      <c r="N57" s="2"/>
    </row>
    <row r="58" spans="1:14" ht="15.75">
      <c r="A58" s="2" t="s">
        <v>53</v>
      </c>
      <c r="B58" s="4">
        <f t="shared" si="3"/>
        <v>12850</v>
      </c>
      <c r="C58" s="28">
        <v>3564</v>
      </c>
      <c r="D58" s="28">
        <v>5097</v>
      </c>
      <c r="E58" s="29">
        <v>274</v>
      </c>
      <c r="F58" s="29">
        <v>74</v>
      </c>
      <c r="G58" s="29">
        <v>84</v>
      </c>
      <c r="H58" s="29">
        <v>814</v>
      </c>
      <c r="I58" s="29">
        <v>3</v>
      </c>
      <c r="J58" s="29">
        <v>1</v>
      </c>
      <c r="K58" s="29">
        <v>0</v>
      </c>
      <c r="L58" s="28">
        <v>2939</v>
      </c>
      <c r="M58" s="2"/>
      <c r="N58" s="2"/>
    </row>
    <row r="59" spans="1:14" ht="15.75">
      <c r="A59" s="2" t="s">
        <v>54</v>
      </c>
      <c r="B59" s="4">
        <f t="shared" si="3"/>
        <v>20880</v>
      </c>
      <c r="C59" s="28">
        <v>6401</v>
      </c>
      <c r="D59" s="28">
        <v>7965</v>
      </c>
      <c r="E59" s="29">
        <v>456</v>
      </c>
      <c r="F59" s="29">
        <v>75</v>
      </c>
      <c r="G59" s="29">
        <v>121</v>
      </c>
      <c r="H59" s="28">
        <v>1137</v>
      </c>
      <c r="I59" s="29">
        <v>7</v>
      </c>
      <c r="J59" s="29">
        <v>8</v>
      </c>
      <c r="K59" s="29">
        <v>1</v>
      </c>
      <c r="L59" s="28">
        <v>4709</v>
      </c>
      <c r="M59" s="2"/>
      <c r="N59" s="2"/>
    </row>
    <row r="60" spans="1:14" ht="15.75">
      <c r="A60" s="2" t="s">
        <v>55</v>
      </c>
      <c r="B60" s="4">
        <f t="shared" si="3"/>
        <v>65240</v>
      </c>
      <c r="C60" s="28">
        <v>23839</v>
      </c>
      <c r="D60" s="28">
        <v>21767</v>
      </c>
      <c r="E60" s="29">
        <v>992</v>
      </c>
      <c r="F60" s="29">
        <v>214</v>
      </c>
      <c r="G60" s="29">
        <v>305</v>
      </c>
      <c r="H60" s="28">
        <v>3749</v>
      </c>
      <c r="I60" s="29">
        <v>25</v>
      </c>
      <c r="J60" s="29">
        <v>5</v>
      </c>
      <c r="K60" s="29">
        <v>73</v>
      </c>
      <c r="L60" s="28">
        <v>14271</v>
      </c>
      <c r="M60" s="2"/>
      <c r="N60" s="2"/>
    </row>
    <row r="61" spans="1:14" ht="15.75">
      <c r="A61" s="2" t="s">
        <v>56</v>
      </c>
      <c r="B61" s="4">
        <f t="shared" si="3"/>
        <v>62482</v>
      </c>
      <c r="C61" s="28">
        <v>15433</v>
      </c>
      <c r="D61" s="28">
        <v>30052</v>
      </c>
      <c r="E61" s="28">
        <v>1051</v>
      </c>
      <c r="F61" s="29">
        <v>190</v>
      </c>
      <c r="G61" s="29">
        <v>284</v>
      </c>
      <c r="H61" s="28">
        <v>3407</v>
      </c>
      <c r="I61" s="29">
        <v>25</v>
      </c>
      <c r="J61" s="29">
        <v>4</v>
      </c>
      <c r="K61" s="29">
        <v>99</v>
      </c>
      <c r="L61" s="28">
        <v>11937</v>
      </c>
      <c r="M61" s="2"/>
      <c r="N61" s="2"/>
    </row>
    <row r="62" spans="1:14" ht="15.75">
      <c r="A62" s="2" t="s">
        <v>57</v>
      </c>
      <c r="B62" s="4">
        <f t="shared" si="3"/>
        <v>1037497</v>
      </c>
      <c r="C62" s="28">
        <v>351623</v>
      </c>
      <c r="D62" s="28">
        <v>328661</v>
      </c>
      <c r="E62" s="28">
        <v>22187</v>
      </c>
      <c r="F62" s="28">
        <v>2212</v>
      </c>
      <c r="G62" s="28">
        <v>4382</v>
      </c>
      <c r="H62" s="28">
        <v>46638</v>
      </c>
      <c r="I62" s="29">
        <v>419</v>
      </c>
      <c r="J62" s="29">
        <v>182</v>
      </c>
      <c r="K62" s="29">
        <v>871</v>
      </c>
      <c r="L62" s="28">
        <v>280322</v>
      </c>
      <c r="M62" s="2"/>
      <c r="N62" s="2"/>
    </row>
    <row r="63" spans="1:14" ht="15.75">
      <c r="A63" s="2" t="s">
        <v>58</v>
      </c>
      <c r="B63" s="4">
        <f t="shared" si="3"/>
        <v>52176</v>
      </c>
      <c r="C63" s="28">
        <v>19903</v>
      </c>
      <c r="D63" s="28">
        <v>14697</v>
      </c>
      <c r="E63" s="28">
        <v>1111</v>
      </c>
      <c r="F63" s="29">
        <v>174</v>
      </c>
      <c r="G63" s="29">
        <v>283</v>
      </c>
      <c r="H63" s="28">
        <v>2730</v>
      </c>
      <c r="I63" s="29">
        <v>23</v>
      </c>
      <c r="J63" s="29">
        <v>6</v>
      </c>
      <c r="K63" s="29">
        <v>42</v>
      </c>
      <c r="L63" s="28">
        <v>13207</v>
      </c>
      <c r="M63" s="2"/>
      <c r="N63" s="2"/>
    </row>
    <row r="64" spans="1:14" ht="15.75">
      <c r="A64" s="2" t="s">
        <v>59</v>
      </c>
      <c r="B64" s="4">
        <f t="shared" si="3"/>
        <v>33202</v>
      </c>
      <c r="C64" s="28">
        <v>8709</v>
      </c>
      <c r="D64" s="28">
        <v>14619</v>
      </c>
      <c r="E64" s="29">
        <v>496</v>
      </c>
      <c r="F64" s="29">
        <v>107</v>
      </c>
      <c r="G64" s="29">
        <v>118</v>
      </c>
      <c r="H64" s="28">
        <v>1880</v>
      </c>
      <c r="I64" s="29">
        <v>8</v>
      </c>
      <c r="J64" s="29">
        <v>1</v>
      </c>
      <c r="K64" s="29">
        <v>60</v>
      </c>
      <c r="L64" s="28">
        <v>7204</v>
      </c>
      <c r="M64" s="2"/>
      <c r="N64" s="2"/>
    </row>
    <row r="65" spans="1:14" ht="15.75">
      <c r="A65" s="2" t="s">
        <v>60</v>
      </c>
      <c r="B65" s="4">
        <f t="shared" si="3"/>
        <v>63208</v>
      </c>
      <c r="C65" s="28">
        <v>32898</v>
      </c>
      <c r="D65" s="28">
        <v>12485</v>
      </c>
      <c r="E65" s="29">
        <v>448</v>
      </c>
      <c r="F65" s="29">
        <v>498</v>
      </c>
      <c r="G65" s="29">
        <v>270</v>
      </c>
      <c r="H65" s="28">
        <v>2538</v>
      </c>
      <c r="I65" s="29">
        <v>25</v>
      </c>
      <c r="J65" s="29">
        <v>4</v>
      </c>
      <c r="K65" s="29">
        <v>88</v>
      </c>
      <c r="L65" s="28">
        <v>13954</v>
      </c>
      <c r="M65" s="2"/>
      <c r="N65" s="2"/>
    </row>
    <row r="66" spans="1:14" ht="15.75">
      <c r="A66" s="2" t="s">
        <v>61</v>
      </c>
      <c r="B66" s="4">
        <f t="shared" si="3"/>
        <v>127597</v>
      </c>
      <c r="C66" s="28">
        <v>49472</v>
      </c>
      <c r="D66" s="28">
        <v>30067</v>
      </c>
      <c r="E66" s="28">
        <v>2661</v>
      </c>
      <c r="F66" s="29">
        <v>768</v>
      </c>
      <c r="G66" s="29">
        <v>667</v>
      </c>
      <c r="H66" s="28">
        <v>6493</v>
      </c>
      <c r="I66" s="29">
        <v>75</v>
      </c>
      <c r="J66" s="29">
        <v>17</v>
      </c>
      <c r="K66" s="29">
        <v>116</v>
      </c>
      <c r="L66" s="28">
        <v>37261</v>
      </c>
      <c r="M66" s="2"/>
      <c r="N66" s="2"/>
    </row>
    <row r="67" spans="1:14" ht="15.75">
      <c r="A67" s="2" t="s">
        <v>62</v>
      </c>
      <c r="B67" s="4">
        <f t="shared" si="3"/>
        <v>45685</v>
      </c>
      <c r="C67" s="28">
        <v>11892</v>
      </c>
      <c r="D67" s="28">
        <v>19920</v>
      </c>
      <c r="E67" s="29">
        <v>690</v>
      </c>
      <c r="F67" s="29">
        <v>265</v>
      </c>
      <c r="G67" s="29">
        <v>146</v>
      </c>
      <c r="H67" s="28">
        <v>2911</v>
      </c>
      <c r="I67" s="29">
        <v>19</v>
      </c>
      <c r="J67" s="29">
        <v>32</v>
      </c>
      <c r="K67" s="29">
        <v>35</v>
      </c>
      <c r="L67" s="28">
        <v>9775</v>
      </c>
      <c r="M67" s="2"/>
      <c r="N67" s="2"/>
    </row>
    <row r="68" spans="1:14" ht="15.75">
      <c r="A68" s="2" t="s">
        <v>63</v>
      </c>
      <c r="B68" s="4">
        <f t="shared" si="3"/>
        <v>37384</v>
      </c>
      <c r="C68" s="28">
        <v>9675</v>
      </c>
      <c r="D68" s="28">
        <v>15482</v>
      </c>
      <c r="E68" s="29">
        <v>716</v>
      </c>
      <c r="F68" s="29">
        <v>159</v>
      </c>
      <c r="G68" s="29">
        <v>198</v>
      </c>
      <c r="H68" s="28">
        <v>2436</v>
      </c>
      <c r="I68" s="29">
        <v>10</v>
      </c>
      <c r="J68" s="29">
        <v>5</v>
      </c>
      <c r="K68" s="29">
        <v>2</v>
      </c>
      <c r="L68" s="28">
        <v>8701</v>
      </c>
      <c r="M68" s="2"/>
      <c r="N68" s="2"/>
    </row>
    <row r="69" spans="1:14" ht="15.75">
      <c r="A69" s="2" t="s">
        <v>64</v>
      </c>
      <c r="B69" s="4">
        <f t="shared" si="3"/>
        <v>58564</v>
      </c>
      <c r="C69" s="28">
        <v>14380</v>
      </c>
      <c r="D69" s="28">
        <v>23441</v>
      </c>
      <c r="E69" s="28">
        <v>1570</v>
      </c>
      <c r="F69" s="29">
        <v>181</v>
      </c>
      <c r="G69" s="29">
        <v>302</v>
      </c>
      <c r="H69" s="28">
        <v>3146</v>
      </c>
      <c r="I69" s="29">
        <v>12</v>
      </c>
      <c r="J69" s="29">
        <v>8</v>
      </c>
      <c r="K69" s="29">
        <v>119</v>
      </c>
      <c r="L69" s="28">
        <v>15405</v>
      </c>
      <c r="M69" s="2"/>
      <c r="N69" s="2"/>
    </row>
    <row r="70" spans="1:14" ht="15.75">
      <c r="A70" s="2" t="s">
        <v>65</v>
      </c>
      <c r="B70" s="4">
        <f t="shared" si="3"/>
        <v>643172</v>
      </c>
      <c r="C70" s="28">
        <v>313536</v>
      </c>
      <c r="D70" s="28">
        <v>139646</v>
      </c>
      <c r="E70" s="28">
        <v>8208</v>
      </c>
      <c r="F70" s="28">
        <v>1103</v>
      </c>
      <c r="G70" s="28">
        <v>1594</v>
      </c>
      <c r="H70" s="28">
        <v>24230</v>
      </c>
      <c r="I70" s="29">
        <v>262</v>
      </c>
      <c r="J70" s="29">
        <v>140</v>
      </c>
      <c r="K70" s="29">
        <v>228</v>
      </c>
      <c r="L70" s="28">
        <v>154225</v>
      </c>
      <c r="M70" s="2"/>
      <c r="N70" s="2"/>
    </row>
    <row r="71" spans="1:14" ht="15.75">
      <c r="A71" s="2" t="s">
        <v>67</v>
      </c>
      <c r="B71" s="4">
        <f t="shared" si="3"/>
        <v>24894</v>
      </c>
      <c r="C71" s="28">
        <v>5611</v>
      </c>
      <c r="D71" s="28">
        <v>11548</v>
      </c>
      <c r="E71" s="29">
        <v>577</v>
      </c>
      <c r="F71" s="29">
        <v>42</v>
      </c>
      <c r="G71" s="29">
        <v>105</v>
      </c>
      <c r="H71" s="28">
        <v>1255</v>
      </c>
      <c r="I71" s="29">
        <v>0</v>
      </c>
      <c r="J71" s="29">
        <v>1</v>
      </c>
      <c r="K71" s="29">
        <v>31</v>
      </c>
      <c r="L71" s="28">
        <v>5724</v>
      </c>
      <c r="M71" s="2"/>
      <c r="N71" s="2"/>
    </row>
    <row r="72" spans="1:14" ht="15.75">
      <c r="A72" s="2" t="s">
        <v>68</v>
      </c>
      <c r="B72" s="4">
        <f t="shared" si="3"/>
        <v>14440</v>
      </c>
      <c r="C72" s="28">
        <v>3447</v>
      </c>
      <c r="D72" s="28">
        <v>6764</v>
      </c>
      <c r="E72" s="29">
        <v>256</v>
      </c>
      <c r="F72" s="29">
        <v>62</v>
      </c>
      <c r="G72" s="29">
        <v>60</v>
      </c>
      <c r="H72" s="29">
        <v>733</v>
      </c>
      <c r="I72" s="29">
        <v>14</v>
      </c>
      <c r="J72" s="29">
        <v>21</v>
      </c>
      <c r="K72" s="29">
        <v>16</v>
      </c>
      <c r="L72" s="28">
        <v>3067</v>
      </c>
      <c r="M72" s="2"/>
      <c r="N72" s="2"/>
    </row>
    <row r="73" spans="1:14" ht="15.75">
      <c r="A73" s="3"/>
      <c r="B73" s="6"/>
      <c r="C73" s="6"/>
      <c r="D73" s="6"/>
      <c r="E73" s="10"/>
      <c r="F73" s="10"/>
      <c r="G73" s="11"/>
      <c r="H73" s="12"/>
      <c r="I73" s="26"/>
      <c r="J73" s="26"/>
      <c r="K73" s="26"/>
      <c r="L73" s="26"/>
      <c r="M73" s="2"/>
      <c r="N73" s="2"/>
    </row>
    <row r="74" spans="1:14" ht="15.75">
      <c r="A74" s="2" t="s">
        <v>79</v>
      </c>
      <c r="B74" s="2"/>
      <c r="C74" s="2"/>
      <c r="D74" s="2"/>
      <c r="E74" s="2"/>
      <c r="F74" s="2"/>
      <c r="G74" s="2"/>
      <c r="H74" s="2"/>
      <c r="I74" s="2"/>
      <c r="J74" s="2"/>
      <c r="K74" s="2"/>
      <c r="L74" s="2"/>
      <c r="M74" s="2"/>
      <c r="N74" s="2"/>
    </row>
    <row r="75" spans="1:14" ht="15.75">
      <c r="A75" s="2"/>
      <c r="B75" s="2"/>
      <c r="C75" s="2"/>
      <c r="D75" s="2"/>
      <c r="E75" s="2"/>
      <c r="F75" s="2"/>
      <c r="G75" s="2"/>
      <c r="H75" s="2"/>
      <c r="I75" s="2"/>
      <c r="J75" s="2"/>
      <c r="K75" s="2"/>
      <c r="L75" s="2"/>
      <c r="M75" s="2"/>
      <c r="N75" s="2"/>
    </row>
    <row r="76" spans="1:14" ht="15.75">
      <c r="A76" s="40" t="s">
        <v>109</v>
      </c>
      <c r="B76" s="2"/>
      <c r="C76" s="2"/>
      <c r="D76" s="2"/>
      <c r="E76" s="2"/>
      <c r="F76" s="2"/>
      <c r="G76" s="2"/>
      <c r="H76" s="2"/>
      <c r="I76" s="2"/>
      <c r="J76" s="2"/>
      <c r="K76" s="2"/>
      <c r="L76" s="2"/>
      <c r="M76" s="2"/>
      <c r="N76" s="2"/>
    </row>
    <row r="77" spans="1:14" ht="15.75">
      <c r="A77" s="2"/>
      <c r="B77" s="2"/>
      <c r="C77" s="2"/>
      <c r="D77" s="2"/>
      <c r="E77" s="2"/>
      <c r="F77" s="2"/>
      <c r="G77" s="2"/>
      <c r="H77" s="2"/>
      <c r="I77" s="2"/>
      <c r="J77" s="2"/>
      <c r="K77" s="2"/>
      <c r="L77" s="2"/>
      <c r="M77" s="2"/>
      <c r="N77" s="2"/>
    </row>
  </sheetData>
  <sheetProtection/>
  <hyperlinks>
    <hyperlink ref="A76" r:id="rId1" display="SOURCE: New York State Board of Elections; www.elections.ny.gov (last viewed November 1, 2020)."/>
  </hyperlinks>
  <printOptions/>
  <pageMargins left="0.7" right="0.7" top="0.75" bottom="0.75" header="0.3" footer="0.3"/>
  <pageSetup fitToHeight="2" fitToWidth="1" horizontalDpi="600" verticalDpi="600" orientation="landscape" scale="54" r:id="rId2"/>
</worksheet>
</file>

<file path=xl/worksheets/sheet4.xml><?xml version="1.0" encoding="utf-8"?>
<worksheet xmlns="http://schemas.openxmlformats.org/spreadsheetml/2006/main" xmlns:r="http://schemas.openxmlformats.org/officeDocument/2006/relationships">
  <sheetPr>
    <pageSetUpPr fitToPage="1"/>
  </sheetPr>
  <dimension ref="A1:P87"/>
  <sheetViews>
    <sheetView zoomScalePageLayoutView="0" workbookViewId="0" topLeftCell="A1">
      <selection activeCell="A1" sqref="A1"/>
    </sheetView>
  </sheetViews>
  <sheetFormatPr defaultColWidth="8.88671875" defaultRowHeight="15.75"/>
  <cols>
    <col min="1" max="1" width="20.77734375" style="0" customWidth="1"/>
    <col min="2" max="17" width="15.77734375" style="0" customWidth="1"/>
  </cols>
  <sheetData>
    <row r="1" spans="1:16" ht="20.25">
      <c r="A1" s="7" t="s">
        <v>0</v>
      </c>
      <c r="B1" s="2"/>
      <c r="C1" s="2"/>
      <c r="D1" s="2"/>
      <c r="E1" s="2"/>
      <c r="F1" s="2"/>
      <c r="G1" s="2"/>
      <c r="H1" s="2"/>
      <c r="I1" s="1"/>
      <c r="J1" s="1"/>
      <c r="K1" s="1"/>
      <c r="L1" s="1"/>
      <c r="M1" s="1"/>
      <c r="N1" s="1"/>
      <c r="O1" s="1"/>
      <c r="P1" s="1"/>
    </row>
    <row r="2" spans="1:16" ht="20.25">
      <c r="A2" s="7" t="s">
        <v>107</v>
      </c>
      <c r="B2" s="2"/>
      <c r="C2" s="2"/>
      <c r="D2" s="2"/>
      <c r="E2" s="2"/>
      <c r="F2" s="2"/>
      <c r="G2" s="2"/>
      <c r="H2" s="2"/>
      <c r="I2" s="1"/>
      <c r="J2" s="1"/>
      <c r="K2" s="1"/>
      <c r="L2" s="1"/>
      <c r="M2" s="1"/>
      <c r="N2" s="1"/>
      <c r="O2" s="1"/>
      <c r="P2" s="1"/>
    </row>
    <row r="3" spans="1:16" ht="15.75">
      <c r="A3" s="2"/>
      <c r="B3" s="2"/>
      <c r="C3" s="2"/>
      <c r="D3" s="2"/>
      <c r="E3" s="2"/>
      <c r="F3" s="2"/>
      <c r="G3" s="2"/>
      <c r="H3" s="2"/>
      <c r="I3" s="1"/>
      <c r="J3" s="1"/>
      <c r="K3" s="1"/>
      <c r="L3" s="1"/>
      <c r="M3" s="1"/>
      <c r="N3" s="1"/>
      <c r="O3" s="1"/>
      <c r="P3" s="1"/>
    </row>
    <row r="4" spans="1:16" ht="29.25">
      <c r="A4" s="14" t="s">
        <v>1</v>
      </c>
      <c r="B4" s="15" t="s">
        <v>75</v>
      </c>
      <c r="C4" s="15" t="s">
        <v>70</v>
      </c>
      <c r="D4" s="15" t="s">
        <v>2</v>
      </c>
      <c r="E4" s="15" t="s">
        <v>3</v>
      </c>
      <c r="F4" s="15" t="s">
        <v>69</v>
      </c>
      <c r="G4" s="15" t="s">
        <v>76</v>
      </c>
      <c r="H4" s="15" t="s">
        <v>73</v>
      </c>
      <c r="I4" s="15" t="s">
        <v>77</v>
      </c>
      <c r="J4" s="15" t="s">
        <v>74</v>
      </c>
      <c r="K4" s="15" t="s">
        <v>72</v>
      </c>
      <c r="L4" s="16" t="s">
        <v>78</v>
      </c>
      <c r="M4" s="1"/>
      <c r="N4" s="1"/>
      <c r="O4" s="1"/>
      <c r="P4" s="1"/>
    </row>
    <row r="5" spans="1:16" ht="15.75">
      <c r="A5" s="2"/>
      <c r="B5" s="2"/>
      <c r="C5" s="2"/>
      <c r="D5" s="2"/>
      <c r="E5" s="2"/>
      <c r="F5" s="2"/>
      <c r="G5" s="2"/>
      <c r="H5" s="2"/>
      <c r="I5" s="2"/>
      <c r="J5" s="2"/>
      <c r="K5" s="2"/>
      <c r="L5" s="2"/>
      <c r="M5" s="1"/>
      <c r="N5" s="1"/>
      <c r="O5" s="1"/>
      <c r="P5" s="1"/>
    </row>
    <row r="6" spans="1:16" ht="15.75">
      <c r="A6" s="2" t="s">
        <v>4</v>
      </c>
      <c r="B6" s="4">
        <f aca="true" t="shared" si="0" ref="B6:J6">+B8+B15</f>
        <v>12462279</v>
      </c>
      <c r="C6" s="4">
        <f t="shared" si="0"/>
        <v>6250332</v>
      </c>
      <c r="D6" s="4">
        <f t="shared" si="0"/>
        <v>2840906</v>
      </c>
      <c r="E6" s="4">
        <f t="shared" si="0"/>
        <v>155594</v>
      </c>
      <c r="F6" s="4">
        <f t="shared" si="0"/>
        <v>29301</v>
      </c>
      <c r="G6" s="4">
        <f t="shared" si="0"/>
        <v>46585</v>
      </c>
      <c r="H6" s="4">
        <f t="shared" si="0"/>
        <v>481642</v>
      </c>
      <c r="I6" s="4">
        <f t="shared" si="0"/>
        <v>3782</v>
      </c>
      <c r="J6" s="4">
        <f t="shared" si="0"/>
        <v>1628</v>
      </c>
      <c r="K6" s="8">
        <f>+K15+K8</f>
        <v>7267</v>
      </c>
      <c r="L6" s="4">
        <f>+L8+L15</f>
        <v>2645242</v>
      </c>
      <c r="M6" s="1"/>
      <c r="N6" s="1"/>
      <c r="O6" s="1"/>
      <c r="P6" s="1"/>
    </row>
    <row r="7" spans="1:16" ht="15.75">
      <c r="A7" s="2"/>
      <c r="B7" s="4"/>
      <c r="C7" s="4"/>
      <c r="D7" s="4"/>
      <c r="E7" s="4"/>
      <c r="F7" s="4"/>
      <c r="G7" s="4"/>
      <c r="H7" s="4"/>
      <c r="I7" s="4"/>
      <c r="J7" s="4"/>
      <c r="K7" s="4"/>
      <c r="L7" s="4"/>
      <c r="M7" s="1"/>
      <c r="N7" s="1"/>
      <c r="O7" s="1"/>
      <c r="P7" s="1"/>
    </row>
    <row r="8" spans="1:16" ht="15.75">
      <c r="A8" s="2" t="s">
        <v>5</v>
      </c>
      <c r="B8" s="4">
        <f aca="true" t="shared" si="1" ref="B8:L8">SUM(B9:B13)</f>
        <v>5053842</v>
      </c>
      <c r="C8" s="4">
        <f t="shared" si="1"/>
        <v>3453869</v>
      </c>
      <c r="D8" s="4">
        <f t="shared" si="1"/>
        <v>524999</v>
      </c>
      <c r="E8" s="4">
        <f t="shared" si="1"/>
        <v>20219</v>
      </c>
      <c r="F8" s="4">
        <f t="shared" si="1"/>
        <v>8892</v>
      </c>
      <c r="G8" s="4">
        <f t="shared" si="1"/>
        <v>15620</v>
      </c>
      <c r="H8" s="4">
        <f t="shared" si="1"/>
        <v>120252</v>
      </c>
      <c r="I8" s="4">
        <f t="shared" si="1"/>
        <v>1827</v>
      </c>
      <c r="J8" s="4">
        <f t="shared" si="1"/>
        <v>261</v>
      </c>
      <c r="K8" s="4">
        <f t="shared" si="1"/>
        <v>1553</v>
      </c>
      <c r="L8" s="4">
        <f t="shared" si="1"/>
        <v>906350</v>
      </c>
      <c r="M8" s="1"/>
      <c r="N8" s="1"/>
      <c r="O8" s="1"/>
      <c r="P8" s="1"/>
    </row>
    <row r="9" spans="1:16" ht="15.75">
      <c r="A9" s="2" t="s">
        <v>6</v>
      </c>
      <c r="B9" s="4">
        <f>SUM(C9:F9)+SUM('2017'!G9:L9)</f>
        <v>805382</v>
      </c>
      <c r="C9" s="30">
        <v>622531</v>
      </c>
      <c r="D9" s="30">
        <v>47446</v>
      </c>
      <c r="E9" s="30">
        <v>3324</v>
      </c>
      <c r="F9" s="30">
        <v>888</v>
      </c>
      <c r="G9" s="30">
        <v>3180</v>
      </c>
      <c r="H9" s="30">
        <v>15482</v>
      </c>
      <c r="I9" s="30">
        <v>399</v>
      </c>
      <c r="J9" s="30">
        <v>48</v>
      </c>
      <c r="K9" s="30">
        <v>105</v>
      </c>
      <c r="L9" s="30">
        <v>111979</v>
      </c>
      <c r="M9" s="1"/>
      <c r="N9" s="1"/>
      <c r="O9" s="1"/>
      <c r="P9" s="1"/>
    </row>
    <row r="10" spans="1:16" ht="15.75">
      <c r="A10" s="2" t="s">
        <v>7</v>
      </c>
      <c r="B10" s="4">
        <f>SUM(C10:F10)+SUM('2017'!G10:L10)</f>
        <v>1560839</v>
      </c>
      <c r="C10" s="30">
        <v>1110399</v>
      </c>
      <c r="D10" s="30">
        <v>135794</v>
      </c>
      <c r="E10" s="30">
        <v>4785</v>
      </c>
      <c r="F10" s="30">
        <v>3286</v>
      </c>
      <c r="G10" s="30">
        <v>5518</v>
      </c>
      <c r="H10" s="30">
        <v>32087</v>
      </c>
      <c r="I10" s="30">
        <v>520</v>
      </c>
      <c r="J10" s="30">
        <v>60</v>
      </c>
      <c r="K10" s="30">
        <v>438</v>
      </c>
      <c r="L10" s="30">
        <v>267952</v>
      </c>
      <c r="M10" s="1"/>
      <c r="N10" s="1"/>
      <c r="O10" s="1"/>
      <c r="P10" s="1"/>
    </row>
    <row r="11" spans="1:16" ht="15.75">
      <c r="A11" s="2" t="s">
        <v>71</v>
      </c>
      <c r="B11" s="4">
        <f>SUM(C11:F11)+SUM('2017'!G11:L11)</f>
        <v>1150371</v>
      </c>
      <c r="C11" s="30">
        <v>784107</v>
      </c>
      <c r="D11" s="30">
        <v>112373</v>
      </c>
      <c r="E11" s="30">
        <v>1980</v>
      </c>
      <c r="F11" s="30">
        <v>2306</v>
      </c>
      <c r="G11" s="30">
        <v>2149</v>
      </c>
      <c r="H11" s="30">
        <v>32917</v>
      </c>
      <c r="I11" s="30">
        <v>312</v>
      </c>
      <c r="J11" s="30">
        <v>63</v>
      </c>
      <c r="K11" s="30">
        <v>583</v>
      </c>
      <c r="L11" s="30">
        <v>213581</v>
      </c>
      <c r="M11" s="1"/>
      <c r="N11" s="1"/>
      <c r="O11" s="1"/>
      <c r="P11" s="1"/>
    </row>
    <row r="12" spans="1:16" ht="15.75">
      <c r="A12" s="2" t="s">
        <v>8</v>
      </c>
      <c r="B12" s="4">
        <f>SUM(C12:F12)+SUM('2017'!G12:L12)</f>
        <v>1229022</v>
      </c>
      <c r="C12" s="30">
        <v>800327</v>
      </c>
      <c r="D12" s="30">
        <v>137681</v>
      </c>
      <c r="E12" s="30">
        <v>5545</v>
      </c>
      <c r="F12" s="30">
        <v>1969</v>
      </c>
      <c r="G12" s="30">
        <v>3584</v>
      </c>
      <c r="H12" s="30">
        <v>29405</v>
      </c>
      <c r="I12" s="30">
        <v>498</v>
      </c>
      <c r="J12" s="30">
        <v>61</v>
      </c>
      <c r="K12" s="30">
        <v>316</v>
      </c>
      <c r="L12" s="30">
        <v>249636</v>
      </c>
      <c r="M12" s="1"/>
      <c r="N12" s="1"/>
      <c r="O12" s="1"/>
      <c r="P12" s="1"/>
    </row>
    <row r="13" spans="1:16" ht="15.75">
      <c r="A13" s="2" t="s">
        <v>9</v>
      </c>
      <c r="B13" s="4">
        <f>SUM(C13:F13)+SUM('2017'!G13:L13)</f>
        <v>308228</v>
      </c>
      <c r="C13" s="30">
        <v>136505</v>
      </c>
      <c r="D13" s="30">
        <v>91705</v>
      </c>
      <c r="E13" s="30">
        <v>4585</v>
      </c>
      <c r="F13" s="30">
        <v>443</v>
      </c>
      <c r="G13" s="30">
        <v>1189</v>
      </c>
      <c r="H13" s="30">
        <v>10361</v>
      </c>
      <c r="I13" s="30">
        <v>98</v>
      </c>
      <c r="J13" s="30">
        <v>29</v>
      </c>
      <c r="K13" s="30">
        <v>111</v>
      </c>
      <c r="L13" s="30">
        <v>63202</v>
      </c>
      <c r="M13" s="1"/>
      <c r="N13" s="1"/>
      <c r="O13" s="1"/>
      <c r="P13" s="1"/>
    </row>
    <row r="14" spans="1:16" ht="15.75">
      <c r="A14" s="2"/>
      <c r="B14" s="4"/>
      <c r="C14" s="4"/>
      <c r="D14" s="2"/>
      <c r="E14" s="4"/>
      <c r="F14" s="2"/>
      <c r="G14" s="4"/>
      <c r="H14" s="2"/>
      <c r="I14" s="2"/>
      <c r="J14" s="2"/>
      <c r="K14" s="4"/>
      <c r="L14" s="4"/>
      <c r="M14" s="1"/>
      <c r="N14" s="1"/>
      <c r="O14" s="1"/>
      <c r="P14" s="1"/>
    </row>
    <row r="15" spans="1:16" ht="15.75">
      <c r="A15" s="2" t="s">
        <v>10</v>
      </c>
      <c r="B15" s="4">
        <f aca="true" t="shared" si="2" ref="B15:L15">SUM(B16:B72)</f>
        <v>7408437</v>
      </c>
      <c r="C15" s="4">
        <f t="shared" si="2"/>
        <v>2796463</v>
      </c>
      <c r="D15" s="4">
        <f t="shared" si="2"/>
        <v>2315907</v>
      </c>
      <c r="E15" s="4">
        <f t="shared" si="2"/>
        <v>135375</v>
      </c>
      <c r="F15" s="4">
        <f t="shared" si="2"/>
        <v>20409</v>
      </c>
      <c r="G15" s="4">
        <f t="shared" si="2"/>
        <v>30965</v>
      </c>
      <c r="H15" s="4">
        <f t="shared" si="2"/>
        <v>361390</v>
      </c>
      <c r="I15" s="4">
        <f t="shared" si="2"/>
        <v>1955</v>
      </c>
      <c r="J15" s="4">
        <f t="shared" si="2"/>
        <v>1367</v>
      </c>
      <c r="K15" s="4">
        <f t="shared" si="2"/>
        <v>5714</v>
      </c>
      <c r="L15" s="4">
        <f t="shared" si="2"/>
        <v>1738892</v>
      </c>
      <c r="M15" s="1"/>
      <c r="N15" s="1"/>
      <c r="O15" s="1"/>
      <c r="P15" s="1"/>
    </row>
    <row r="16" spans="1:16" ht="15.75">
      <c r="A16" s="2" t="s">
        <v>11</v>
      </c>
      <c r="B16" s="4">
        <f>SUM(C16:F16)+SUM('2017'!G16:L16)</f>
        <v>198433</v>
      </c>
      <c r="C16" s="30">
        <v>100116</v>
      </c>
      <c r="D16" s="30">
        <v>37872</v>
      </c>
      <c r="E16" s="30">
        <v>3181</v>
      </c>
      <c r="F16" s="30">
        <v>631</v>
      </c>
      <c r="G16" s="30">
        <v>657</v>
      </c>
      <c r="H16" s="30">
        <v>10341</v>
      </c>
      <c r="I16" s="30">
        <v>78</v>
      </c>
      <c r="J16" s="30">
        <v>54</v>
      </c>
      <c r="K16" s="30">
        <v>221</v>
      </c>
      <c r="L16" s="30">
        <v>45282</v>
      </c>
      <c r="M16" s="1"/>
      <c r="N16" s="1"/>
      <c r="O16" s="1"/>
      <c r="P16" s="1"/>
    </row>
    <row r="17" spans="1:16" ht="15.75">
      <c r="A17" s="2" t="s">
        <v>12</v>
      </c>
      <c r="B17" s="4">
        <f>SUM(C17:F17)+SUM('2017'!G17:L17)</f>
        <v>26119</v>
      </c>
      <c r="C17" s="30">
        <v>6144</v>
      </c>
      <c r="D17" s="30">
        <v>12861</v>
      </c>
      <c r="E17" s="30">
        <v>450</v>
      </c>
      <c r="F17" s="30">
        <v>93</v>
      </c>
      <c r="G17" s="30">
        <v>140</v>
      </c>
      <c r="H17" s="30">
        <v>1327</v>
      </c>
      <c r="I17" s="30">
        <v>6</v>
      </c>
      <c r="J17" s="30">
        <v>4</v>
      </c>
      <c r="K17" s="30">
        <v>19</v>
      </c>
      <c r="L17" s="30">
        <v>5075</v>
      </c>
      <c r="M17" s="1"/>
      <c r="N17" s="1"/>
      <c r="O17" s="1"/>
      <c r="P17" s="1"/>
    </row>
    <row r="18" spans="1:16" ht="15.75">
      <c r="A18" s="2" t="s">
        <v>13</v>
      </c>
      <c r="B18" s="4">
        <f>SUM(C18:F18)+SUM('2017'!G18:L18)</f>
        <v>124816</v>
      </c>
      <c r="C18" s="30">
        <v>46658</v>
      </c>
      <c r="D18" s="30">
        <v>43899</v>
      </c>
      <c r="E18" s="30">
        <v>1633</v>
      </c>
      <c r="F18" s="30">
        <v>399</v>
      </c>
      <c r="G18" s="30">
        <v>651</v>
      </c>
      <c r="H18" s="30">
        <v>6533</v>
      </c>
      <c r="I18" s="30">
        <v>51</v>
      </c>
      <c r="J18" s="30">
        <v>30</v>
      </c>
      <c r="K18" s="30">
        <v>108</v>
      </c>
      <c r="L18" s="30">
        <v>24854</v>
      </c>
      <c r="M18" s="1"/>
      <c r="N18" s="1"/>
      <c r="O18" s="1"/>
      <c r="P18" s="1"/>
    </row>
    <row r="19" spans="1:16" ht="15.75">
      <c r="A19" s="2" t="s">
        <v>14</v>
      </c>
      <c r="B19" s="4">
        <f>SUM(C19:F19)+SUM('2017'!G19:L19)</f>
        <v>47815</v>
      </c>
      <c r="C19" s="30">
        <v>15164</v>
      </c>
      <c r="D19" s="30">
        <v>18597</v>
      </c>
      <c r="E19" s="30">
        <v>1163</v>
      </c>
      <c r="F19" s="30">
        <v>145</v>
      </c>
      <c r="G19" s="30">
        <v>289</v>
      </c>
      <c r="H19" s="30">
        <v>2454</v>
      </c>
      <c r="I19" s="30">
        <v>19</v>
      </c>
      <c r="J19" s="30">
        <v>10</v>
      </c>
      <c r="K19" s="30">
        <v>13</v>
      </c>
      <c r="L19" s="30">
        <v>9961</v>
      </c>
      <c r="M19" s="1"/>
      <c r="N19" s="1"/>
      <c r="O19" s="1"/>
      <c r="P19" s="1"/>
    </row>
    <row r="20" spans="1:16" ht="15.75">
      <c r="A20" s="2" t="s">
        <v>15</v>
      </c>
      <c r="B20" s="4">
        <f>SUM(C20:F20)+SUM('2017'!G20:L20)</f>
        <v>49598</v>
      </c>
      <c r="C20" s="30">
        <v>16096</v>
      </c>
      <c r="D20" s="30">
        <v>17960</v>
      </c>
      <c r="E20" s="30">
        <v>1301</v>
      </c>
      <c r="F20" s="30">
        <v>177</v>
      </c>
      <c r="G20" s="30">
        <v>268</v>
      </c>
      <c r="H20" s="30">
        <v>2719</v>
      </c>
      <c r="I20" s="30">
        <v>7</v>
      </c>
      <c r="J20" s="30">
        <v>2</v>
      </c>
      <c r="K20" s="30">
        <v>25</v>
      </c>
      <c r="L20" s="30">
        <v>11043</v>
      </c>
      <c r="M20" s="1"/>
      <c r="N20" s="1"/>
      <c r="O20" s="1"/>
      <c r="P20" s="1"/>
    </row>
    <row r="21" spans="1:16" ht="15.75">
      <c r="A21" s="2" t="s">
        <v>16</v>
      </c>
      <c r="B21" s="4">
        <f>SUM(C21:F21)+SUM('2017'!G21:L21)</f>
        <v>82475</v>
      </c>
      <c r="C21" s="30">
        <v>27456</v>
      </c>
      <c r="D21" s="30">
        <v>27131</v>
      </c>
      <c r="E21" s="30">
        <v>2029</v>
      </c>
      <c r="F21" s="30">
        <v>202</v>
      </c>
      <c r="G21" s="30">
        <v>482</v>
      </c>
      <c r="H21" s="30">
        <v>5064</v>
      </c>
      <c r="I21" s="30">
        <v>29</v>
      </c>
      <c r="J21" s="30">
        <v>31</v>
      </c>
      <c r="K21" s="30">
        <v>107</v>
      </c>
      <c r="L21" s="30">
        <v>19944</v>
      </c>
      <c r="M21" s="1"/>
      <c r="N21" s="1"/>
      <c r="O21" s="1"/>
      <c r="P21" s="1"/>
    </row>
    <row r="22" spans="1:16" ht="15.75">
      <c r="A22" s="2" t="s">
        <v>17</v>
      </c>
      <c r="B22" s="4">
        <f>SUM(C22:F22)+SUM('2017'!G22:L22)</f>
        <v>53899</v>
      </c>
      <c r="C22" s="30">
        <v>16464</v>
      </c>
      <c r="D22" s="30">
        <v>21416</v>
      </c>
      <c r="E22" s="30">
        <v>844</v>
      </c>
      <c r="F22" s="30">
        <v>130</v>
      </c>
      <c r="G22" s="30">
        <v>298</v>
      </c>
      <c r="H22" s="30">
        <v>3355</v>
      </c>
      <c r="I22" s="30">
        <v>8</v>
      </c>
      <c r="J22" s="30">
        <v>12</v>
      </c>
      <c r="K22" s="30">
        <v>16</v>
      </c>
      <c r="L22" s="30">
        <v>11356</v>
      </c>
      <c r="M22" s="1"/>
      <c r="N22" s="1"/>
      <c r="O22" s="1"/>
      <c r="P22" s="1"/>
    </row>
    <row r="23" spans="1:16" ht="15.75">
      <c r="A23" s="2" t="s">
        <v>18</v>
      </c>
      <c r="B23" s="4">
        <f>SUM(C23:F23)+SUM('2017'!G23:L23)</f>
        <v>30242</v>
      </c>
      <c r="C23" s="30">
        <v>7593</v>
      </c>
      <c r="D23" s="30">
        <v>13008</v>
      </c>
      <c r="E23" s="30">
        <v>522</v>
      </c>
      <c r="F23" s="30">
        <v>144</v>
      </c>
      <c r="G23" s="30">
        <v>195</v>
      </c>
      <c r="H23" s="30">
        <v>1808</v>
      </c>
      <c r="I23" s="30">
        <v>9</v>
      </c>
      <c r="J23" s="30">
        <v>2</v>
      </c>
      <c r="K23" s="30">
        <v>19</v>
      </c>
      <c r="L23" s="30">
        <v>6942</v>
      </c>
      <c r="M23" s="1"/>
      <c r="N23" s="1"/>
      <c r="O23" s="1"/>
      <c r="P23" s="1"/>
    </row>
    <row r="24" spans="1:16" ht="15.75">
      <c r="A24" s="2" t="s">
        <v>19</v>
      </c>
      <c r="B24" s="4">
        <f>SUM(C24:F24)+SUM('2017'!G24:L24)</f>
        <v>49495</v>
      </c>
      <c r="C24" s="30">
        <v>18317</v>
      </c>
      <c r="D24" s="30">
        <v>15063</v>
      </c>
      <c r="E24" s="30">
        <v>517</v>
      </c>
      <c r="F24" s="30">
        <v>120</v>
      </c>
      <c r="G24" s="30">
        <v>275</v>
      </c>
      <c r="H24" s="30">
        <v>3556</v>
      </c>
      <c r="I24" s="30">
        <v>9</v>
      </c>
      <c r="J24" s="30">
        <v>9</v>
      </c>
      <c r="K24" s="30">
        <v>0</v>
      </c>
      <c r="L24" s="30">
        <v>11629</v>
      </c>
      <c r="M24" s="1"/>
      <c r="N24" s="1"/>
      <c r="O24" s="1"/>
      <c r="P24" s="1"/>
    </row>
    <row r="25" spans="1:16" ht="15.75">
      <c r="A25" s="2" t="s">
        <v>20</v>
      </c>
      <c r="B25" s="4">
        <f>SUM(C25:F25)+SUM('2017'!G25:L25)</f>
        <v>44052</v>
      </c>
      <c r="C25" s="30">
        <v>15291</v>
      </c>
      <c r="D25" s="30">
        <v>12526</v>
      </c>
      <c r="E25" s="30">
        <v>1121</v>
      </c>
      <c r="F25" s="30">
        <v>210</v>
      </c>
      <c r="G25" s="30">
        <v>227</v>
      </c>
      <c r="H25" s="30">
        <v>2927</v>
      </c>
      <c r="I25" s="30">
        <v>17</v>
      </c>
      <c r="J25" s="30">
        <v>4</v>
      </c>
      <c r="K25" s="30">
        <v>26</v>
      </c>
      <c r="L25" s="30">
        <v>11703</v>
      </c>
      <c r="M25" s="1"/>
      <c r="N25" s="1"/>
      <c r="O25" s="1"/>
      <c r="P25" s="1"/>
    </row>
    <row r="26" spans="1:16" ht="15.75">
      <c r="A26" s="2" t="s">
        <v>21</v>
      </c>
      <c r="B26" s="4">
        <f>SUM(C26:F26)+SUM('2017'!G26:L26)</f>
        <v>30207</v>
      </c>
      <c r="C26" s="30">
        <v>9660</v>
      </c>
      <c r="D26" s="30">
        <v>10588</v>
      </c>
      <c r="E26" s="30">
        <v>482</v>
      </c>
      <c r="F26" s="30">
        <v>116</v>
      </c>
      <c r="G26" s="30">
        <v>153</v>
      </c>
      <c r="H26" s="30">
        <v>1693</v>
      </c>
      <c r="I26" s="30">
        <v>9</v>
      </c>
      <c r="J26" s="30">
        <v>4</v>
      </c>
      <c r="K26" s="30">
        <v>5</v>
      </c>
      <c r="L26" s="30">
        <v>7497</v>
      </c>
      <c r="M26" s="1"/>
      <c r="N26" s="1"/>
      <c r="O26" s="1"/>
      <c r="P26" s="1"/>
    </row>
    <row r="27" spans="1:16" ht="15.75">
      <c r="A27" s="2" t="s">
        <v>22</v>
      </c>
      <c r="B27" s="4">
        <f>SUM(C27:F27)+SUM('2017'!G27:L27)</f>
        <v>28612</v>
      </c>
      <c r="C27" s="30">
        <v>7868</v>
      </c>
      <c r="D27" s="30">
        <v>12329</v>
      </c>
      <c r="E27" s="30">
        <v>518</v>
      </c>
      <c r="F27" s="30">
        <v>117</v>
      </c>
      <c r="G27" s="30">
        <v>122</v>
      </c>
      <c r="H27" s="30">
        <v>1714</v>
      </c>
      <c r="I27" s="30">
        <v>8</v>
      </c>
      <c r="J27" s="30">
        <v>2</v>
      </c>
      <c r="K27" s="30">
        <v>24</v>
      </c>
      <c r="L27" s="30">
        <v>5910</v>
      </c>
      <c r="M27" s="1"/>
      <c r="N27" s="1"/>
      <c r="O27" s="1"/>
      <c r="P27" s="1"/>
    </row>
    <row r="28" spans="1:16" ht="15.75">
      <c r="A28" s="2" t="s">
        <v>23</v>
      </c>
      <c r="B28" s="4">
        <f>SUM(C28:F28)+SUM('2017'!G28:L28)</f>
        <v>191086</v>
      </c>
      <c r="C28" s="30">
        <v>67292</v>
      </c>
      <c r="D28" s="30">
        <v>55713</v>
      </c>
      <c r="E28" s="30">
        <v>3758</v>
      </c>
      <c r="F28" s="30">
        <v>584</v>
      </c>
      <c r="G28" s="30">
        <v>815</v>
      </c>
      <c r="H28" s="30">
        <v>11031</v>
      </c>
      <c r="I28" s="30">
        <v>65</v>
      </c>
      <c r="J28" s="30">
        <v>45</v>
      </c>
      <c r="K28" s="30">
        <v>186</v>
      </c>
      <c r="L28" s="30">
        <v>51597</v>
      </c>
      <c r="M28" s="1"/>
      <c r="N28" s="1"/>
      <c r="O28" s="1"/>
      <c r="P28" s="1"/>
    </row>
    <row r="29" spans="1:16" ht="15.75">
      <c r="A29" s="2" t="s">
        <v>24</v>
      </c>
      <c r="B29" s="4">
        <f>SUM(C29:F29)+SUM('2017'!G29:L29)</f>
        <v>624281</v>
      </c>
      <c r="C29" s="30">
        <v>301552</v>
      </c>
      <c r="D29" s="30">
        <v>158909</v>
      </c>
      <c r="E29" s="30">
        <v>13602</v>
      </c>
      <c r="F29" s="30">
        <v>1802</v>
      </c>
      <c r="G29" s="30">
        <v>3083</v>
      </c>
      <c r="H29" s="30">
        <v>29819</v>
      </c>
      <c r="I29" s="30">
        <v>155</v>
      </c>
      <c r="J29" s="30">
        <v>86</v>
      </c>
      <c r="K29" s="30">
        <v>657</v>
      </c>
      <c r="L29" s="30">
        <v>114616</v>
      </c>
      <c r="M29" s="1"/>
      <c r="N29" s="1"/>
      <c r="O29" s="1"/>
      <c r="P29" s="1"/>
    </row>
    <row r="30" spans="1:16" ht="15.75">
      <c r="A30" s="2" t="s">
        <v>25</v>
      </c>
      <c r="B30" s="4">
        <f>SUM(C30:F30)+SUM('2017'!G30:L30)</f>
        <v>27178</v>
      </c>
      <c r="C30" s="30">
        <v>7536</v>
      </c>
      <c r="D30" s="30">
        <v>11825</v>
      </c>
      <c r="E30" s="30">
        <v>234</v>
      </c>
      <c r="F30" s="30">
        <v>103</v>
      </c>
      <c r="G30" s="30">
        <v>78</v>
      </c>
      <c r="H30" s="30">
        <v>2082</v>
      </c>
      <c r="I30" s="30">
        <v>4</v>
      </c>
      <c r="J30" s="30">
        <v>1</v>
      </c>
      <c r="K30" s="30">
        <v>17</v>
      </c>
      <c r="L30" s="30">
        <v>5298</v>
      </c>
      <c r="M30" s="1"/>
      <c r="N30" s="1"/>
      <c r="O30" s="1"/>
      <c r="P30" s="1"/>
    </row>
    <row r="31" spans="1:16" ht="15.75">
      <c r="A31" s="2" t="s">
        <v>26</v>
      </c>
      <c r="B31" s="4">
        <f>SUM(C31:F31)+SUM('2017'!G31:L31)</f>
        <v>26884</v>
      </c>
      <c r="C31" s="30">
        <v>10345</v>
      </c>
      <c r="D31" s="30">
        <v>8998</v>
      </c>
      <c r="E31" s="30">
        <v>348</v>
      </c>
      <c r="F31" s="30">
        <v>86</v>
      </c>
      <c r="G31" s="30">
        <v>110</v>
      </c>
      <c r="H31" s="30">
        <v>1797</v>
      </c>
      <c r="I31" s="30">
        <v>1</v>
      </c>
      <c r="J31" s="30">
        <v>3</v>
      </c>
      <c r="K31" s="30">
        <v>4</v>
      </c>
      <c r="L31" s="30">
        <v>5192</v>
      </c>
      <c r="M31" s="1"/>
      <c r="N31" s="1"/>
      <c r="O31" s="1"/>
      <c r="P31" s="1"/>
    </row>
    <row r="32" spans="1:16" ht="15.75">
      <c r="A32" s="2" t="s">
        <v>27</v>
      </c>
      <c r="B32" s="4">
        <f>SUM(C32:F32)+SUM('2017'!G32:L32)</f>
        <v>34116</v>
      </c>
      <c r="C32" s="30">
        <v>8275</v>
      </c>
      <c r="D32" s="30">
        <v>16501</v>
      </c>
      <c r="E32" s="30">
        <v>565</v>
      </c>
      <c r="F32" s="30">
        <v>91</v>
      </c>
      <c r="G32" s="30">
        <v>187</v>
      </c>
      <c r="H32" s="30">
        <v>1868</v>
      </c>
      <c r="I32" s="30">
        <v>11</v>
      </c>
      <c r="J32" s="30">
        <v>3</v>
      </c>
      <c r="K32" s="30">
        <v>29</v>
      </c>
      <c r="L32" s="30">
        <v>6586</v>
      </c>
      <c r="M32" s="1"/>
      <c r="N32" s="1"/>
      <c r="O32" s="1"/>
      <c r="P32" s="1"/>
    </row>
    <row r="33" spans="1:16" ht="15.75">
      <c r="A33" s="2" t="s">
        <v>28</v>
      </c>
      <c r="B33" s="4">
        <f>SUM(C33:F33)+SUM('2017'!G33:L33)</f>
        <v>37918</v>
      </c>
      <c r="C33" s="30">
        <v>9407</v>
      </c>
      <c r="D33" s="30">
        <v>16422</v>
      </c>
      <c r="E33" s="30">
        <v>967</v>
      </c>
      <c r="F33" s="30">
        <v>113</v>
      </c>
      <c r="G33" s="30">
        <v>203</v>
      </c>
      <c r="H33" s="30">
        <v>1974</v>
      </c>
      <c r="I33" s="30">
        <v>9</v>
      </c>
      <c r="J33" s="30">
        <v>3</v>
      </c>
      <c r="K33" s="30">
        <v>90</v>
      </c>
      <c r="L33" s="30">
        <v>8730</v>
      </c>
      <c r="M33" s="1"/>
      <c r="N33" s="1"/>
      <c r="O33" s="1"/>
      <c r="P33" s="1"/>
    </row>
    <row r="34" spans="1:16" ht="15.75">
      <c r="A34" s="2" t="s">
        <v>29</v>
      </c>
      <c r="B34" s="4">
        <f>SUM(C34:F34)+SUM('2017'!G34:L34)</f>
        <v>32037</v>
      </c>
      <c r="C34" s="30">
        <v>7921</v>
      </c>
      <c r="D34" s="30">
        <v>12541</v>
      </c>
      <c r="E34" s="30">
        <v>863</v>
      </c>
      <c r="F34" s="30">
        <v>173</v>
      </c>
      <c r="G34" s="30">
        <v>144</v>
      </c>
      <c r="H34" s="30">
        <v>2104</v>
      </c>
      <c r="I34" s="30">
        <v>5</v>
      </c>
      <c r="J34" s="30">
        <v>1</v>
      </c>
      <c r="K34" s="30">
        <v>2</v>
      </c>
      <c r="L34" s="30">
        <v>8283</v>
      </c>
      <c r="M34" s="1"/>
      <c r="N34" s="1"/>
      <c r="O34" s="1"/>
      <c r="P34" s="1"/>
    </row>
    <row r="35" spans="1:16" ht="15.75">
      <c r="A35" s="2" t="s">
        <v>30</v>
      </c>
      <c r="B35" s="4">
        <f>SUM(C35:F35)+SUM('2017'!G35:L35)</f>
        <v>4581</v>
      </c>
      <c r="C35" s="30">
        <v>965</v>
      </c>
      <c r="D35" s="30">
        <v>2635</v>
      </c>
      <c r="E35" s="30">
        <v>75</v>
      </c>
      <c r="F35" s="30">
        <v>10</v>
      </c>
      <c r="G35" s="30">
        <v>8</v>
      </c>
      <c r="H35" s="30">
        <v>263</v>
      </c>
      <c r="I35" s="30">
        <v>0</v>
      </c>
      <c r="J35" s="30">
        <v>0</v>
      </c>
      <c r="K35" s="30">
        <v>3</v>
      </c>
      <c r="L35" s="30">
        <v>622</v>
      </c>
      <c r="M35" s="1"/>
      <c r="N35" s="1"/>
      <c r="O35" s="1"/>
      <c r="P35" s="1"/>
    </row>
    <row r="36" spans="1:16" ht="15.75">
      <c r="A36" s="2" t="s">
        <v>31</v>
      </c>
      <c r="B36" s="4">
        <f>SUM(C36:F36)+SUM('2017'!G36:L36)</f>
        <v>41643</v>
      </c>
      <c r="C36" s="30">
        <v>10959</v>
      </c>
      <c r="D36" s="30">
        <v>19395</v>
      </c>
      <c r="E36" s="30">
        <v>740</v>
      </c>
      <c r="F36" s="30">
        <v>127</v>
      </c>
      <c r="G36" s="30">
        <v>153</v>
      </c>
      <c r="H36" s="30">
        <v>2760</v>
      </c>
      <c r="I36" s="30">
        <v>9</v>
      </c>
      <c r="J36" s="30">
        <v>32</v>
      </c>
      <c r="K36" s="30">
        <v>10</v>
      </c>
      <c r="L36" s="30">
        <v>7458</v>
      </c>
      <c r="M36" s="1"/>
      <c r="N36" s="1"/>
      <c r="O36" s="1"/>
      <c r="P36" s="1"/>
    </row>
    <row r="37" spans="1:16" ht="15.75">
      <c r="A37" s="2" t="s">
        <v>32</v>
      </c>
      <c r="B37" s="4">
        <f>SUM(C37:F37)+SUM('2017'!G37:L37)</f>
        <v>62076</v>
      </c>
      <c r="C37" s="30">
        <v>17355</v>
      </c>
      <c r="D37" s="30">
        <v>25295</v>
      </c>
      <c r="E37" s="30">
        <v>948</v>
      </c>
      <c r="F37" s="30">
        <v>170</v>
      </c>
      <c r="G37" s="30">
        <v>241</v>
      </c>
      <c r="H37" s="30">
        <v>3520</v>
      </c>
      <c r="I37" s="30">
        <v>12</v>
      </c>
      <c r="J37" s="30">
        <v>12</v>
      </c>
      <c r="K37" s="30">
        <v>35</v>
      </c>
      <c r="L37" s="30">
        <v>14488</v>
      </c>
      <c r="M37" s="1"/>
      <c r="N37" s="1"/>
      <c r="O37" s="1"/>
      <c r="P37" s="1"/>
    </row>
    <row r="38" spans="1:16" ht="15.75">
      <c r="A38" s="2" t="s">
        <v>33</v>
      </c>
      <c r="B38" s="4">
        <f>SUM(C38:F38)+SUM('2017'!G38:L38)</f>
        <v>18188</v>
      </c>
      <c r="C38" s="30">
        <v>4519</v>
      </c>
      <c r="D38" s="30">
        <v>9170</v>
      </c>
      <c r="E38" s="30">
        <v>294</v>
      </c>
      <c r="F38" s="30">
        <v>36</v>
      </c>
      <c r="G38" s="30">
        <v>52</v>
      </c>
      <c r="H38" s="30">
        <v>934</v>
      </c>
      <c r="I38" s="30">
        <v>1</v>
      </c>
      <c r="J38" s="30">
        <v>0</v>
      </c>
      <c r="K38" s="30">
        <v>3</v>
      </c>
      <c r="L38" s="30">
        <v>3179</v>
      </c>
      <c r="M38" s="1"/>
      <c r="N38" s="1"/>
      <c r="O38" s="1"/>
      <c r="P38" s="1"/>
    </row>
    <row r="39" spans="1:16" ht="15.75">
      <c r="A39" s="2" t="s">
        <v>34</v>
      </c>
      <c r="B39" s="4">
        <f>SUM(C39:F39)+SUM('2017'!G39:L39)</f>
        <v>41287</v>
      </c>
      <c r="C39" s="30">
        <v>11137</v>
      </c>
      <c r="D39" s="30">
        <v>17550</v>
      </c>
      <c r="E39" s="30">
        <v>933</v>
      </c>
      <c r="F39" s="30">
        <v>170</v>
      </c>
      <c r="G39" s="30">
        <v>162</v>
      </c>
      <c r="H39" s="30">
        <v>2010</v>
      </c>
      <c r="I39" s="30">
        <v>9</v>
      </c>
      <c r="J39" s="30">
        <v>5</v>
      </c>
      <c r="K39" s="30">
        <v>79</v>
      </c>
      <c r="L39" s="30">
        <v>9232</v>
      </c>
      <c r="M39" s="1"/>
      <c r="N39" s="1"/>
      <c r="O39" s="1"/>
      <c r="P39" s="1"/>
    </row>
    <row r="40" spans="1:16" ht="15.75">
      <c r="A40" s="2" t="s">
        <v>35</v>
      </c>
      <c r="B40" s="4">
        <f>SUM(C40:F40)+SUM('2017'!G40:L40)</f>
        <v>43396</v>
      </c>
      <c r="C40" s="30">
        <v>12121</v>
      </c>
      <c r="D40" s="30">
        <v>16785</v>
      </c>
      <c r="E40" s="30">
        <v>922</v>
      </c>
      <c r="F40" s="30">
        <v>137</v>
      </c>
      <c r="G40" s="30">
        <v>244</v>
      </c>
      <c r="H40" s="30">
        <v>2813</v>
      </c>
      <c r="I40" s="30">
        <v>6</v>
      </c>
      <c r="J40" s="30">
        <v>5</v>
      </c>
      <c r="K40" s="30">
        <v>67</v>
      </c>
      <c r="L40" s="30">
        <v>10296</v>
      </c>
      <c r="M40" s="1"/>
      <c r="N40" s="1"/>
      <c r="O40" s="1"/>
      <c r="P40" s="1"/>
    </row>
    <row r="41" spans="1:16" ht="15.75">
      <c r="A41" s="2" t="s">
        <v>36</v>
      </c>
      <c r="B41" s="4">
        <f>SUM(C41:F41)+SUM('2017'!G41:L41)</f>
        <v>482410</v>
      </c>
      <c r="C41" s="30">
        <v>197180</v>
      </c>
      <c r="D41" s="30">
        <v>135602</v>
      </c>
      <c r="E41" s="30">
        <v>8214</v>
      </c>
      <c r="F41" s="30">
        <v>1398</v>
      </c>
      <c r="G41" s="30">
        <v>1610</v>
      </c>
      <c r="H41" s="30">
        <v>21799</v>
      </c>
      <c r="I41" s="30">
        <v>139</v>
      </c>
      <c r="J41" s="30">
        <v>43</v>
      </c>
      <c r="K41" s="30">
        <v>685</v>
      </c>
      <c r="L41" s="30">
        <v>115740</v>
      </c>
      <c r="M41" s="1"/>
      <c r="N41" s="1"/>
      <c r="O41" s="1"/>
      <c r="P41" s="1"/>
    </row>
    <row r="42" spans="1:16" ht="15.75">
      <c r="A42" s="2" t="s">
        <v>37</v>
      </c>
      <c r="B42" s="4">
        <f>SUM(C42:F42)+SUM('2017'!G42:L42)</f>
        <v>29160</v>
      </c>
      <c r="C42" s="30">
        <v>9682</v>
      </c>
      <c r="D42" s="30">
        <v>9978</v>
      </c>
      <c r="E42" s="30">
        <v>715</v>
      </c>
      <c r="F42" s="30">
        <v>66</v>
      </c>
      <c r="G42" s="30">
        <v>128</v>
      </c>
      <c r="H42" s="30">
        <v>1644</v>
      </c>
      <c r="I42" s="30">
        <v>10</v>
      </c>
      <c r="J42" s="30">
        <v>8</v>
      </c>
      <c r="K42" s="30">
        <v>22</v>
      </c>
      <c r="L42" s="30">
        <v>6907</v>
      </c>
      <c r="M42" s="1"/>
      <c r="N42" s="1"/>
      <c r="O42" s="1"/>
      <c r="P42" s="1"/>
    </row>
    <row r="43" spans="1:16" ht="15.75">
      <c r="A43" s="2" t="s">
        <v>38</v>
      </c>
      <c r="B43" s="4">
        <f>SUM(C43:F43)+SUM('2017'!G43:L43)</f>
        <v>1025598</v>
      </c>
      <c r="C43" s="30">
        <v>397859</v>
      </c>
      <c r="D43" s="30">
        <v>336208</v>
      </c>
      <c r="E43" s="30">
        <v>10473</v>
      </c>
      <c r="F43" s="30">
        <v>1784</v>
      </c>
      <c r="G43" s="30">
        <v>2359</v>
      </c>
      <c r="H43" s="30">
        <v>36738</v>
      </c>
      <c r="I43" s="30">
        <v>226</v>
      </c>
      <c r="J43" s="30">
        <v>206</v>
      </c>
      <c r="K43" s="30">
        <v>403</v>
      </c>
      <c r="L43" s="30">
        <v>239342</v>
      </c>
      <c r="M43" s="1"/>
      <c r="N43" s="1"/>
      <c r="O43" s="1"/>
      <c r="P43" s="1"/>
    </row>
    <row r="44" spans="1:16" ht="15.75">
      <c r="A44" s="2" t="s">
        <v>39</v>
      </c>
      <c r="B44" s="4">
        <f>SUM(C44:F44)+SUM('2017'!G44:L44)</f>
        <v>139044</v>
      </c>
      <c r="C44" s="30">
        <v>54772</v>
      </c>
      <c r="D44" s="30">
        <v>46017</v>
      </c>
      <c r="E44" s="30">
        <v>3212</v>
      </c>
      <c r="F44" s="30">
        <v>490</v>
      </c>
      <c r="G44" s="30">
        <v>1272</v>
      </c>
      <c r="H44" s="30">
        <v>7114</v>
      </c>
      <c r="I44" s="30">
        <v>47</v>
      </c>
      <c r="J44" s="30">
        <v>44</v>
      </c>
      <c r="K44" s="30">
        <v>83</v>
      </c>
      <c r="L44" s="30">
        <v>25993</v>
      </c>
      <c r="M44" s="1"/>
      <c r="N44" s="1"/>
      <c r="O44" s="1"/>
      <c r="P44" s="1"/>
    </row>
    <row r="45" spans="1:16" ht="15.75">
      <c r="A45" s="2" t="s">
        <v>40</v>
      </c>
      <c r="B45" s="4">
        <f>SUM(C45:F45)+SUM('2017'!G45:L45)</f>
        <v>134557</v>
      </c>
      <c r="C45" s="30">
        <v>46221</v>
      </c>
      <c r="D45" s="30">
        <v>50724</v>
      </c>
      <c r="E45" s="30">
        <v>2134</v>
      </c>
      <c r="F45" s="30">
        <v>324</v>
      </c>
      <c r="G45" s="30">
        <v>523</v>
      </c>
      <c r="H45" s="30">
        <v>8062</v>
      </c>
      <c r="I45" s="30">
        <v>39</v>
      </c>
      <c r="J45" s="30">
        <v>22</v>
      </c>
      <c r="K45" s="30">
        <v>149</v>
      </c>
      <c r="L45" s="30">
        <v>26359</v>
      </c>
      <c r="M45" s="1"/>
      <c r="N45" s="1"/>
      <c r="O45" s="1"/>
      <c r="P45" s="1"/>
    </row>
    <row r="46" spans="1:16" ht="15.75">
      <c r="A46" s="2" t="s">
        <v>41</v>
      </c>
      <c r="B46" s="4">
        <f>SUM(C46:F46)+SUM('2017'!G46:L46)</f>
        <v>306493</v>
      </c>
      <c r="C46" s="30">
        <v>115599</v>
      </c>
      <c r="D46" s="30">
        <v>87923</v>
      </c>
      <c r="E46" s="30">
        <v>5005</v>
      </c>
      <c r="F46" s="30">
        <v>1122</v>
      </c>
      <c r="G46" s="30">
        <v>1363</v>
      </c>
      <c r="H46" s="30">
        <v>15797</v>
      </c>
      <c r="I46" s="30">
        <v>92</v>
      </c>
      <c r="J46" s="30">
        <v>49</v>
      </c>
      <c r="K46" s="30">
        <v>377</v>
      </c>
      <c r="L46" s="30">
        <v>79166</v>
      </c>
      <c r="M46" s="1"/>
      <c r="N46" s="1"/>
      <c r="O46" s="1"/>
      <c r="P46" s="1"/>
    </row>
    <row r="47" spans="1:16" ht="15.75">
      <c r="A47" s="2" t="s">
        <v>42</v>
      </c>
      <c r="B47" s="4">
        <f>SUM(C47:F47)+SUM('2017'!G47:L47)</f>
        <v>72833</v>
      </c>
      <c r="C47" s="30">
        <v>21303</v>
      </c>
      <c r="D47" s="30">
        <v>27806</v>
      </c>
      <c r="E47" s="30">
        <v>1423</v>
      </c>
      <c r="F47" s="30">
        <v>250</v>
      </c>
      <c r="G47" s="30">
        <v>230</v>
      </c>
      <c r="H47" s="30">
        <v>4125</v>
      </c>
      <c r="I47" s="30">
        <v>17</v>
      </c>
      <c r="J47" s="30">
        <v>18</v>
      </c>
      <c r="K47" s="30">
        <v>36</v>
      </c>
      <c r="L47" s="30">
        <v>17625</v>
      </c>
      <c r="M47" s="1"/>
      <c r="N47" s="1"/>
      <c r="O47" s="1"/>
      <c r="P47" s="1"/>
    </row>
    <row r="48" spans="1:16" ht="15.75">
      <c r="A48" s="2" t="s">
        <v>43</v>
      </c>
      <c r="B48" s="4">
        <f>SUM(C48:F48)+SUM('2017'!G48:L48)</f>
        <v>232124</v>
      </c>
      <c r="C48" s="30">
        <v>85005</v>
      </c>
      <c r="D48" s="30">
        <v>74487</v>
      </c>
      <c r="E48" s="30">
        <v>4463</v>
      </c>
      <c r="F48" s="30">
        <v>693</v>
      </c>
      <c r="G48" s="30">
        <v>1180</v>
      </c>
      <c r="H48" s="30">
        <v>12417</v>
      </c>
      <c r="I48" s="30">
        <v>75</v>
      </c>
      <c r="J48" s="30">
        <v>45</v>
      </c>
      <c r="K48" s="30">
        <v>199</v>
      </c>
      <c r="L48" s="30">
        <v>53560</v>
      </c>
      <c r="M48" s="1"/>
      <c r="N48" s="1"/>
      <c r="O48" s="1"/>
      <c r="P48" s="1"/>
    </row>
    <row r="49" spans="1:16" ht="15.75">
      <c r="A49" s="2" t="s">
        <v>44</v>
      </c>
      <c r="B49" s="4">
        <f>SUM(C49:F49)+SUM('2017'!G49:L49)</f>
        <v>24286</v>
      </c>
      <c r="C49" s="30">
        <v>5679</v>
      </c>
      <c r="D49" s="30">
        <v>11209</v>
      </c>
      <c r="E49" s="30">
        <v>564</v>
      </c>
      <c r="F49" s="30">
        <v>74</v>
      </c>
      <c r="G49" s="30">
        <v>155</v>
      </c>
      <c r="H49" s="30">
        <v>1177</v>
      </c>
      <c r="I49" s="30">
        <v>6</v>
      </c>
      <c r="J49" s="30">
        <v>2</v>
      </c>
      <c r="K49" s="30">
        <v>42</v>
      </c>
      <c r="L49" s="30">
        <v>5378</v>
      </c>
      <c r="M49" s="1"/>
      <c r="N49" s="1"/>
      <c r="O49" s="1"/>
      <c r="P49" s="1"/>
    </row>
    <row r="50" spans="1:16" ht="15.75">
      <c r="A50" s="2" t="s">
        <v>45</v>
      </c>
      <c r="B50" s="4">
        <f>SUM(C50:F50)+SUM('2017'!G50:L50)</f>
        <v>77380</v>
      </c>
      <c r="C50" s="30">
        <v>19299</v>
      </c>
      <c r="D50" s="30">
        <v>34336</v>
      </c>
      <c r="E50" s="30">
        <v>1818</v>
      </c>
      <c r="F50" s="30">
        <v>183</v>
      </c>
      <c r="G50" s="30">
        <v>406</v>
      </c>
      <c r="H50" s="30">
        <v>4301</v>
      </c>
      <c r="I50" s="30">
        <v>14</v>
      </c>
      <c r="J50" s="30">
        <v>6</v>
      </c>
      <c r="K50" s="30">
        <v>55</v>
      </c>
      <c r="L50" s="30">
        <v>16962</v>
      </c>
      <c r="M50" s="1"/>
      <c r="N50" s="1"/>
      <c r="O50" s="1"/>
      <c r="P50" s="1"/>
    </row>
    <row r="51" spans="1:16" ht="15.75">
      <c r="A51" s="2" t="s">
        <v>46</v>
      </c>
      <c r="B51" s="4">
        <f>SUM(C51:F51)+SUM('2017'!G51:L51)</f>
        <v>36280</v>
      </c>
      <c r="C51" s="30">
        <v>11445</v>
      </c>
      <c r="D51" s="30">
        <v>13756</v>
      </c>
      <c r="E51" s="30">
        <v>563</v>
      </c>
      <c r="F51" s="30">
        <v>160</v>
      </c>
      <c r="G51" s="30">
        <v>150</v>
      </c>
      <c r="H51" s="30">
        <v>2293</v>
      </c>
      <c r="I51" s="30">
        <v>10</v>
      </c>
      <c r="J51" s="30">
        <v>4</v>
      </c>
      <c r="K51" s="30">
        <v>43</v>
      </c>
      <c r="L51" s="30">
        <v>7856</v>
      </c>
      <c r="M51" s="1"/>
      <c r="N51" s="1"/>
      <c r="O51" s="1"/>
      <c r="P51" s="1"/>
    </row>
    <row r="52" spans="1:16" ht="15.75">
      <c r="A52" s="2" t="s">
        <v>47</v>
      </c>
      <c r="B52" s="4">
        <f>SUM(C52:F52)+SUM('2017'!G52:L52)</f>
        <v>67126</v>
      </c>
      <c r="C52" s="30">
        <v>19899</v>
      </c>
      <c r="D52" s="30">
        <v>23509</v>
      </c>
      <c r="E52" s="30">
        <v>1967</v>
      </c>
      <c r="F52" s="30">
        <v>170</v>
      </c>
      <c r="G52" s="30">
        <v>213</v>
      </c>
      <c r="H52" s="30">
        <v>4012</v>
      </c>
      <c r="I52" s="30">
        <v>16</v>
      </c>
      <c r="J52" s="30">
        <v>16</v>
      </c>
      <c r="K52" s="30">
        <v>52</v>
      </c>
      <c r="L52" s="30">
        <v>17272</v>
      </c>
      <c r="M52" s="1"/>
      <c r="N52" s="1"/>
      <c r="O52" s="1"/>
      <c r="P52" s="1"/>
    </row>
    <row r="53" spans="1:16" ht="15.75">
      <c r="A53" s="2" t="s">
        <v>48</v>
      </c>
      <c r="B53" s="4">
        <f>SUM(C53:F53)+SUM('2017'!G53:L53)</f>
        <v>105139</v>
      </c>
      <c r="C53" s="30">
        <v>32644</v>
      </c>
      <c r="D53" s="30">
        <v>26071</v>
      </c>
      <c r="E53" s="30">
        <v>4468</v>
      </c>
      <c r="F53" s="30">
        <v>489</v>
      </c>
      <c r="G53" s="30">
        <v>1184</v>
      </c>
      <c r="H53" s="30">
        <v>8386</v>
      </c>
      <c r="I53" s="30">
        <v>36</v>
      </c>
      <c r="J53" s="30">
        <v>37</v>
      </c>
      <c r="K53" s="30">
        <v>41</v>
      </c>
      <c r="L53" s="30">
        <v>31783</v>
      </c>
      <c r="M53" s="1"/>
      <c r="N53" s="1"/>
      <c r="O53" s="1"/>
      <c r="P53" s="1"/>
    </row>
    <row r="54" spans="1:16" ht="15.75">
      <c r="A54" s="2" t="s">
        <v>49</v>
      </c>
      <c r="B54" s="4">
        <f>SUM(C54:F54)+SUM('2017'!G54:L54)</f>
        <v>204237</v>
      </c>
      <c r="C54" s="30">
        <v>94948</v>
      </c>
      <c r="D54" s="30">
        <v>47772</v>
      </c>
      <c r="E54" s="30">
        <v>4453</v>
      </c>
      <c r="F54" s="30">
        <v>387</v>
      </c>
      <c r="G54" s="30">
        <v>932</v>
      </c>
      <c r="H54" s="30">
        <v>8482</v>
      </c>
      <c r="I54" s="30">
        <v>48</v>
      </c>
      <c r="J54" s="30">
        <v>145</v>
      </c>
      <c r="K54" s="30">
        <v>5</v>
      </c>
      <c r="L54" s="30">
        <v>47065</v>
      </c>
      <c r="M54" s="1"/>
      <c r="N54" s="1"/>
      <c r="O54" s="1"/>
      <c r="P54" s="1"/>
    </row>
    <row r="55" spans="1:16" ht="15.75">
      <c r="A55" s="2" t="s">
        <v>50</v>
      </c>
      <c r="B55" s="4">
        <f>SUM(C55:F55)+SUM('2017'!G55:L55)</f>
        <v>161914</v>
      </c>
      <c r="C55" s="30">
        <v>43921</v>
      </c>
      <c r="D55" s="30">
        <v>63872</v>
      </c>
      <c r="E55" s="30">
        <v>2552</v>
      </c>
      <c r="F55" s="30">
        <v>453</v>
      </c>
      <c r="G55" s="30">
        <v>457</v>
      </c>
      <c r="H55" s="30">
        <v>9853</v>
      </c>
      <c r="I55" s="30">
        <v>27</v>
      </c>
      <c r="J55" s="30">
        <v>11</v>
      </c>
      <c r="K55" s="30">
        <v>55</v>
      </c>
      <c r="L55" s="30">
        <v>40713</v>
      </c>
      <c r="M55" s="1"/>
      <c r="N55" s="1"/>
      <c r="O55" s="1"/>
      <c r="P55" s="1"/>
    </row>
    <row r="56" spans="1:16" ht="15.75">
      <c r="A56" s="2" t="s">
        <v>51</v>
      </c>
      <c r="B56" s="4">
        <f>SUM(C56:F56)+SUM('2017'!G56:L56)</f>
        <v>98680</v>
      </c>
      <c r="C56" s="30">
        <v>38687</v>
      </c>
      <c r="D56" s="30">
        <v>24787</v>
      </c>
      <c r="E56" s="30">
        <v>3301</v>
      </c>
      <c r="F56" s="30">
        <v>343</v>
      </c>
      <c r="G56" s="30">
        <v>688</v>
      </c>
      <c r="H56" s="30">
        <v>5846</v>
      </c>
      <c r="I56" s="30">
        <v>49</v>
      </c>
      <c r="J56" s="30">
        <v>12</v>
      </c>
      <c r="K56" s="30">
        <v>78</v>
      </c>
      <c r="L56" s="30">
        <v>24889</v>
      </c>
      <c r="M56" s="1"/>
      <c r="N56" s="1"/>
      <c r="O56" s="1"/>
      <c r="P56" s="1"/>
    </row>
    <row r="57" spans="1:16" ht="15.75">
      <c r="A57" s="2" t="s">
        <v>52</v>
      </c>
      <c r="B57" s="4">
        <f>SUM(C57:F57)+SUM('2017'!G57:L57)</f>
        <v>20454</v>
      </c>
      <c r="C57" s="30">
        <v>5368</v>
      </c>
      <c r="D57" s="30">
        <v>7981</v>
      </c>
      <c r="E57" s="30">
        <v>576</v>
      </c>
      <c r="F57" s="30">
        <v>73</v>
      </c>
      <c r="G57" s="30">
        <v>101</v>
      </c>
      <c r="H57" s="30">
        <v>1381</v>
      </c>
      <c r="I57" s="30">
        <v>9</v>
      </c>
      <c r="J57" s="30">
        <v>17</v>
      </c>
      <c r="K57" s="30">
        <v>29</v>
      </c>
      <c r="L57" s="30">
        <v>4919</v>
      </c>
      <c r="M57" s="1"/>
      <c r="N57" s="1"/>
      <c r="O57" s="1"/>
      <c r="P57" s="1"/>
    </row>
    <row r="58" spans="1:16" ht="15.75">
      <c r="A58" s="2" t="s">
        <v>53</v>
      </c>
      <c r="B58" s="4">
        <f>SUM(C58:F58)+SUM('2017'!G58:L58)</f>
        <v>12518</v>
      </c>
      <c r="C58" s="30">
        <v>3500</v>
      </c>
      <c r="D58" s="30">
        <v>4995</v>
      </c>
      <c r="E58" s="30">
        <v>263</v>
      </c>
      <c r="F58" s="30">
        <v>68</v>
      </c>
      <c r="G58" s="30">
        <v>82</v>
      </c>
      <c r="H58" s="30">
        <v>781</v>
      </c>
      <c r="I58" s="30">
        <v>2</v>
      </c>
      <c r="J58" s="30">
        <v>0</v>
      </c>
      <c r="K58" s="30">
        <v>0</v>
      </c>
      <c r="L58" s="30">
        <v>2827</v>
      </c>
      <c r="M58" s="1"/>
      <c r="N58" s="1"/>
      <c r="O58" s="1"/>
      <c r="P58" s="1"/>
    </row>
    <row r="59" spans="1:16" ht="15.75">
      <c r="A59" s="2" t="s">
        <v>54</v>
      </c>
      <c r="B59" s="4">
        <f>SUM(C59:F59)+SUM('2017'!G59:L59)</f>
        <v>20358</v>
      </c>
      <c r="C59" s="30">
        <v>6310</v>
      </c>
      <c r="D59" s="30">
        <v>7846</v>
      </c>
      <c r="E59" s="30">
        <v>445</v>
      </c>
      <c r="F59" s="30">
        <v>69</v>
      </c>
      <c r="G59" s="30">
        <v>120</v>
      </c>
      <c r="H59" s="30">
        <v>1088</v>
      </c>
      <c r="I59" s="30">
        <v>4</v>
      </c>
      <c r="J59" s="30">
        <v>1</v>
      </c>
      <c r="K59" s="30">
        <v>1</v>
      </c>
      <c r="L59" s="30">
        <v>4474</v>
      </c>
      <c r="M59" s="1"/>
      <c r="N59" s="1"/>
      <c r="O59" s="1"/>
      <c r="P59" s="1"/>
    </row>
    <row r="60" spans="1:16" ht="15.75">
      <c r="A60" s="2" t="s">
        <v>55</v>
      </c>
      <c r="B60" s="4">
        <f>SUM(C60:F60)+SUM('2017'!G60:L60)</f>
        <v>64116</v>
      </c>
      <c r="C60" s="30">
        <v>23597</v>
      </c>
      <c r="D60" s="30">
        <v>21532</v>
      </c>
      <c r="E60" s="30">
        <v>969</v>
      </c>
      <c r="F60" s="30">
        <v>205</v>
      </c>
      <c r="G60" s="30">
        <v>305</v>
      </c>
      <c r="H60" s="30">
        <v>3631</v>
      </c>
      <c r="I60" s="30">
        <v>8</v>
      </c>
      <c r="J60" s="30">
        <v>2</v>
      </c>
      <c r="K60" s="30">
        <v>70</v>
      </c>
      <c r="L60" s="30">
        <v>13797</v>
      </c>
      <c r="M60" s="1"/>
      <c r="N60" s="1"/>
      <c r="O60" s="1"/>
      <c r="P60" s="1"/>
    </row>
    <row r="61" spans="1:16" ht="15.75">
      <c r="A61" s="2" t="s">
        <v>56</v>
      </c>
      <c r="B61" s="4">
        <f>SUM(C61:F61)+SUM('2017'!G61:L61)</f>
        <v>61407</v>
      </c>
      <c r="C61" s="30">
        <v>15197</v>
      </c>
      <c r="D61" s="30">
        <v>29833</v>
      </c>
      <c r="E61" s="30">
        <v>1023</v>
      </c>
      <c r="F61" s="30">
        <v>179</v>
      </c>
      <c r="G61" s="30">
        <v>277</v>
      </c>
      <c r="H61" s="30">
        <v>3306</v>
      </c>
      <c r="I61" s="30">
        <v>17</v>
      </c>
      <c r="J61" s="30">
        <v>3</v>
      </c>
      <c r="K61" s="30">
        <v>76</v>
      </c>
      <c r="L61" s="30">
        <v>11496</v>
      </c>
      <c r="M61" s="1"/>
      <c r="N61" s="1"/>
      <c r="O61" s="1"/>
      <c r="P61" s="1"/>
    </row>
    <row r="62" spans="1:16" ht="15.75">
      <c r="A62" s="2" t="s">
        <v>57</v>
      </c>
      <c r="B62" s="4">
        <f>SUM(C62:F62)+SUM('2017'!G62:L62)</f>
        <v>1013379</v>
      </c>
      <c r="C62" s="30">
        <v>340935</v>
      </c>
      <c r="D62" s="30">
        <v>326760</v>
      </c>
      <c r="E62" s="30">
        <v>22055</v>
      </c>
      <c r="F62" s="30">
        <v>2120</v>
      </c>
      <c r="G62" s="30">
        <v>4385</v>
      </c>
      <c r="H62" s="30">
        <v>45618</v>
      </c>
      <c r="I62" s="30">
        <v>258</v>
      </c>
      <c r="J62" s="30">
        <v>135</v>
      </c>
      <c r="K62" s="30">
        <v>781</v>
      </c>
      <c r="L62" s="30">
        <v>270332</v>
      </c>
      <c r="M62" s="1"/>
      <c r="N62" s="1"/>
      <c r="O62" s="1"/>
      <c r="P62" s="1"/>
    </row>
    <row r="63" spans="1:16" ht="15.75">
      <c r="A63" s="2" t="s">
        <v>58</v>
      </c>
      <c r="B63" s="4">
        <f>SUM(C63:F63)+SUM('2017'!G63:L63)</f>
        <v>50394</v>
      </c>
      <c r="C63" s="30">
        <v>19316</v>
      </c>
      <c r="D63" s="30">
        <v>14111</v>
      </c>
      <c r="E63" s="30">
        <v>1104</v>
      </c>
      <c r="F63" s="30">
        <v>173</v>
      </c>
      <c r="G63" s="30">
        <v>267</v>
      </c>
      <c r="H63" s="30">
        <v>2641</v>
      </c>
      <c r="I63" s="30">
        <v>15</v>
      </c>
      <c r="J63" s="30">
        <v>5</v>
      </c>
      <c r="K63" s="30">
        <v>41</v>
      </c>
      <c r="L63" s="30">
        <v>12721</v>
      </c>
      <c r="M63" s="1"/>
      <c r="N63" s="1"/>
      <c r="O63" s="1"/>
      <c r="P63" s="1"/>
    </row>
    <row r="64" spans="1:16" ht="15.75">
      <c r="A64" s="2" t="s">
        <v>59</v>
      </c>
      <c r="B64" s="4">
        <f>SUM(C64:F64)+SUM('2017'!G64:L64)</f>
        <v>32491</v>
      </c>
      <c r="C64" s="30">
        <v>8551</v>
      </c>
      <c r="D64" s="30">
        <v>14454</v>
      </c>
      <c r="E64" s="30">
        <v>461</v>
      </c>
      <c r="F64" s="30">
        <v>100</v>
      </c>
      <c r="G64" s="30">
        <v>120</v>
      </c>
      <c r="H64" s="30">
        <v>1809</v>
      </c>
      <c r="I64" s="30">
        <v>3</v>
      </c>
      <c r="J64" s="30">
        <v>0</v>
      </c>
      <c r="K64" s="30">
        <v>47</v>
      </c>
      <c r="L64" s="30">
        <v>6946</v>
      </c>
      <c r="M64" s="1"/>
      <c r="N64" s="1"/>
      <c r="O64" s="1"/>
      <c r="P64" s="1"/>
    </row>
    <row r="65" spans="1:16" ht="15.75">
      <c r="A65" s="2" t="s">
        <v>60</v>
      </c>
      <c r="B65" s="4">
        <f>SUM(C65:F65)+SUM('2017'!G65:L65)</f>
        <v>60233</v>
      </c>
      <c r="C65" s="30">
        <v>30893</v>
      </c>
      <c r="D65" s="30">
        <v>12514</v>
      </c>
      <c r="E65" s="30">
        <v>425</v>
      </c>
      <c r="F65" s="30">
        <v>517</v>
      </c>
      <c r="G65" s="30">
        <v>251</v>
      </c>
      <c r="H65" s="30">
        <v>2466</v>
      </c>
      <c r="I65" s="30">
        <v>19</v>
      </c>
      <c r="J65" s="30">
        <v>3</v>
      </c>
      <c r="K65" s="30">
        <v>84</v>
      </c>
      <c r="L65" s="30">
        <v>13061</v>
      </c>
      <c r="M65" s="1"/>
      <c r="N65" s="1"/>
      <c r="O65" s="1"/>
      <c r="P65" s="1"/>
    </row>
    <row r="66" spans="1:16" ht="15.75">
      <c r="A66" s="2" t="s">
        <v>61</v>
      </c>
      <c r="B66" s="4">
        <f>SUM(C66:F66)+SUM('2017'!G66:L66)</f>
        <v>122421</v>
      </c>
      <c r="C66" s="30">
        <v>45905</v>
      </c>
      <c r="D66" s="30">
        <v>29830</v>
      </c>
      <c r="E66" s="30">
        <v>2668</v>
      </c>
      <c r="F66" s="30">
        <v>726</v>
      </c>
      <c r="G66" s="30">
        <v>642</v>
      </c>
      <c r="H66" s="30">
        <v>6314</v>
      </c>
      <c r="I66" s="30">
        <v>45</v>
      </c>
      <c r="J66" s="30">
        <v>12</v>
      </c>
      <c r="K66" s="30">
        <v>111</v>
      </c>
      <c r="L66" s="30">
        <v>36168</v>
      </c>
      <c r="M66" s="1"/>
      <c r="N66" s="1"/>
      <c r="O66" s="1"/>
      <c r="P66" s="1"/>
    </row>
    <row r="67" spans="1:16" ht="15.75">
      <c r="A67" s="2" t="s">
        <v>62</v>
      </c>
      <c r="B67" s="4">
        <f>SUM(C67:F67)+SUM('2017'!G67:L67)</f>
        <v>44588</v>
      </c>
      <c r="C67" s="30">
        <v>11427</v>
      </c>
      <c r="D67" s="30">
        <v>19830</v>
      </c>
      <c r="E67" s="30">
        <v>676</v>
      </c>
      <c r="F67" s="30">
        <v>237</v>
      </c>
      <c r="G67" s="30">
        <v>137</v>
      </c>
      <c r="H67" s="30">
        <v>2831</v>
      </c>
      <c r="I67" s="30">
        <v>13</v>
      </c>
      <c r="J67" s="30">
        <v>31</v>
      </c>
      <c r="K67" s="30">
        <v>33</v>
      </c>
      <c r="L67" s="30">
        <v>9373</v>
      </c>
      <c r="M67" s="1"/>
      <c r="N67" s="1"/>
      <c r="O67" s="1"/>
      <c r="P67" s="1"/>
    </row>
    <row r="68" spans="1:16" ht="15.75">
      <c r="A68" s="2" t="s">
        <v>63</v>
      </c>
      <c r="B68" s="4">
        <f>SUM(C68:F68)+SUM('2017'!G68:L68)</f>
        <v>36570</v>
      </c>
      <c r="C68" s="30">
        <v>9449</v>
      </c>
      <c r="D68" s="30">
        <v>15381</v>
      </c>
      <c r="E68" s="30">
        <v>687</v>
      </c>
      <c r="F68" s="30">
        <v>149</v>
      </c>
      <c r="G68" s="30">
        <v>204</v>
      </c>
      <c r="H68" s="30">
        <v>2391</v>
      </c>
      <c r="I68" s="30">
        <v>4</v>
      </c>
      <c r="J68" s="30">
        <v>5</v>
      </c>
      <c r="K68" s="30">
        <v>2</v>
      </c>
      <c r="L68" s="30">
        <v>8298</v>
      </c>
      <c r="M68" s="1"/>
      <c r="N68" s="1"/>
      <c r="O68" s="1"/>
      <c r="P68" s="1"/>
    </row>
    <row r="69" spans="1:16" ht="15.75">
      <c r="A69" s="2" t="s">
        <v>64</v>
      </c>
      <c r="B69" s="4">
        <f>SUM(C69:F69)+SUM('2017'!G69:L69)</f>
        <v>57854</v>
      </c>
      <c r="C69" s="30">
        <v>14179</v>
      </c>
      <c r="D69" s="30">
        <v>23346</v>
      </c>
      <c r="E69" s="30">
        <v>1556</v>
      </c>
      <c r="F69" s="30">
        <v>164</v>
      </c>
      <c r="G69" s="30">
        <v>296</v>
      </c>
      <c r="H69" s="30">
        <v>3111</v>
      </c>
      <c r="I69" s="30">
        <v>7</v>
      </c>
      <c r="J69" s="30">
        <v>7</v>
      </c>
      <c r="K69" s="30">
        <v>103</v>
      </c>
      <c r="L69" s="30">
        <v>15085</v>
      </c>
      <c r="M69" s="1"/>
      <c r="N69" s="1"/>
      <c r="O69" s="1"/>
      <c r="P69" s="1"/>
    </row>
    <row r="70" spans="1:16" ht="15.75">
      <c r="A70" s="2" t="s">
        <v>65</v>
      </c>
      <c r="B70" s="4">
        <f>SUM(C70:F70)+SUM('2017'!G70:L70)</f>
        <v>624803</v>
      </c>
      <c r="C70" s="30">
        <v>302376</v>
      </c>
      <c r="D70" s="30">
        <v>140118</v>
      </c>
      <c r="E70" s="30">
        <v>8298</v>
      </c>
      <c r="F70" s="30">
        <v>1064</v>
      </c>
      <c r="G70" s="30">
        <v>1518</v>
      </c>
      <c r="H70" s="30">
        <v>23492</v>
      </c>
      <c r="I70" s="30">
        <v>149</v>
      </c>
      <c r="J70" s="30">
        <v>97</v>
      </c>
      <c r="K70" s="30">
        <v>208</v>
      </c>
      <c r="L70" s="30">
        <v>147483</v>
      </c>
      <c r="M70" s="1"/>
      <c r="N70" s="1"/>
      <c r="O70" s="1"/>
      <c r="P70" s="1"/>
    </row>
    <row r="71" spans="1:16" ht="15.75">
      <c r="A71" s="2" t="s">
        <v>67</v>
      </c>
      <c r="B71" s="4">
        <f>SUM(C71:F71)+SUM('2017'!G71:L71)</f>
        <v>24805</v>
      </c>
      <c r="C71" s="30">
        <v>5670</v>
      </c>
      <c r="D71" s="30">
        <v>11532</v>
      </c>
      <c r="E71" s="30">
        <v>580</v>
      </c>
      <c r="F71" s="30">
        <v>36</v>
      </c>
      <c r="G71" s="30">
        <v>110</v>
      </c>
      <c r="H71" s="30">
        <v>1283</v>
      </c>
      <c r="I71" s="30">
        <v>0</v>
      </c>
      <c r="J71" s="30">
        <v>1</v>
      </c>
      <c r="K71" s="30">
        <v>23</v>
      </c>
      <c r="L71" s="30">
        <v>5570</v>
      </c>
      <c r="M71" s="1"/>
      <c r="N71" s="1"/>
      <c r="O71" s="1"/>
      <c r="P71" s="1"/>
    </row>
    <row r="72" spans="1:16" ht="15.75">
      <c r="A72" s="2" t="s">
        <v>68</v>
      </c>
      <c r="B72" s="4">
        <f>SUM(C72:F72)+SUM('2017'!G72:L72)</f>
        <v>14351</v>
      </c>
      <c r="C72" s="30">
        <v>3436</v>
      </c>
      <c r="D72" s="30">
        <v>6798</v>
      </c>
      <c r="E72" s="30">
        <v>254</v>
      </c>
      <c r="F72" s="30">
        <v>57</v>
      </c>
      <c r="G72" s="30">
        <v>63</v>
      </c>
      <c r="H72" s="30">
        <v>735</v>
      </c>
      <c r="I72" s="30">
        <v>14</v>
      </c>
      <c r="J72" s="30">
        <v>20</v>
      </c>
      <c r="K72" s="30">
        <v>15</v>
      </c>
      <c r="L72" s="30">
        <v>2959</v>
      </c>
      <c r="M72" s="1"/>
      <c r="N72" s="1"/>
      <c r="O72" s="1"/>
      <c r="P72" s="1"/>
    </row>
    <row r="73" spans="1:16" ht="15.75">
      <c r="A73" s="3"/>
      <c r="B73" s="6"/>
      <c r="C73" s="6"/>
      <c r="D73" s="6"/>
      <c r="E73" s="10"/>
      <c r="F73" s="10"/>
      <c r="G73" s="11"/>
      <c r="H73" s="12"/>
      <c r="I73" s="13"/>
      <c r="J73" s="13"/>
      <c r="K73" s="13"/>
      <c r="L73" s="13"/>
      <c r="M73" s="1"/>
      <c r="N73" s="1"/>
      <c r="O73" s="1"/>
      <c r="P73" s="1"/>
    </row>
    <row r="74" spans="1:16" ht="15.75">
      <c r="A74" s="1" t="s">
        <v>79</v>
      </c>
      <c r="B74" s="2"/>
      <c r="C74" s="2"/>
      <c r="D74" s="2"/>
      <c r="E74" s="2"/>
      <c r="F74" s="2"/>
      <c r="G74" s="2"/>
      <c r="H74" s="2"/>
      <c r="I74" s="1"/>
      <c r="J74" s="1"/>
      <c r="K74" s="1"/>
      <c r="L74" s="1"/>
      <c r="M74" s="1"/>
      <c r="N74" s="1"/>
      <c r="O74" s="1"/>
      <c r="P74" s="1"/>
    </row>
    <row r="75" spans="1:16" ht="15.75">
      <c r="A75" s="1"/>
      <c r="B75" s="2"/>
      <c r="C75" s="2"/>
      <c r="D75" s="2"/>
      <c r="E75" s="2"/>
      <c r="F75" s="2"/>
      <c r="G75" s="2"/>
      <c r="H75" s="2"/>
      <c r="I75" s="1"/>
      <c r="J75" s="1"/>
      <c r="K75" s="1"/>
      <c r="L75" s="1"/>
      <c r="M75" s="1"/>
      <c r="N75" s="1"/>
      <c r="O75" s="1"/>
      <c r="P75" s="1"/>
    </row>
    <row r="76" spans="1:16" ht="15.75">
      <c r="A76" s="40" t="s">
        <v>108</v>
      </c>
      <c r="B76" s="2"/>
      <c r="C76" s="2"/>
      <c r="D76" s="2"/>
      <c r="E76" s="2"/>
      <c r="F76" s="2"/>
      <c r="G76" s="2"/>
      <c r="H76" s="2"/>
      <c r="I76" s="1"/>
      <c r="J76" s="1"/>
      <c r="K76" s="1"/>
      <c r="L76" s="1"/>
      <c r="M76" s="1"/>
      <c r="N76" s="1"/>
      <c r="O76" s="1"/>
      <c r="P76" s="1"/>
    </row>
    <row r="77" spans="1:16" ht="15.75">
      <c r="A77" s="2"/>
      <c r="B77" s="2"/>
      <c r="C77" s="2"/>
      <c r="D77" s="2"/>
      <c r="E77" s="2"/>
      <c r="F77" s="2"/>
      <c r="G77" s="2"/>
      <c r="H77" s="2"/>
      <c r="I77" s="1"/>
      <c r="J77" s="1"/>
      <c r="K77" s="1"/>
      <c r="L77" s="1"/>
      <c r="M77" s="1"/>
      <c r="N77" s="1"/>
      <c r="O77" s="1"/>
      <c r="P77" s="1"/>
    </row>
    <row r="78" spans="1:8" ht="15.75">
      <c r="A78" s="2"/>
      <c r="B78" s="2"/>
      <c r="C78" s="2"/>
      <c r="D78" s="2"/>
      <c r="E78" s="2"/>
      <c r="F78" s="2"/>
      <c r="G78" s="2"/>
      <c r="H78" s="2"/>
    </row>
    <row r="79" spans="1:8" ht="15.75">
      <c r="A79" s="2"/>
      <c r="B79" s="2"/>
      <c r="C79" s="2"/>
      <c r="D79" s="2"/>
      <c r="E79" s="2"/>
      <c r="F79" s="2"/>
      <c r="G79" s="2"/>
      <c r="H79" s="2"/>
    </row>
    <row r="80" spans="1:8" ht="15.75">
      <c r="A80" s="2"/>
      <c r="B80" s="2"/>
      <c r="C80" s="2"/>
      <c r="D80" s="2"/>
      <c r="E80" s="2"/>
      <c r="F80" s="2"/>
      <c r="G80" s="2"/>
      <c r="H80" s="2"/>
    </row>
    <row r="81" spans="1:8" ht="15.75">
      <c r="A81" s="2"/>
      <c r="B81" s="2"/>
      <c r="C81" s="2"/>
      <c r="D81" s="2"/>
      <c r="E81" s="2"/>
      <c r="F81" s="2"/>
      <c r="G81" s="2"/>
      <c r="H81" s="2"/>
    </row>
    <row r="82" spans="1:8" ht="15.75">
      <c r="A82" s="2"/>
      <c r="B82" s="2"/>
      <c r="C82" s="2"/>
      <c r="D82" s="2"/>
      <c r="E82" s="2"/>
      <c r="F82" s="2"/>
      <c r="G82" s="2"/>
      <c r="H82" s="2"/>
    </row>
    <row r="83" spans="1:8" ht="15.75">
      <c r="A83" s="2"/>
      <c r="B83" s="2"/>
      <c r="C83" s="2"/>
      <c r="D83" s="2"/>
      <c r="E83" s="2"/>
      <c r="F83" s="2"/>
      <c r="G83" s="2"/>
      <c r="H83" s="2"/>
    </row>
    <row r="84" spans="1:8" ht="15.75">
      <c r="A84" s="2"/>
      <c r="B84" s="2"/>
      <c r="C84" s="2"/>
      <c r="D84" s="2"/>
      <c r="E84" s="2"/>
      <c r="F84" s="2"/>
      <c r="G84" s="2"/>
      <c r="H84" s="2"/>
    </row>
    <row r="85" spans="1:8" ht="15.75">
      <c r="A85" s="2"/>
      <c r="B85" s="2"/>
      <c r="C85" s="2"/>
      <c r="D85" s="2"/>
      <c r="E85" s="2"/>
      <c r="F85" s="2"/>
      <c r="G85" s="2"/>
      <c r="H85" s="2"/>
    </row>
    <row r="86" spans="1:8" ht="15.75">
      <c r="A86" s="2"/>
      <c r="B86" s="2"/>
      <c r="C86" s="2"/>
      <c r="D86" s="2"/>
      <c r="E86" s="2"/>
      <c r="F86" s="2"/>
      <c r="G86" s="2"/>
      <c r="H86" s="2"/>
    </row>
    <row r="87" spans="1:8" ht="15.75">
      <c r="A87" s="2"/>
      <c r="B87" s="2"/>
      <c r="C87" s="2"/>
      <c r="D87" s="2"/>
      <c r="E87" s="2"/>
      <c r="F87" s="2"/>
      <c r="G87" s="2"/>
      <c r="H87" s="2"/>
    </row>
  </sheetData>
  <sheetProtection/>
  <hyperlinks>
    <hyperlink ref="A76" r:id="rId1" display="SOURCE:  New York State Board of Elections; www.elections.ny.gov (last viewed November 1, 2020)."/>
  </hyperlinks>
  <printOptions/>
  <pageMargins left="0.75" right="0.75" top="1" bottom="1" header="0.5" footer="0.5"/>
  <pageSetup fitToHeight="2" fitToWidth="1" horizontalDpi="600" verticalDpi="600" orientation="landscape" scale="80" r:id="rId2"/>
</worksheet>
</file>

<file path=xl/worksheets/sheet5.xml><?xml version="1.0" encoding="utf-8"?>
<worksheet xmlns="http://schemas.openxmlformats.org/spreadsheetml/2006/main" xmlns:r="http://schemas.openxmlformats.org/officeDocument/2006/relationships">
  <dimension ref="A1:U82"/>
  <sheetViews>
    <sheetView zoomScalePageLayoutView="0" workbookViewId="0" topLeftCell="A1">
      <selection activeCell="A1" sqref="A1"/>
    </sheetView>
  </sheetViews>
  <sheetFormatPr defaultColWidth="19.77734375" defaultRowHeight="15.75"/>
  <cols>
    <col min="1" max="1" width="20.77734375" style="0" customWidth="1"/>
    <col min="2" max="17" width="15.77734375" style="0" customWidth="1"/>
  </cols>
  <sheetData>
    <row r="1" spans="1:21" ht="20.25">
      <c r="A1" s="22" t="s">
        <v>0</v>
      </c>
      <c r="B1" s="17"/>
      <c r="C1" s="17"/>
      <c r="D1" s="17"/>
      <c r="E1" s="17"/>
      <c r="F1" s="17"/>
      <c r="G1" s="2"/>
      <c r="H1" s="2"/>
      <c r="I1" s="2"/>
      <c r="J1" s="2"/>
      <c r="K1" s="2"/>
      <c r="L1" s="2"/>
      <c r="M1" s="2"/>
      <c r="N1" s="2"/>
      <c r="O1" s="2"/>
      <c r="P1" s="2"/>
      <c r="Q1" s="2"/>
      <c r="R1" s="2"/>
      <c r="S1" s="2"/>
      <c r="T1" s="2"/>
      <c r="U1" s="2"/>
    </row>
    <row r="2" spans="1:21" ht="20.25">
      <c r="A2" s="22" t="s">
        <v>110</v>
      </c>
      <c r="B2" s="17"/>
      <c r="C2" s="17"/>
      <c r="D2" s="17"/>
      <c r="E2" s="17"/>
      <c r="F2" s="17"/>
      <c r="G2" s="2"/>
      <c r="H2" s="2"/>
      <c r="I2" s="2"/>
      <c r="J2" s="2"/>
      <c r="K2" s="2"/>
      <c r="L2" s="2"/>
      <c r="M2" s="2"/>
      <c r="N2" s="2"/>
      <c r="O2" s="2"/>
      <c r="P2" s="2"/>
      <c r="Q2" s="2"/>
      <c r="R2" s="2"/>
      <c r="S2" s="2"/>
      <c r="T2" s="2"/>
      <c r="U2" s="2"/>
    </row>
    <row r="3" spans="1:21" ht="15.75">
      <c r="A3" s="17"/>
      <c r="B3" s="17"/>
      <c r="C3" s="17"/>
      <c r="D3" s="17"/>
      <c r="E3" s="17"/>
      <c r="F3" s="17"/>
      <c r="G3" s="2"/>
      <c r="H3" s="2"/>
      <c r="I3" s="2"/>
      <c r="J3" s="2"/>
      <c r="K3" s="2"/>
      <c r="L3" s="2"/>
      <c r="M3" s="2"/>
      <c r="N3" s="2"/>
      <c r="O3" s="2"/>
      <c r="P3" s="2"/>
      <c r="Q3" s="2"/>
      <c r="R3" s="2"/>
      <c r="S3" s="2"/>
      <c r="T3" s="2"/>
      <c r="U3" s="2"/>
    </row>
    <row r="4" spans="1:21" ht="29.25">
      <c r="A4" s="25" t="s">
        <v>1</v>
      </c>
      <c r="B4" s="23" t="s">
        <v>75</v>
      </c>
      <c r="C4" s="23" t="s">
        <v>70</v>
      </c>
      <c r="D4" s="23" t="s">
        <v>2</v>
      </c>
      <c r="E4" s="23" t="s">
        <v>3</v>
      </c>
      <c r="F4" s="23" t="s">
        <v>69</v>
      </c>
      <c r="G4" s="23" t="s">
        <v>76</v>
      </c>
      <c r="H4" s="23" t="s">
        <v>73</v>
      </c>
      <c r="I4" s="23" t="s">
        <v>77</v>
      </c>
      <c r="J4" s="23" t="s">
        <v>74</v>
      </c>
      <c r="K4" s="23" t="s">
        <v>72</v>
      </c>
      <c r="L4" s="24" t="s">
        <v>78</v>
      </c>
      <c r="M4" s="2"/>
      <c r="N4" s="2"/>
      <c r="O4" s="2"/>
      <c r="P4" s="2"/>
      <c r="Q4" s="2"/>
      <c r="R4" s="2"/>
      <c r="S4" s="2"/>
      <c r="T4" s="2"/>
      <c r="U4" s="2"/>
    </row>
    <row r="5" spans="1:21" ht="15.75">
      <c r="A5" s="17"/>
      <c r="B5" s="17"/>
      <c r="C5" s="17"/>
      <c r="D5" s="17"/>
      <c r="E5" s="17"/>
      <c r="F5" s="17"/>
      <c r="G5" s="17"/>
      <c r="H5" s="17"/>
      <c r="I5" s="17"/>
      <c r="J5" s="17"/>
      <c r="K5" s="17"/>
      <c r="L5" s="17"/>
      <c r="M5" s="2"/>
      <c r="N5" s="2"/>
      <c r="O5" s="2"/>
      <c r="P5" s="2"/>
      <c r="Q5" s="2"/>
      <c r="R5" s="2"/>
      <c r="S5" s="2"/>
      <c r="T5" s="2"/>
      <c r="U5" s="2"/>
    </row>
    <row r="6" spans="1:21" ht="15.75">
      <c r="A6" s="17" t="s">
        <v>4</v>
      </c>
      <c r="B6" s="18">
        <v>12493250</v>
      </c>
      <c r="C6" s="18">
        <v>6179734</v>
      </c>
      <c r="D6" s="18">
        <v>2839704</v>
      </c>
      <c r="E6" s="18">
        <v>162682</v>
      </c>
      <c r="F6" s="18">
        <v>28913</v>
      </c>
      <c r="G6" s="18">
        <v>50039</v>
      </c>
      <c r="H6" s="18">
        <v>501738</v>
      </c>
      <c r="I6" s="18">
        <v>2278</v>
      </c>
      <c r="J6" s="18">
        <v>900</v>
      </c>
      <c r="K6" s="19">
        <v>7123</v>
      </c>
      <c r="L6" s="18">
        <v>2720139</v>
      </c>
      <c r="M6" s="2"/>
      <c r="N6" s="2"/>
      <c r="O6" s="2"/>
      <c r="P6" s="2"/>
      <c r="Q6" s="2"/>
      <c r="R6" s="2"/>
      <c r="S6" s="2"/>
      <c r="T6" s="2"/>
      <c r="U6" s="2"/>
    </row>
    <row r="7" spans="1:21" ht="15.75">
      <c r="A7" s="17"/>
      <c r="B7" s="18"/>
      <c r="C7" s="18"/>
      <c r="D7" s="18"/>
      <c r="E7" s="18"/>
      <c r="F7" s="18"/>
      <c r="G7" s="18"/>
      <c r="H7" s="18"/>
      <c r="I7" s="18"/>
      <c r="J7" s="18"/>
      <c r="K7" s="18"/>
      <c r="L7" s="18"/>
      <c r="M7" s="2"/>
      <c r="N7" s="2"/>
      <c r="O7" s="2"/>
      <c r="P7" s="2"/>
      <c r="Q7" s="2"/>
      <c r="R7" s="2"/>
      <c r="S7" s="2"/>
      <c r="T7" s="2"/>
      <c r="U7" s="2"/>
    </row>
    <row r="8" spans="1:21" ht="15.75">
      <c r="A8" s="17" t="s">
        <v>5</v>
      </c>
      <c r="B8" s="18">
        <v>4927362</v>
      </c>
      <c r="C8" s="18">
        <v>3343041</v>
      </c>
      <c r="D8" s="18">
        <v>501976</v>
      </c>
      <c r="E8" s="18">
        <v>20956</v>
      </c>
      <c r="F8" s="18">
        <v>8417</v>
      </c>
      <c r="G8" s="18">
        <v>16651</v>
      </c>
      <c r="H8" s="18">
        <v>123677</v>
      </c>
      <c r="I8" s="18">
        <v>1101</v>
      </c>
      <c r="J8" s="18">
        <v>139</v>
      </c>
      <c r="K8" s="18">
        <v>1793</v>
      </c>
      <c r="L8" s="18">
        <v>909611</v>
      </c>
      <c r="M8" s="2"/>
      <c r="N8" s="2"/>
      <c r="O8" s="2"/>
      <c r="P8" s="2"/>
      <c r="Q8" s="2"/>
      <c r="R8" s="2"/>
      <c r="S8" s="2"/>
      <c r="T8" s="2"/>
      <c r="U8" s="2"/>
    </row>
    <row r="9" spans="1:21" ht="15.75">
      <c r="A9" s="17" t="s">
        <v>6</v>
      </c>
      <c r="B9" s="18">
        <v>782405</v>
      </c>
      <c r="C9" s="20">
        <v>601208</v>
      </c>
      <c r="D9" s="20">
        <v>45494</v>
      </c>
      <c r="E9" s="20">
        <v>3407</v>
      </c>
      <c r="F9" s="20">
        <v>750</v>
      </c>
      <c r="G9" s="20">
        <v>3279</v>
      </c>
      <c r="H9" s="20">
        <v>15711</v>
      </c>
      <c r="I9" s="21">
        <v>247</v>
      </c>
      <c r="J9" s="21">
        <v>19</v>
      </c>
      <c r="K9" s="21">
        <v>133</v>
      </c>
      <c r="L9" s="20">
        <v>112157</v>
      </c>
      <c r="M9" s="2"/>
      <c r="N9" s="2"/>
      <c r="O9" s="2"/>
      <c r="P9" s="2"/>
      <c r="Q9" s="2"/>
      <c r="R9" s="2"/>
      <c r="S9" s="2"/>
      <c r="T9" s="2"/>
      <c r="U9" s="2"/>
    </row>
    <row r="10" spans="1:21" ht="15.75">
      <c r="A10" s="17" t="s">
        <v>7</v>
      </c>
      <c r="B10" s="18">
        <v>1526514</v>
      </c>
      <c r="C10" s="20">
        <v>1076626</v>
      </c>
      <c r="D10" s="20">
        <v>129688</v>
      </c>
      <c r="E10" s="20">
        <v>5044</v>
      </c>
      <c r="F10" s="20">
        <v>3197</v>
      </c>
      <c r="G10" s="20">
        <v>6057</v>
      </c>
      <c r="H10" s="20">
        <v>33381</v>
      </c>
      <c r="I10" s="20">
        <v>300</v>
      </c>
      <c r="J10" s="21">
        <v>28</v>
      </c>
      <c r="K10" s="21">
        <v>531</v>
      </c>
      <c r="L10" s="20">
        <v>271662</v>
      </c>
      <c r="M10" s="2"/>
      <c r="N10" s="2"/>
      <c r="O10" s="2"/>
      <c r="P10" s="2"/>
      <c r="Q10" s="2"/>
      <c r="R10" s="2"/>
      <c r="S10" s="2"/>
      <c r="T10" s="2"/>
      <c r="U10" s="2"/>
    </row>
    <row r="11" spans="1:21" ht="15.75">
      <c r="A11" s="17" t="s">
        <v>71</v>
      </c>
      <c r="B11" s="18">
        <v>1126400</v>
      </c>
      <c r="C11" s="20">
        <v>760045</v>
      </c>
      <c r="D11" s="20">
        <v>109983</v>
      </c>
      <c r="E11" s="20">
        <v>2019</v>
      </c>
      <c r="F11" s="20">
        <v>2267</v>
      </c>
      <c r="G11" s="20">
        <v>2303</v>
      </c>
      <c r="H11" s="20">
        <v>34382</v>
      </c>
      <c r="I11" s="21">
        <v>211</v>
      </c>
      <c r="J11" s="21">
        <v>37</v>
      </c>
      <c r="K11" s="21">
        <v>655</v>
      </c>
      <c r="L11" s="20">
        <v>214498</v>
      </c>
      <c r="M11" s="2"/>
      <c r="N11" s="2"/>
      <c r="O11" s="2"/>
      <c r="P11" s="2"/>
      <c r="Q11" s="2"/>
      <c r="R11" s="2"/>
      <c r="S11" s="2"/>
      <c r="T11" s="2"/>
      <c r="U11" s="2"/>
    </row>
    <row r="12" spans="1:21" ht="15.75">
      <c r="A12" s="17" t="s">
        <v>8</v>
      </c>
      <c r="B12" s="18">
        <v>1192529</v>
      </c>
      <c r="C12" s="20">
        <v>771458</v>
      </c>
      <c r="D12" s="20">
        <v>131061</v>
      </c>
      <c r="E12" s="20">
        <v>5799</v>
      </c>
      <c r="F12" s="20">
        <v>1791</v>
      </c>
      <c r="G12" s="20">
        <v>3768</v>
      </c>
      <c r="H12" s="20">
        <v>29820</v>
      </c>
      <c r="I12" s="21">
        <v>292</v>
      </c>
      <c r="J12" s="21">
        <v>33</v>
      </c>
      <c r="K12" s="21">
        <v>342</v>
      </c>
      <c r="L12" s="20">
        <v>248165</v>
      </c>
      <c r="M12" s="2"/>
      <c r="N12" s="2"/>
      <c r="O12" s="2"/>
      <c r="P12" s="2"/>
      <c r="Q12" s="2"/>
      <c r="R12" s="2"/>
      <c r="S12" s="2"/>
      <c r="T12" s="2"/>
      <c r="U12" s="2"/>
    </row>
    <row r="13" spans="1:21" ht="15.75">
      <c r="A13" s="17" t="s">
        <v>9</v>
      </c>
      <c r="B13" s="18">
        <v>299514</v>
      </c>
      <c r="C13" s="20">
        <v>133704</v>
      </c>
      <c r="D13" s="20">
        <v>85750</v>
      </c>
      <c r="E13" s="20">
        <v>4687</v>
      </c>
      <c r="F13" s="20">
        <v>412</v>
      </c>
      <c r="G13" s="20">
        <v>1244</v>
      </c>
      <c r="H13" s="20">
        <v>10383</v>
      </c>
      <c r="I13" s="21">
        <v>51</v>
      </c>
      <c r="J13" s="21">
        <v>22</v>
      </c>
      <c r="K13" s="21">
        <v>132</v>
      </c>
      <c r="L13" s="20">
        <v>63129</v>
      </c>
      <c r="M13" s="2"/>
      <c r="N13" s="2"/>
      <c r="O13" s="2"/>
      <c r="P13" s="2"/>
      <c r="Q13" s="2"/>
      <c r="R13" s="2"/>
      <c r="S13" s="2"/>
      <c r="T13" s="2"/>
      <c r="U13" s="2"/>
    </row>
    <row r="14" spans="1:21" ht="15.75">
      <c r="A14" s="17"/>
      <c r="B14" s="18"/>
      <c r="C14" s="18"/>
      <c r="D14" s="17"/>
      <c r="E14" s="18"/>
      <c r="F14" s="17"/>
      <c r="G14" s="18"/>
      <c r="H14" s="17"/>
      <c r="I14" s="17"/>
      <c r="J14" s="17"/>
      <c r="K14" s="18"/>
      <c r="L14" s="18"/>
      <c r="M14" s="2"/>
      <c r="N14" s="2"/>
      <c r="O14" s="2"/>
      <c r="P14" s="2"/>
      <c r="Q14" s="2"/>
      <c r="R14" s="2"/>
      <c r="S14" s="2"/>
      <c r="T14" s="2"/>
      <c r="U14" s="2"/>
    </row>
    <row r="15" spans="1:21" ht="15.75">
      <c r="A15" s="17" t="s">
        <v>10</v>
      </c>
      <c r="B15" s="18">
        <v>7565888</v>
      </c>
      <c r="C15" s="18">
        <v>2836693</v>
      </c>
      <c r="D15" s="18">
        <v>2337728</v>
      </c>
      <c r="E15" s="18">
        <v>141726</v>
      </c>
      <c r="F15" s="18">
        <v>20496</v>
      </c>
      <c r="G15" s="18">
        <v>33388</v>
      </c>
      <c r="H15" s="18">
        <v>378061</v>
      </c>
      <c r="I15" s="18">
        <v>1177</v>
      </c>
      <c r="J15" s="18">
        <v>761</v>
      </c>
      <c r="K15" s="18">
        <v>5330</v>
      </c>
      <c r="L15" s="18">
        <v>1810528</v>
      </c>
      <c r="M15" s="2"/>
      <c r="N15" s="2"/>
      <c r="O15" s="2"/>
      <c r="P15" s="2"/>
      <c r="Q15" s="2"/>
      <c r="R15" s="2"/>
      <c r="S15" s="2"/>
      <c r="T15" s="2"/>
      <c r="U15" s="2"/>
    </row>
    <row r="16" spans="1:21" ht="15.75">
      <c r="A16" s="17" t="s">
        <v>11</v>
      </c>
      <c r="B16" s="18">
        <v>205580</v>
      </c>
      <c r="C16" s="20">
        <v>102985</v>
      </c>
      <c r="D16" s="20">
        <v>39125</v>
      </c>
      <c r="E16" s="20">
        <v>3321</v>
      </c>
      <c r="F16" s="20">
        <v>621</v>
      </c>
      <c r="G16" s="20">
        <v>732</v>
      </c>
      <c r="H16" s="20">
        <v>10854</v>
      </c>
      <c r="I16" s="20">
        <v>53</v>
      </c>
      <c r="J16" s="21">
        <v>14</v>
      </c>
      <c r="K16" s="21">
        <v>302</v>
      </c>
      <c r="L16" s="20">
        <v>47573</v>
      </c>
      <c r="M16" s="2"/>
      <c r="N16" s="2"/>
      <c r="O16" s="2"/>
      <c r="P16" s="2"/>
      <c r="Q16" s="2"/>
      <c r="R16" s="2"/>
      <c r="S16" s="2"/>
      <c r="T16" s="2"/>
      <c r="U16" s="2"/>
    </row>
    <row r="17" spans="1:21" ht="15.75">
      <c r="A17" s="17" t="s">
        <v>12</v>
      </c>
      <c r="B17" s="18">
        <v>26926</v>
      </c>
      <c r="C17" s="20">
        <v>6429</v>
      </c>
      <c r="D17" s="20">
        <v>13077</v>
      </c>
      <c r="E17" s="20">
        <v>468</v>
      </c>
      <c r="F17" s="20">
        <v>90</v>
      </c>
      <c r="G17" s="20">
        <v>145</v>
      </c>
      <c r="H17" s="20">
        <v>1406</v>
      </c>
      <c r="I17" s="21">
        <v>2</v>
      </c>
      <c r="J17" s="21">
        <v>2</v>
      </c>
      <c r="K17" s="21">
        <v>18</v>
      </c>
      <c r="L17" s="20">
        <v>5289</v>
      </c>
      <c r="M17" s="2"/>
      <c r="N17" s="2"/>
      <c r="O17" s="2"/>
      <c r="P17" s="2"/>
      <c r="Q17" s="2"/>
      <c r="R17" s="2"/>
      <c r="S17" s="2"/>
      <c r="T17" s="2"/>
      <c r="U17" s="2"/>
    </row>
    <row r="18" spans="1:21" ht="15.75">
      <c r="A18" s="17" t="s">
        <v>13</v>
      </c>
      <c r="B18" s="18">
        <v>131813</v>
      </c>
      <c r="C18" s="20">
        <v>48970</v>
      </c>
      <c r="D18" s="20">
        <v>45274</v>
      </c>
      <c r="E18" s="20">
        <v>1731</v>
      </c>
      <c r="F18" s="20">
        <v>456</v>
      </c>
      <c r="G18" s="20">
        <v>733</v>
      </c>
      <c r="H18" s="20">
        <v>7157</v>
      </c>
      <c r="I18" s="21">
        <v>30</v>
      </c>
      <c r="J18" s="20">
        <v>27</v>
      </c>
      <c r="K18" s="21">
        <v>128</v>
      </c>
      <c r="L18" s="20">
        <v>27307</v>
      </c>
      <c r="M18" s="2"/>
      <c r="N18" s="2"/>
      <c r="O18" s="2"/>
      <c r="P18" s="2"/>
      <c r="Q18" s="2"/>
      <c r="R18" s="2"/>
      <c r="S18" s="2"/>
      <c r="T18" s="2"/>
      <c r="U18" s="2"/>
    </row>
    <row r="19" spans="1:21" ht="15.75">
      <c r="A19" s="17" t="s">
        <v>14</v>
      </c>
      <c r="B19" s="18">
        <v>51493</v>
      </c>
      <c r="C19" s="20">
        <v>16644</v>
      </c>
      <c r="D19" s="20">
        <v>19343</v>
      </c>
      <c r="E19" s="20">
        <v>1252</v>
      </c>
      <c r="F19" s="20">
        <v>148</v>
      </c>
      <c r="G19" s="20">
        <v>349</v>
      </c>
      <c r="H19" s="20">
        <v>2710</v>
      </c>
      <c r="I19" s="21">
        <v>14</v>
      </c>
      <c r="J19" s="21">
        <v>10</v>
      </c>
      <c r="K19" s="21">
        <v>20</v>
      </c>
      <c r="L19" s="20">
        <v>11003</v>
      </c>
      <c r="M19" s="2"/>
      <c r="N19" s="2"/>
      <c r="O19" s="2"/>
      <c r="P19" s="2"/>
      <c r="Q19" s="2"/>
      <c r="R19" s="2"/>
      <c r="S19" s="2"/>
      <c r="T19" s="2"/>
      <c r="U19" s="2"/>
    </row>
    <row r="20" spans="1:21" ht="15.75">
      <c r="A20" s="17" t="s">
        <v>15</v>
      </c>
      <c r="B20" s="18">
        <v>49943</v>
      </c>
      <c r="C20" s="20">
        <v>16313</v>
      </c>
      <c r="D20" s="20">
        <v>17864</v>
      </c>
      <c r="E20" s="20">
        <v>1335</v>
      </c>
      <c r="F20" s="20">
        <v>174</v>
      </c>
      <c r="G20" s="20">
        <v>278</v>
      </c>
      <c r="H20" s="20">
        <v>2797</v>
      </c>
      <c r="I20" s="21">
        <v>4</v>
      </c>
      <c r="J20" s="21">
        <v>1</v>
      </c>
      <c r="K20" s="21">
        <v>22</v>
      </c>
      <c r="L20" s="20">
        <v>11155</v>
      </c>
      <c r="M20" s="2"/>
      <c r="N20" s="2"/>
      <c r="O20" s="2"/>
      <c r="P20" s="2"/>
      <c r="Q20" s="2"/>
      <c r="R20" s="2"/>
      <c r="S20" s="2"/>
      <c r="T20" s="2"/>
      <c r="U20" s="2"/>
    </row>
    <row r="21" spans="1:21" ht="15.75">
      <c r="A21" s="17" t="s">
        <v>16</v>
      </c>
      <c r="B21" s="18">
        <v>85348</v>
      </c>
      <c r="C21" s="20">
        <v>28546</v>
      </c>
      <c r="D21" s="20">
        <v>27417</v>
      </c>
      <c r="E21" s="20">
        <v>2133</v>
      </c>
      <c r="F21" s="20">
        <v>217</v>
      </c>
      <c r="G21" s="20">
        <v>534</v>
      </c>
      <c r="H21" s="20">
        <v>5373</v>
      </c>
      <c r="I21" s="20">
        <v>8</v>
      </c>
      <c r="J21" s="21">
        <v>25</v>
      </c>
      <c r="K21" s="21">
        <v>94</v>
      </c>
      <c r="L21" s="20">
        <v>21001</v>
      </c>
      <c r="M21" s="2"/>
      <c r="N21" s="2"/>
      <c r="O21" s="2"/>
      <c r="P21" s="2"/>
      <c r="Q21" s="2"/>
      <c r="R21" s="2"/>
      <c r="S21" s="2"/>
      <c r="T21" s="2"/>
      <c r="U21" s="2"/>
    </row>
    <row r="22" spans="1:21" ht="15.75">
      <c r="A22" s="17" t="s">
        <v>17</v>
      </c>
      <c r="B22" s="18">
        <v>55943</v>
      </c>
      <c r="C22" s="20">
        <v>17254</v>
      </c>
      <c r="D22" s="20">
        <v>21927</v>
      </c>
      <c r="E22" s="20">
        <v>877</v>
      </c>
      <c r="F22" s="20">
        <v>126</v>
      </c>
      <c r="G22" s="20">
        <v>312</v>
      </c>
      <c r="H22" s="20">
        <v>3525</v>
      </c>
      <c r="I22" s="21">
        <v>5</v>
      </c>
      <c r="J22" s="21">
        <v>10</v>
      </c>
      <c r="K22" s="21">
        <v>23</v>
      </c>
      <c r="L22" s="20">
        <v>11884</v>
      </c>
      <c r="M22" s="2"/>
      <c r="N22" s="2"/>
      <c r="O22" s="2"/>
      <c r="P22" s="2"/>
      <c r="Q22" s="2"/>
      <c r="R22" s="2"/>
      <c r="S22" s="2"/>
      <c r="T22" s="2"/>
      <c r="U22" s="2"/>
    </row>
    <row r="23" spans="1:21" ht="15.75">
      <c r="A23" s="17" t="s">
        <v>18</v>
      </c>
      <c r="B23" s="18">
        <v>31374</v>
      </c>
      <c r="C23" s="20">
        <v>7953</v>
      </c>
      <c r="D23" s="20">
        <v>13230</v>
      </c>
      <c r="E23" s="20">
        <v>546</v>
      </c>
      <c r="F23" s="20">
        <v>159</v>
      </c>
      <c r="G23" s="20">
        <v>221</v>
      </c>
      <c r="H23" s="20">
        <v>1878</v>
      </c>
      <c r="I23" s="21">
        <v>7</v>
      </c>
      <c r="J23" s="21">
        <v>0</v>
      </c>
      <c r="K23" s="21">
        <v>17</v>
      </c>
      <c r="L23" s="20">
        <v>7363</v>
      </c>
      <c r="M23" s="2"/>
      <c r="N23" s="2"/>
      <c r="O23" s="2"/>
      <c r="P23" s="2"/>
      <c r="Q23" s="2"/>
      <c r="R23" s="2"/>
      <c r="S23" s="2"/>
      <c r="T23" s="2"/>
      <c r="U23" s="2"/>
    </row>
    <row r="24" spans="1:21" ht="15.75">
      <c r="A24" s="17" t="s">
        <v>19</v>
      </c>
      <c r="B24" s="18">
        <v>51039</v>
      </c>
      <c r="C24" s="20">
        <v>18646</v>
      </c>
      <c r="D24" s="20">
        <v>15349</v>
      </c>
      <c r="E24" s="20">
        <v>549</v>
      </c>
      <c r="F24" s="20">
        <v>115</v>
      </c>
      <c r="G24" s="20">
        <v>281</v>
      </c>
      <c r="H24" s="20">
        <v>3683</v>
      </c>
      <c r="I24" s="21">
        <v>6</v>
      </c>
      <c r="J24" s="21">
        <v>6</v>
      </c>
      <c r="K24" s="21">
        <v>0</v>
      </c>
      <c r="L24" s="20">
        <v>12404</v>
      </c>
      <c r="M24" s="2"/>
      <c r="N24" s="2"/>
      <c r="O24" s="2"/>
      <c r="P24" s="2"/>
      <c r="Q24" s="2"/>
      <c r="R24" s="2"/>
      <c r="S24" s="2"/>
      <c r="T24" s="2"/>
      <c r="U24" s="2"/>
    </row>
    <row r="25" spans="1:21" ht="15.75">
      <c r="A25" s="17" t="s">
        <v>20</v>
      </c>
      <c r="B25" s="18">
        <v>44598</v>
      </c>
      <c r="C25" s="20">
        <v>14891</v>
      </c>
      <c r="D25" s="20">
        <v>12704</v>
      </c>
      <c r="E25" s="20">
        <v>1174</v>
      </c>
      <c r="F25" s="20">
        <v>224</v>
      </c>
      <c r="G25" s="20">
        <v>244</v>
      </c>
      <c r="H25" s="20">
        <v>3118</v>
      </c>
      <c r="I25" s="21">
        <v>10</v>
      </c>
      <c r="J25" s="21">
        <v>1</v>
      </c>
      <c r="K25" s="21">
        <v>27</v>
      </c>
      <c r="L25" s="20">
        <v>12205</v>
      </c>
      <c r="M25" s="2"/>
      <c r="N25" s="2"/>
      <c r="O25" s="2"/>
      <c r="P25" s="2"/>
      <c r="Q25" s="2"/>
      <c r="R25" s="2"/>
      <c r="S25" s="2"/>
      <c r="T25" s="2"/>
      <c r="U25" s="2"/>
    </row>
    <row r="26" spans="1:21" ht="15.75">
      <c r="A26" s="17" t="s">
        <v>21</v>
      </c>
      <c r="B26" s="18">
        <v>31807</v>
      </c>
      <c r="C26" s="20">
        <v>10032</v>
      </c>
      <c r="D26" s="20">
        <v>10850</v>
      </c>
      <c r="E26" s="20">
        <v>504</v>
      </c>
      <c r="F26" s="20">
        <v>122</v>
      </c>
      <c r="G26" s="20">
        <v>171</v>
      </c>
      <c r="H26" s="20">
        <v>1848</v>
      </c>
      <c r="I26" s="21">
        <v>6</v>
      </c>
      <c r="J26" s="21">
        <v>2</v>
      </c>
      <c r="K26" s="21">
        <v>6</v>
      </c>
      <c r="L26" s="20">
        <v>8266</v>
      </c>
      <c r="M26" s="2"/>
      <c r="N26" s="2"/>
      <c r="O26" s="2"/>
      <c r="P26" s="2"/>
      <c r="Q26" s="2"/>
      <c r="R26" s="2"/>
      <c r="S26" s="2"/>
      <c r="T26" s="2"/>
      <c r="U26" s="2"/>
    </row>
    <row r="27" spans="1:21" ht="15.75">
      <c r="A27" s="17" t="s">
        <v>22</v>
      </c>
      <c r="B27" s="18">
        <v>29443</v>
      </c>
      <c r="C27" s="20">
        <v>8133</v>
      </c>
      <c r="D27" s="20">
        <v>12501</v>
      </c>
      <c r="E27" s="20">
        <v>527</v>
      </c>
      <c r="F27" s="20">
        <v>124</v>
      </c>
      <c r="G27" s="20">
        <v>135</v>
      </c>
      <c r="H27" s="20">
        <v>1806</v>
      </c>
      <c r="I27" s="21">
        <v>3</v>
      </c>
      <c r="J27" s="21">
        <v>2</v>
      </c>
      <c r="K27" s="21">
        <v>18</v>
      </c>
      <c r="L27" s="20">
        <v>6194</v>
      </c>
      <c r="M27" s="2"/>
      <c r="N27" s="2"/>
      <c r="O27" s="2"/>
      <c r="P27" s="2"/>
      <c r="Q27" s="2"/>
      <c r="R27" s="2"/>
      <c r="S27" s="2"/>
      <c r="T27" s="2"/>
      <c r="U27" s="2"/>
    </row>
    <row r="28" spans="1:21" ht="15.75">
      <c r="A28" s="17" t="s">
        <v>23</v>
      </c>
      <c r="B28" s="18">
        <v>196214</v>
      </c>
      <c r="C28" s="20">
        <v>67828</v>
      </c>
      <c r="D28" s="20">
        <v>56470</v>
      </c>
      <c r="E28" s="20">
        <v>3913</v>
      </c>
      <c r="F28" s="20">
        <v>584</v>
      </c>
      <c r="G28" s="20">
        <v>885</v>
      </c>
      <c r="H28" s="20">
        <v>11656</v>
      </c>
      <c r="I28" s="21">
        <v>37</v>
      </c>
      <c r="J28" s="21">
        <v>41</v>
      </c>
      <c r="K28" s="21">
        <v>168</v>
      </c>
      <c r="L28" s="20">
        <v>54632</v>
      </c>
      <c r="M28" s="2"/>
      <c r="N28" s="2"/>
      <c r="O28" s="2"/>
      <c r="P28" s="2"/>
      <c r="Q28" s="2"/>
      <c r="R28" s="2"/>
      <c r="S28" s="2"/>
      <c r="T28" s="2"/>
      <c r="U28" s="2"/>
    </row>
    <row r="29" spans="1:21" ht="15.75">
      <c r="A29" s="17" t="s">
        <v>24</v>
      </c>
      <c r="B29" s="18">
        <v>637195</v>
      </c>
      <c r="C29" s="20">
        <v>307645</v>
      </c>
      <c r="D29" s="20">
        <v>159952</v>
      </c>
      <c r="E29" s="20">
        <v>14231</v>
      </c>
      <c r="F29" s="20">
        <v>1852</v>
      </c>
      <c r="G29" s="20">
        <v>3334</v>
      </c>
      <c r="H29" s="20">
        <v>31162</v>
      </c>
      <c r="I29" s="21">
        <v>86</v>
      </c>
      <c r="J29" s="21">
        <v>37</v>
      </c>
      <c r="K29" s="21">
        <v>609</v>
      </c>
      <c r="L29" s="20">
        <v>118287</v>
      </c>
      <c r="M29" s="2"/>
      <c r="N29" s="2"/>
      <c r="O29" s="2"/>
      <c r="P29" s="2"/>
      <c r="Q29" s="2"/>
      <c r="R29" s="2"/>
      <c r="S29" s="2"/>
      <c r="T29" s="2"/>
      <c r="U29" s="2"/>
    </row>
    <row r="30" spans="1:21" ht="15.75">
      <c r="A30" s="17" t="s">
        <v>25</v>
      </c>
      <c r="B30" s="18">
        <v>27145</v>
      </c>
      <c r="C30" s="20">
        <v>7341</v>
      </c>
      <c r="D30" s="20">
        <v>11911</v>
      </c>
      <c r="E30" s="20">
        <v>241</v>
      </c>
      <c r="F30" s="20">
        <v>109</v>
      </c>
      <c r="G30" s="20">
        <v>77</v>
      </c>
      <c r="H30" s="20">
        <v>2082</v>
      </c>
      <c r="I30" s="21">
        <v>1</v>
      </c>
      <c r="J30" s="21">
        <v>1</v>
      </c>
      <c r="K30" s="21">
        <v>15</v>
      </c>
      <c r="L30" s="20">
        <v>5367</v>
      </c>
      <c r="M30" s="2"/>
      <c r="N30" s="2"/>
      <c r="O30" s="2"/>
      <c r="P30" s="2"/>
      <c r="Q30" s="2"/>
      <c r="R30" s="2"/>
      <c r="S30" s="2"/>
      <c r="T30" s="2"/>
      <c r="U30" s="2"/>
    </row>
    <row r="31" spans="1:21" ht="15.75">
      <c r="A31" s="17" t="s">
        <v>26</v>
      </c>
      <c r="B31" s="18">
        <v>27986</v>
      </c>
      <c r="C31" s="20">
        <v>10641</v>
      </c>
      <c r="D31" s="20">
        <v>9245</v>
      </c>
      <c r="E31" s="20">
        <v>382</v>
      </c>
      <c r="F31" s="20">
        <v>83</v>
      </c>
      <c r="G31" s="20">
        <v>130</v>
      </c>
      <c r="H31" s="20">
        <v>1889</v>
      </c>
      <c r="I31" s="21">
        <v>1</v>
      </c>
      <c r="J31" s="21">
        <v>3</v>
      </c>
      <c r="K31" s="21">
        <v>4</v>
      </c>
      <c r="L31" s="20">
        <v>5608</v>
      </c>
      <c r="M31" s="2"/>
      <c r="N31" s="2"/>
      <c r="O31" s="2"/>
      <c r="P31" s="2"/>
      <c r="Q31" s="2"/>
      <c r="R31" s="2"/>
      <c r="S31" s="2"/>
      <c r="T31" s="2"/>
      <c r="U31" s="2"/>
    </row>
    <row r="32" spans="1:21" ht="15.75">
      <c r="A32" s="17" t="s">
        <v>27</v>
      </c>
      <c r="B32" s="18">
        <v>34020</v>
      </c>
      <c r="C32" s="20">
        <v>8327</v>
      </c>
      <c r="D32" s="20">
        <v>16409</v>
      </c>
      <c r="E32" s="20">
        <v>575</v>
      </c>
      <c r="F32" s="20">
        <v>86</v>
      </c>
      <c r="G32" s="20">
        <v>183</v>
      </c>
      <c r="H32" s="20">
        <v>1831</v>
      </c>
      <c r="I32" s="21">
        <v>6</v>
      </c>
      <c r="J32" s="21">
        <v>2</v>
      </c>
      <c r="K32" s="21">
        <v>9</v>
      </c>
      <c r="L32" s="20">
        <v>6592</v>
      </c>
      <c r="M32" s="2"/>
      <c r="N32" s="2"/>
      <c r="O32" s="2"/>
      <c r="P32" s="2"/>
      <c r="Q32" s="2"/>
      <c r="R32" s="2"/>
      <c r="S32" s="2"/>
      <c r="T32" s="2"/>
      <c r="U32" s="2"/>
    </row>
    <row r="33" spans="1:21" ht="15.75">
      <c r="A33" s="17" t="s">
        <v>28</v>
      </c>
      <c r="B33" s="18">
        <v>38800</v>
      </c>
      <c r="C33" s="20">
        <v>9711</v>
      </c>
      <c r="D33" s="20">
        <v>16553</v>
      </c>
      <c r="E33" s="20">
        <v>999</v>
      </c>
      <c r="F33" s="20">
        <v>113</v>
      </c>
      <c r="G33" s="20">
        <v>220</v>
      </c>
      <c r="H33" s="20">
        <v>2070</v>
      </c>
      <c r="I33" s="21">
        <v>5</v>
      </c>
      <c r="J33" s="21">
        <v>4</v>
      </c>
      <c r="K33" s="21">
        <v>85</v>
      </c>
      <c r="L33" s="20">
        <v>9040</v>
      </c>
      <c r="M33" s="2"/>
      <c r="N33" s="2"/>
      <c r="O33" s="2"/>
      <c r="P33" s="2"/>
      <c r="Q33" s="2"/>
      <c r="R33" s="2"/>
      <c r="S33" s="2"/>
      <c r="T33" s="2"/>
      <c r="U33" s="2"/>
    </row>
    <row r="34" spans="1:21" ht="15.75">
      <c r="A34" s="17" t="s">
        <v>29</v>
      </c>
      <c r="B34" s="18">
        <v>32811</v>
      </c>
      <c r="C34" s="20">
        <v>7985</v>
      </c>
      <c r="D34" s="20">
        <v>12757</v>
      </c>
      <c r="E34" s="20">
        <v>903</v>
      </c>
      <c r="F34" s="20">
        <v>175</v>
      </c>
      <c r="G34" s="20">
        <v>165</v>
      </c>
      <c r="H34" s="20">
        <v>2187</v>
      </c>
      <c r="I34" s="21">
        <v>5</v>
      </c>
      <c r="J34" s="21">
        <v>1</v>
      </c>
      <c r="K34" s="21">
        <v>1</v>
      </c>
      <c r="L34" s="20">
        <v>8632</v>
      </c>
      <c r="M34" s="2"/>
      <c r="N34" s="2"/>
      <c r="O34" s="2"/>
      <c r="P34" s="2"/>
      <c r="Q34" s="2"/>
      <c r="R34" s="2"/>
      <c r="S34" s="2"/>
      <c r="T34" s="2"/>
      <c r="U34" s="2"/>
    </row>
    <row r="35" spans="1:21" ht="15.75">
      <c r="A35" s="17" t="s">
        <v>30</v>
      </c>
      <c r="B35" s="18">
        <v>4852</v>
      </c>
      <c r="C35" s="20">
        <v>1004</v>
      </c>
      <c r="D35" s="20">
        <v>2802</v>
      </c>
      <c r="E35" s="20">
        <v>80</v>
      </c>
      <c r="F35" s="20">
        <v>9</v>
      </c>
      <c r="G35" s="20">
        <v>7</v>
      </c>
      <c r="H35" s="20">
        <v>278</v>
      </c>
      <c r="I35" s="21">
        <v>0</v>
      </c>
      <c r="J35" s="21">
        <v>0</v>
      </c>
      <c r="K35" s="21">
        <v>5</v>
      </c>
      <c r="L35" s="20">
        <v>667</v>
      </c>
      <c r="M35" s="2"/>
      <c r="N35" s="2"/>
      <c r="O35" s="2"/>
      <c r="P35" s="2"/>
      <c r="Q35" s="2"/>
      <c r="R35" s="2"/>
      <c r="S35" s="2"/>
      <c r="T35" s="2"/>
      <c r="U35" s="2"/>
    </row>
    <row r="36" spans="1:21" ht="15.75">
      <c r="A36" s="17" t="s">
        <v>31</v>
      </c>
      <c r="B36" s="18">
        <v>41333</v>
      </c>
      <c r="C36" s="20">
        <v>11010</v>
      </c>
      <c r="D36" s="20">
        <v>19185</v>
      </c>
      <c r="E36" s="20">
        <v>736</v>
      </c>
      <c r="F36" s="20">
        <v>117</v>
      </c>
      <c r="G36" s="20">
        <v>161</v>
      </c>
      <c r="H36" s="20">
        <v>2723</v>
      </c>
      <c r="I36" s="21">
        <v>5</v>
      </c>
      <c r="J36" s="21">
        <v>27</v>
      </c>
      <c r="K36" s="21">
        <v>10</v>
      </c>
      <c r="L36" s="20">
        <v>7359</v>
      </c>
      <c r="M36" s="2"/>
      <c r="N36" s="2"/>
      <c r="O36" s="2"/>
      <c r="P36" s="2"/>
      <c r="Q36" s="2"/>
      <c r="R36" s="2"/>
      <c r="S36" s="2"/>
      <c r="T36" s="2"/>
      <c r="U36" s="2"/>
    </row>
    <row r="37" spans="1:21" ht="15.75">
      <c r="A37" s="17" t="s">
        <v>32</v>
      </c>
      <c r="B37" s="18">
        <v>65510</v>
      </c>
      <c r="C37" s="20">
        <v>18505</v>
      </c>
      <c r="D37" s="20">
        <v>26245</v>
      </c>
      <c r="E37" s="20">
        <v>984</v>
      </c>
      <c r="F37" s="20">
        <v>171</v>
      </c>
      <c r="G37" s="20">
        <v>270</v>
      </c>
      <c r="H37" s="20">
        <v>3786</v>
      </c>
      <c r="I37" s="21">
        <v>8</v>
      </c>
      <c r="J37" s="21">
        <v>3</v>
      </c>
      <c r="K37" s="21">
        <v>35</v>
      </c>
      <c r="L37" s="20">
        <v>15503</v>
      </c>
      <c r="M37" s="2"/>
      <c r="N37" s="2"/>
      <c r="O37" s="2"/>
      <c r="P37" s="2"/>
      <c r="Q37" s="2"/>
      <c r="R37" s="2"/>
      <c r="S37" s="2"/>
      <c r="T37" s="2"/>
      <c r="U37" s="2"/>
    </row>
    <row r="38" spans="1:21" ht="15.75">
      <c r="A38" s="17" t="s">
        <v>33</v>
      </c>
      <c r="B38" s="18">
        <v>18010</v>
      </c>
      <c r="C38" s="20">
        <v>4553</v>
      </c>
      <c r="D38" s="20">
        <v>9044</v>
      </c>
      <c r="E38" s="20">
        <v>294</v>
      </c>
      <c r="F38" s="20">
        <v>33</v>
      </c>
      <c r="G38" s="20">
        <v>63</v>
      </c>
      <c r="H38" s="20">
        <v>921</v>
      </c>
      <c r="I38" s="21">
        <v>1</v>
      </c>
      <c r="J38" s="21">
        <v>0</v>
      </c>
      <c r="K38" s="21">
        <v>3</v>
      </c>
      <c r="L38" s="20">
        <v>3098</v>
      </c>
      <c r="M38" s="2"/>
      <c r="N38" s="2"/>
      <c r="O38" s="2"/>
      <c r="P38" s="2"/>
      <c r="Q38" s="2"/>
      <c r="R38" s="2"/>
      <c r="S38" s="2"/>
      <c r="T38" s="2"/>
      <c r="U38" s="2"/>
    </row>
    <row r="39" spans="1:21" ht="15.75">
      <c r="A39" s="17" t="s">
        <v>34</v>
      </c>
      <c r="B39" s="18">
        <v>42222</v>
      </c>
      <c r="C39" s="20">
        <v>11379</v>
      </c>
      <c r="D39" s="20">
        <v>17765</v>
      </c>
      <c r="E39" s="20">
        <v>981</v>
      </c>
      <c r="F39" s="20">
        <v>170</v>
      </c>
      <c r="G39" s="20">
        <v>167</v>
      </c>
      <c r="H39" s="20">
        <v>2086</v>
      </c>
      <c r="I39" s="20">
        <v>7</v>
      </c>
      <c r="J39" s="21">
        <v>2</v>
      </c>
      <c r="K39" s="21">
        <v>64</v>
      </c>
      <c r="L39" s="20">
        <v>9601</v>
      </c>
      <c r="M39" s="2"/>
      <c r="N39" s="2"/>
      <c r="O39" s="2"/>
      <c r="P39" s="2"/>
      <c r="Q39" s="2"/>
      <c r="R39" s="2"/>
      <c r="S39" s="2"/>
      <c r="T39" s="2"/>
      <c r="U39" s="2"/>
    </row>
    <row r="40" spans="1:21" ht="15.75">
      <c r="A40" s="17" t="s">
        <v>35</v>
      </c>
      <c r="B40" s="18">
        <v>44772</v>
      </c>
      <c r="C40" s="20">
        <v>12492</v>
      </c>
      <c r="D40" s="20">
        <v>17103</v>
      </c>
      <c r="E40" s="20">
        <v>969</v>
      </c>
      <c r="F40" s="20">
        <v>150</v>
      </c>
      <c r="G40" s="20">
        <v>254</v>
      </c>
      <c r="H40" s="20">
        <v>2979</v>
      </c>
      <c r="I40" s="21">
        <v>4</v>
      </c>
      <c r="J40" s="21">
        <v>3</v>
      </c>
      <c r="K40" s="21">
        <v>47</v>
      </c>
      <c r="L40" s="20">
        <v>10771</v>
      </c>
      <c r="M40" s="2"/>
      <c r="N40" s="2"/>
      <c r="O40" s="2"/>
      <c r="P40" s="2"/>
      <c r="Q40" s="2"/>
      <c r="R40" s="2"/>
      <c r="S40" s="2"/>
      <c r="T40" s="2"/>
      <c r="U40" s="2"/>
    </row>
    <row r="41" spans="1:21" ht="15.75">
      <c r="A41" s="17" t="s">
        <v>36</v>
      </c>
      <c r="B41" s="18">
        <v>493287</v>
      </c>
      <c r="C41" s="20">
        <v>199122</v>
      </c>
      <c r="D41" s="20">
        <v>137303</v>
      </c>
      <c r="E41" s="20">
        <v>8698</v>
      </c>
      <c r="F41" s="20">
        <v>1462</v>
      </c>
      <c r="G41" s="20">
        <v>1787</v>
      </c>
      <c r="H41" s="20">
        <v>23075</v>
      </c>
      <c r="I41" s="21">
        <v>76</v>
      </c>
      <c r="J41" s="21">
        <v>17</v>
      </c>
      <c r="K41" s="21">
        <v>629</v>
      </c>
      <c r="L41" s="20">
        <v>121118</v>
      </c>
      <c r="M41" s="2"/>
      <c r="N41" s="2"/>
      <c r="O41" s="2"/>
      <c r="P41" s="2"/>
      <c r="Q41" s="2"/>
      <c r="R41" s="2"/>
      <c r="S41" s="2"/>
      <c r="T41" s="2"/>
      <c r="U41" s="2"/>
    </row>
    <row r="42" spans="1:21" ht="15.75">
      <c r="A42" s="17" t="s">
        <v>37</v>
      </c>
      <c r="B42" s="18">
        <v>30148</v>
      </c>
      <c r="C42" s="20">
        <v>10006</v>
      </c>
      <c r="D42" s="20">
        <v>10207</v>
      </c>
      <c r="E42" s="20">
        <v>741</v>
      </c>
      <c r="F42" s="20">
        <v>74</v>
      </c>
      <c r="G42" s="20">
        <v>149</v>
      </c>
      <c r="H42" s="20">
        <v>1727</v>
      </c>
      <c r="I42" s="21">
        <v>5</v>
      </c>
      <c r="J42" s="21">
        <v>8</v>
      </c>
      <c r="K42" s="21">
        <v>24</v>
      </c>
      <c r="L42" s="20">
        <v>7207</v>
      </c>
      <c r="M42" s="2"/>
      <c r="N42" s="2"/>
      <c r="O42" s="2"/>
      <c r="P42" s="2"/>
      <c r="Q42" s="2"/>
      <c r="R42" s="2"/>
      <c r="S42" s="2"/>
      <c r="T42" s="2"/>
      <c r="U42" s="2"/>
    </row>
    <row r="43" spans="1:21" ht="15.75">
      <c r="A43" s="17" t="s">
        <v>38</v>
      </c>
      <c r="B43" s="18">
        <v>1033050</v>
      </c>
      <c r="C43" s="20">
        <v>397949</v>
      </c>
      <c r="D43" s="20">
        <v>337425</v>
      </c>
      <c r="E43" s="20">
        <v>11025</v>
      </c>
      <c r="F43" s="20">
        <v>1744</v>
      </c>
      <c r="G43" s="20">
        <v>2469</v>
      </c>
      <c r="H43" s="20">
        <v>38027</v>
      </c>
      <c r="I43" s="20">
        <v>150</v>
      </c>
      <c r="J43" s="21">
        <v>94</v>
      </c>
      <c r="K43" s="21">
        <v>363</v>
      </c>
      <c r="L43" s="20">
        <v>243804</v>
      </c>
      <c r="M43" s="2"/>
      <c r="N43" s="2"/>
      <c r="O43" s="2"/>
      <c r="P43" s="2"/>
      <c r="Q43" s="2"/>
      <c r="R43" s="2"/>
      <c r="S43" s="2"/>
      <c r="T43" s="2"/>
      <c r="U43" s="2"/>
    </row>
    <row r="44" spans="1:21" ht="15.75">
      <c r="A44" s="17" t="s">
        <v>39</v>
      </c>
      <c r="B44" s="18">
        <v>136887</v>
      </c>
      <c r="C44" s="20">
        <v>54567</v>
      </c>
      <c r="D44" s="20">
        <v>44720</v>
      </c>
      <c r="E44" s="20">
        <v>3258</v>
      </c>
      <c r="F44" s="20">
        <v>471</v>
      </c>
      <c r="G44" s="20">
        <v>1262</v>
      </c>
      <c r="H44" s="20">
        <v>6959</v>
      </c>
      <c r="I44" s="21">
        <v>25</v>
      </c>
      <c r="J44" s="21">
        <v>35</v>
      </c>
      <c r="K44" s="21">
        <v>93</v>
      </c>
      <c r="L44" s="20">
        <v>25497</v>
      </c>
      <c r="M44" s="2"/>
      <c r="N44" s="2"/>
      <c r="O44" s="2"/>
      <c r="P44" s="2"/>
      <c r="Q44" s="2"/>
      <c r="R44" s="2"/>
      <c r="S44" s="2"/>
      <c r="T44" s="2"/>
      <c r="U44" s="2"/>
    </row>
    <row r="45" spans="1:21" ht="15.75">
      <c r="A45" s="17" t="s">
        <v>40</v>
      </c>
      <c r="B45" s="18">
        <v>142815</v>
      </c>
      <c r="C45" s="20">
        <v>49389</v>
      </c>
      <c r="D45" s="20">
        <v>52662</v>
      </c>
      <c r="E45" s="20">
        <v>2302</v>
      </c>
      <c r="F45" s="20">
        <v>324</v>
      </c>
      <c r="G45" s="20">
        <v>610</v>
      </c>
      <c r="H45" s="20">
        <v>8781</v>
      </c>
      <c r="I45" s="21">
        <v>22</v>
      </c>
      <c r="J45" s="21">
        <v>14</v>
      </c>
      <c r="K45" s="21">
        <v>110</v>
      </c>
      <c r="L45" s="20">
        <v>28601</v>
      </c>
      <c r="M45" s="2"/>
      <c r="N45" s="2"/>
      <c r="O45" s="2"/>
      <c r="P45" s="2"/>
      <c r="Q45" s="2"/>
      <c r="R45" s="2"/>
      <c r="S45" s="2"/>
      <c r="T45" s="2"/>
      <c r="U45" s="2"/>
    </row>
    <row r="46" spans="1:21" ht="15.75">
      <c r="A46" s="17" t="s">
        <v>41</v>
      </c>
      <c r="B46" s="18">
        <v>314309</v>
      </c>
      <c r="C46" s="20">
        <v>117277</v>
      </c>
      <c r="D46" s="20">
        <v>89521</v>
      </c>
      <c r="E46" s="20">
        <v>5264</v>
      </c>
      <c r="F46" s="20">
        <v>1149</v>
      </c>
      <c r="G46" s="20">
        <v>1500</v>
      </c>
      <c r="H46" s="20">
        <v>16578</v>
      </c>
      <c r="I46" s="21">
        <v>53</v>
      </c>
      <c r="J46" s="21">
        <v>19</v>
      </c>
      <c r="K46" s="21">
        <v>350</v>
      </c>
      <c r="L46" s="20">
        <v>82598</v>
      </c>
      <c r="M46" s="2"/>
      <c r="N46" s="2"/>
      <c r="O46" s="2"/>
      <c r="P46" s="2"/>
      <c r="Q46" s="2"/>
      <c r="R46" s="2"/>
      <c r="S46" s="2"/>
      <c r="T46" s="2"/>
      <c r="U46" s="2"/>
    </row>
    <row r="47" spans="1:21" ht="15.75">
      <c r="A47" s="17" t="s">
        <v>42</v>
      </c>
      <c r="B47" s="18">
        <v>73132</v>
      </c>
      <c r="C47" s="20">
        <v>21176</v>
      </c>
      <c r="D47" s="20">
        <v>27876</v>
      </c>
      <c r="E47" s="20">
        <v>1455</v>
      </c>
      <c r="F47" s="20">
        <v>249</v>
      </c>
      <c r="G47" s="20">
        <v>242</v>
      </c>
      <c r="H47" s="20">
        <v>4212</v>
      </c>
      <c r="I47" s="21">
        <v>15</v>
      </c>
      <c r="J47" s="21">
        <v>10</v>
      </c>
      <c r="K47" s="21">
        <v>26</v>
      </c>
      <c r="L47" s="20">
        <v>17871</v>
      </c>
      <c r="M47" s="2"/>
      <c r="N47" s="2"/>
      <c r="O47" s="2"/>
      <c r="P47" s="2"/>
      <c r="Q47" s="2"/>
      <c r="R47" s="2"/>
      <c r="S47" s="2"/>
      <c r="T47" s="2"/>
      <c r="U47" s="2"/>
    </row>
    <row r="48" spans="1:21" ht="15.75">
      <c r="A48" s="17" t="s">
        <v>43</v>
      </c>
      <c r="B48" s="18">
        <v>236241</v>
      </c>
      <c r="C48" s="20">
        <v>86020</v>
      </c>
      <c r="D48" s="20">
        <v>74896</v>
      </c>
      <c r="E48" s="20">
        <v>4623</v>
      </c>
      <c r="F48" s="20">
        <v>705</v>
      </c>
      <c r="G48" s="20">
        <v>1255</v>
      </c>
      <c r="H48" s="20">
        <v>12966</v>
      </c>
      <c r="I48" s="20">
        <v>55</v>
      </c>
      <c r="J48" s="20">
        <v>29</v>
      </c>
      <c r="K48" s="21">
        <v>170</v>
      </c>
      <c r="L48" s="20">
        <v>55522</v>
      </c>
      <c r="M48" s="2"/>
      <c r="N48" s="2"/>
      <c r="O48" s="2"/>
      <c r="P48" s="2"/>
      <c r="Q48" s="2"/>
      <c r="R48" s="2"/>
      <c r="S48" s="2"/>
      <c r="T48" s="2"/>
      <c r="U48" s="2"/>
    </row>
    <row r="49" spans="1:21" ht="15.75">
      <c r="A49" s="17" t="s">
        <v>44</v>
      </c>
      <c r="B49" s="18">
        <v>25213</v>
      </c>
      <c r="C49" s="20">
        <v>5992</v>
      </c>
      <c r="D49" s="20">
        <v>11445</v>
      </c>
      <c r="E49" s="20">
        <v>598</v>
      </c>
      <c r="F49" s="20">
        <v>73</v>
      </c>
      <c r="G49" s="20">
        <v>179</v>
      </c>
      <c r="H49" s="20">
        <v>1225</v>
      </c>
      <c r="I49" s="21">
        <v>3</v>
      </c>
      <c r="J49" s="21">
        <v>2</v>
      </c>
      <c r="K49" s="21">
        <v>38</v>
      </c>
      <c r="L49" s="20">
        <v>5658</v>
      </c>
      <c r="M49" s="2"/>
      <c r="N49" s="2"/>
      <c r="O49" s="2"/>
      <c r="P49" s="2"/>
      <c r="Q49" s="2"/>
      <c r="R49" s="2"/>
      <c r="S49" s="2"/>
      <c r="T49" s="2"/>
      <c r="U49" s="2"/>
    </row>
    <row r="50" spans="1:21" ht="15.75">
      <c r="A50" s="17" t="s">
        <v>45</v>
      </c>
      <c r="B50" s="18">
        <v>77047</v>
      </c>
      <c r="C50" s="20">
        <v>19289</v>
      </c>
      <c r="D50" s="20">
        <v>34047</v>
      </c>
      <c r="E50" s="20">
        <v>1816</v>
      </c>
      <c r="F50" s="20">
        <v>175</v>
      </c>
      <c r="G50" s="20">
        <v>417</v>
      </c>
      <c r="H50" s="20">
        <v>4295</v>
      </c>
      <c r="I50" s="21">
        <v>9</v>
      </c>
      <c r="J50" s="21">
        <v>3</v>
      </c>
      <c r="K50" s="21">
        <v>49</v>
      </c>
      <c r="L50" s="20">
        <v>16947</v>
      </c>
      <c r="M50" s="2"/>
      <c r="N50" s="2"/>
      <c r="O50" s="2"/>
      <c r="P50" s="2"/>
      <c r="Q50" s="2"/>
      <c r="R50" s="2"/>
      <c r="S50" s="2"/>
      <c r="T50" s="2"/>
      <c r="U50" s="2"/>
    </row>
    <row r="51" spans="1:21" ht="15.75">
      <c r="A51" s="17" t="s">
        <v>46</v>
      </c>
      <c r="B51" s="18">
        <v>37470</v>
      </c>
      <c r="C51" s="20">
        <v>11733</v>
      </c>
      <c r="D51" s="20">
        <v>13983</v>
      </c>
      <c r="E51" s="20">
        <v>574</v>
      </c>
      <c r="F51" s="20">
        <v>157</v>
      </c>
      <c r="G51" s="20">
        <v>162</v>
      </c>
      <c r="H51" s="20">
        <v>2426</v>
      </c>
      <c r="I51" s="21">
        <v>8</v>
      </c>
      <c r="J51" s="20">
        <v>4</v>
      </c>
      <c r="K51" s="21">
        <v>47</v>
      </c>
      <c r="L51" s="20">
        <v>8376</v>
      </c>
      <c r="M51" s="2"/>
      <c r="N51" s="2"/>
      <c r="O51" s="2"/>
      <c r="P51" s="2"/>
      <c r="Q51" s="2"/>
      <c r="R51" s="2"/>
      <c r="S51" s="2"/>
      <c r="T51" s="2"/>
      <c r="U51" s="2"/>
    </row>
    <row r="52" spans="1:21" ht="15.75">
      <c r="A52" s="17" t="s">
        <v>47</v>
      </c>
      <c r="B52" s="18">
        <v>68251</v>
      </c>
      <c r="C52" s="20">
        <v>20103</v>
      </c>
      <c r="D52" s="20">
        <v>23638</v>
      </c>
      <c r="E52" s="20">
        <v>2097</v>
      </c>
      <c r="F52" s="20">
        <v>165</v>
      </c>
      <c r="G52" s="20">
        <v>232</v>
      </c>
      <c r="H52" s="20">
        <v>4130</v>
      </c>
      <c r="I52" s="21">
        <v>9</v>
      </c>
      <c r="J52" s="21">
        <v>13</v>
      </c>
      <c r="K52" s="21">
        <v>48</v>
      </c>
      <c r="L52" s="20">
        <v>17816</v>
      </c>
      <c r="M52" s="2"/>
      <c r="N52" s="2"/>
      <c r="O52" s="2"/>
      <c r="P52" s="2"/>
      <c r="Q52" s="2"/>
      <c r="R52" s="2"/>
      <c r="S52" s="2"/>
      <c r="T52" s="2"/>
      <c r="U52" s="2"/>
    </row>
    <row r="53" spans="1:21" ht="15.75">
      <c r="A53" s="17" t="s">
        <v>48</v>
      </c>
      <c r="B53" s="18">
        <v>104072</v>
      </c>
      <c r="C53" s="20">
        <v>31876</v>
      </c>
      <c r="D53" s="20">
        <v>25534</v>
      </c>
      <c r="E53" s="20">
        <v>4524</v>
      </c>
      <c r="F53" s="20">
        <v>424</v>
      </c>
      <c r="G53" s="20">
        <v>1226</v>
      </c>
      <c r="H53" s="20">
        <v>8418</v>
      </c>
      <c r="I53" s="21">
        <v>20</v>
      </c>
      <c r="J53" s="21">
        <v>18</v>
      </c>
      <c r="K53" s="21">
        <v>43</v>
      </c>
      <c r="L53" s="20">
        <v>31989</v>
      </c>
      <c r="M53" s="2"/>
      <c r="N53" s="2"/>
      <c r="O53" s="2"/>
      <c r="P53" s="2"/>
      <c r="Q53" s="2"/>
      <c r="R53" s="2"/>
      <c r="S53" s="2"/>
      <c r="T53" s="2"/>
      <c r="U53" s="2"/>
    </row>
    <row r="54" spans="1:21" ht="15.75">
      <c r="A54" s="17" t="s">
        <v>49</v>
      </c>
      <c r="B54" s="18">
        <v>204395</v>
      </c>
      <c r="C54" s="20">
        <v>94711</v>
      </c>
      <c r="D54" s="20">
        <v>47316</v>
      </c>
      <c r="E54" s="20">
        <v>4090</v>
      </c>
      <c r="F54" s="20">
        <v>373</v>
      </c>
      <c r="G54" s="20">
        <v>983</v>
      </c>
      <c r="H54" s="20">
        <v>8782</v>
      </c>
      <c r="I54" s="21">
        <v>33</v>
      </c>
      <c r="J54" s="21">
        <v>118</v>
      </c>
      <c r="K54" s="21">
        <v>6</v>
      </c>
      <c r="L54" s="20">
        <v>47983</v>
      </c>
      <c r="M54" s="2"/>
      <c r="N54" s="2"/>
      <c r="O54" s="2"/>
      <c r="P54" s="2"/>
      <c r="Q54" s="2"/>
      <c r="R54" s="2"/>
      <c r="S54" s="2"/>
      <c r="T54" s="2"/>
      <c r="U54" s="2"/>
    </row>
    <row r="55" spans="1:21" ht="15.75">
      <c r="A55" s="17" t="s">
        <v>50</v>
      </c>
      <c r="B55" s="18">
        <v>63656</v>
      </c>
      <c r="C55" s="20">
        <v>23452</v>
      </c>
      <c r="D55" s="20">
        <v>21348</v>
      </c>
      <c r="E55" s="20">
        <v>949</v>
      </c>
      <c r="F55" s="20">
        <v>183</v>
      </c>
      <c r="G55" s="20">
        <v>308</v>
      </c>
      <c r="H55" s="20">
        <v>3640</v>
      </c>
      <c r="I55" s="21">
        <v>4</v>
      </c>
      <c r="J55" s="21">
        <v>0</v>
      </c>
      <c r="K55" s="21">
        <v>64</v>
      </c>
      <c r="L55" s="20">
        <v>13708</v>
      </c>
      <c r="M55" s="2"/>
      <c r="N55" s="2"/>
      <c r="O55" s="2"/>
      <c r="P55" s="2"/>
      <c r="Q55" s="2"/>
      <c r="R55" s="2"/>
      <c r="S55" s="2"/>
      <c r="T55" s="2"/>
      <c r="U55" s="2"/>
    </row>
    <row r="56" spans="1:21" ht="15.75">
      <c r="A56" s="17" t="s">
        <v>51</v>
      </c>
      <c r="B56" s="18">
        <v>165926</v>
      </c>
      <c r="C56" s="20">
        <v>44339</v>
      </c>
      <c r="D56" s="20">
        <v>65370</v>
      </c>
      <c r="E56" s="20">
        <v>2655</v>
      </c>
      <c r="F56" s="20">
        <v>456</v>
      </c>
      <c r="G56" s="20">
        <v>495</v>
      </c>
      <c r="H56" s="20">
        <v>10321</v>
      </c>
      <c r="I56" s="21">
        <v>11</v>
      </c>
      <c r="J56" s="21">
        <v>8</v>
      </c>
      <c r="K56" s="21">
        <v>61</v>
      </c>
      <c r="L56" s="20">
        <v>42210</v>
      </c>
      <c r="M56" s="2"/>
      <c r="N56" s="2"/>
      <c r="O56" s="2"/>
      <c r="P56" s="2"/>
      <c r="Q56" s="2"/>
      <c r="R56" s="2"/>
      <c r="S56" s="2"/>
      <c r="T56" s="2"/>
      <c r="U56" s="2"/>
    </row>
    <row r="57" spans="1:21" ht="15.75">
      <c r="A57" s="17" t="s">
        <v>52</v>
      </c>
      <c r="B57" s="18">
        <v>101523</v>
      </c>
      <c r="C57" s="20">
        <v>39555</v>
      </c>
      <c r="D57" s="20">
        <v>25487</v>
      </c>
      <c r="E57" s="20">
        <v>3461</v>
      </c>
      <c r="F57" s="20">
        <v>311</v>
      </c>
      <c r="G57" s="20">
        <v>695</v>
      </c>
      <c r="H57" s="20">
        <v>6106</v>
      </c>
      <c r="I57" s="20">
        <v>34</v>
      </c>
      <c r="J57" s="21">
        <v>4</v>
      </c>
      <c r="K57" s="21">
        <v>81</v>
      </c>
      <c r="L57" s="20">
        <v>25789</v>
      </c>
      <c r="M57" s="2"/>
      <c r="N57" s="2"/>
      <c r="O57" s="2"/>
      <c r="P57" s="2"/>
      <c r="Q57" s="2"/>
      <c r="R57" s="2"/>
      <c r="S57" s="2"/>
      <c r="T57" s="2"/>
      <c r="U57" s="2"/>
    </row>
    <row r="58" spans="1:21" ht="15.75">
      <c r="A58" s="17" t="s">
        <v>53</v>
      </c>
      <c r="B58" s="18">
        <v>20683</v>
      </c>
      <c r="C58" s="20">
        <v>5401</v>
      </c>
      <c r="D58" s="20">
        <v>7943</v>
      </c>
      <c r="E58" s="20">
        <v>598</v>
      </c>
      <c r="F58" s="20">
        <v>76</v>
      </c>
      <c r="G58" s="20">
        <v>102</v>
      </c>
      <c r="H58" s="20">
        <v>1431</v>
      </c>
      <c r="I58" s="21">
        <v>2</v>
      </c>
      <c r="J58" s="21">
        <v>0</v>
      </c>
      <c r="K58" s="21">
        <v>23</v>
      </c>
      <c r="L58" s="20">
        <v>5107</v>
      </c>
      <c r="M58" s="2"/>
      <c r="N58" s="2"/>
      <c r="O58" s="2"/>
      <c r="P58" s="2"/>
      <c r="Q58" s="2"/>
      <c r="R58" s="2"/>
      <c r="S58" s="2"/>
      <c r="T58" s="2"/>
      <c r="U58" s="2"/>
    </row>
    <row r="59" spans="1:21" ht="15.75">
      <c r="A59" s="17" t="s">
        <v>54</v>
      </c>
      <c r="B59" s="18">
        <v>12867</v>
      </c>
      <c r="C59" s="20">
        <v>3585</v>
      </c>
      <c r="D59" s="20">
        <v>5053</v>
      </c>
      <c r="E59" s="20">
        <v>272</v>
      </c>
      <c r="F59" s="20">
        <v>70</v>
      </c>
      <c r="G59" s="20">
        <v>81</v>
      </c>
      <c r="H59" s="20">
        <v>829</v>
      </c>
      <c r="I59" s="21">
        <v>1</v>
      </c>
      <c r="J59" s="21">
        <v>0</v>
      </c>
      <c r="K59" s="21">
        <v>0</v>
      </c>
      <c r="L59" s="20">
        <v>2976</v>
      </c>
      <c r="M59" s="2"/>
      <c r="N59" s="2"/>
      <c r="O59" s="2"/>
      <c r="P59" s="2"/>
      <c r="Q59" s="2"/>
      <c r="R59" s="2"/>
      <c r="S59" s="2"/>
      <c r="T59" s="2"/>
      <c r="U59" s="2"/>
    </row>
    <row r="60" spans="1:21" ht="15.75">
      <c r="A60" s="17" t="s">
        <v>55</v>
      </c>
      <c r="B60" s="18">
        <v>20965</v>
      </c>
      <c r="C60" s="20">
        <v>6514</v>
      </c>
      <c r="D60" s="20">
        <v>8050</v>
      </c>
      <c r="E60" s="20">
        <v>460</v>
      </c>
      <c r="F60" s="20">
        <v>72</v>
      </c>
      <c r="G60" s="20">
        <v>130</v>
      </c>
      <c r="H60" s="20">
        <v>1126</v>
      </c>
      <c r="I60" s="21">
        <v>1</v>
      </c>
      <c r="J60" s="21">
        <v>0</v>
      </c>
      <c r="K60" s="21">
        <v>1</v>
      </c>
      <c r="L60" s="20">
        <v>4611</v>
      </c>
      <c r="M60" s="2"/>
      <c r="N60" s="2"/>
      <c r="O60" s="2"/>
      <c r="P60" s="2"/>
      <c r="Q60" s="2"/>
      <c r="R60" s="2"/>
      <c r="S60" s="2"/>
      <c r="T60" s="2"/>
      <c r="U60" s="2"/>
    </row>
    <row r="61" spans="1:21" ht="15.75">
      <c r="A61" s="17" t="s">
        <v>56</v>
      </c>
      <c r="B61" s="18">
        <v>62748</v>
      </c>
      <c r="C61" s="20">
        <v>15659</v>
      </c>
      <c r="D61" s="20">
        <v>30190</v>
      </c>
      <c r="E61" s="20">
        <v>1042</v>
      </c>
      <c r="F61" s="20">
        <v>189</v>
      </c>
      <c r="G61" s="20">
        <v>311</v>
      </c>
      <c r="H61" s="20">
        <v>3402</v>
      </c>
      <c r="I61" s="21">
        <v>9</v>
      </c>
      <c r="J61" s="21">
        <v>3</v>
      </c>
      <c r="K61" s="21">
        <v>60</v>
      </c>
      <c r="L61" s="20">
        <v>11883</v>
      </c>
      <c r="M61" s="2"/>
      <c r="N61" s="2"/>
      <c r="O61" s="2"/>
      <c r="P61" s="2"/>
      <c r="Q61" s="2"/>
      <c r="R61" s="2"/>
      <c r="S61" s="2"/>
      <c r="T61" s="2"/>
      <c r="U61" s="2"/>
    </row>
    <row r="62" spans="1:21" ht="15.75">
      <c r="A62" s="17" t="s">
        <v>57</v>
      </c>
      <c r="B62" s="18">
        <v>1025351</v>
      </c>
      <c r="C62" s="20">
        <v>340778</v>
      </c>
      <c r="D62" s="20">
        <v>323276</v>
      </c>
      <c r="E62" s="20">
        <v>23694</v>
      </c>
      <c r="F62" s="20">
        <v>2111</v>
      </c>
      <c r="G62" s="20">
        <v>4783</v>
      </c>
      <c r="H62" s="20">
        <v>47938</v>
      </c>
      <c r="I62" s="20">
        <v>146</v>
      </c>
      <c r="J62" s="20">
        <v>68</v>
      </c>
      <c r="K62" s="21">
        <v>715</v>
      </c>
      <c r="L62" s="20">
        <v>281842</v>
      </c>
      <c r="M62" s="2"/>
      <c r="N62" s="2"/>
      <c r="O62" s="2"/>
      <c r="P62" s="2"/>
      <c r="Q62" s="2"/>
      <c r="R62" s="2"/>
      <c r="S62" s="2"/>
      <c r="T62" s="2"/>
      <c r="U62" s="2"/>
    </row>
    <row r="63" spans="1:21" ht="15.75">
      <c r="A63" s="17" t="s">
        <v>58</v>
      </c>
      <c r="B63" s="18">
        <v>52719</v>
      </c>
      <c r="C63" s="20">
        <v>20463</v>
      </c>
      <c r="D63" s="20">
        <v>14150</v>
      </c>
      <c r="E63" s="20">
        <v>1195</v>
      </c>
      <c r="F63" s="20">
        <v>179</v>
      </c>
      <c r="G63" s="20">
        <v>292</v>
      </c>
      <c r="H63" s="20">
        <v>2821</v>
      </c>
      <c r="I63" s="21">
        <v>13</v>
      </c>
      <c r="J63" s="21">
        <v>3</v>
      </c>
      <c r="K63" s="21">
        <v>38</v>
      </c>
      <c r="L63" s="20">
        <v>13565</v>
      </c>
      <c r="M63" s="2"/>
      <c r="N63" s="2"/>
      <c r="O63" s="2"/>
      <c r="P63" s="2"/>
      <c r="Q63" s="2"/>
      <c r="R63" s="2"/>
      <c r="S63" s="2"/>
      <c r="T63" s="2"/>
      <c r="U63" s="2"/>
    </row>
    <row r="64" spans="1:21" ht="15.75">
      <c r="A64" s="17" t="s">
        <v>59</v>
      </c>
      <c r="B64" s="18">
        <v>33504</v>
      </c>
      <c r="C64" s="20">
        <v>8837</v>
      </c>
      <c r="D64" s="20">
        <v>14743</v>
      </c>
      <c r="E64" s="20">
        <v>479</v>
      </c>
      <c r="F64" s="20">
        <v>105</v>
      </c>
      <c r="G64" s="20">
        <v>147</v>
      </c>
      <c r="H64" s="20">
        <v>1916</v>
      </c>
      <c r="I64" s="21">
        <v>1</v>
      </c>
      <c r="J64" s="21">
        <v>0</v>
      </c>
      <c r="K64" s="21">
        <v>50</v>
      </c>
      <c r="L64" s="20">
        <v>7226</v>
      </c>
      <c r="M64" s="2"/>
      <c r="N64" s="2"/>
      <c r="O64" s="2"/>
      <c r="P64" s="2"/>
      <c r="Q64" s="2"/>
      <c r="R64" s="2"/>
      <c r="S64" s="2"/>
      <c r="T64" s="2"/>
      <c r="U64" s="2"/>
    </row>
    <row r="65" spans="1:21" ht="15.75">
      <c r="A65" s="17" t="s">
        <v>60</v>
      </c>
      <c r="B65" s="18">
        <v>63244</v>
      </c>
      <c r="C65" s="20">
        <v>31479</v>
      </c>
      <c r="D65" s="20">
        <v>13183</v>
      </c>
      <c r="E65" s="20">
        <v>458</v>
      </c>
      <c r="F65" s="20">
        <v>569</v>
      </c>
      <c r="G65" s="20">
        <v>265</v>
      </c>
      <c r="H65" s="20">
        <v>2770</v>
      </c>
      <c r="I65" s="20">
        <v>13</v>
      </c>
      <c r="J65" s="21">
        <v>2</v>
      </c>
      <c r="K65" s="21">
        <v>95</v>
      </c>
      <c r="L65" s="20">
        <v>14410</v>
      </c>
      <c r="M65" s="2"/>
      <c r="N65" s="2"/>
      <c r="O65" s="2"/>
      <c r="P65" s="2"/>
      <c r="Q65" s="2"/>
      <c r="R65" s="2"/>
      <c r="S65" s="2"/>
      <c r="T65" s="2"/>
      <c r="U65" s="2"/>
    </row>
    <row r="66" spans="1:21" ht="15.75">
      <c r="A66" s="17" t="s">
        <v>61</v>
      </c>
      <c r="B66" s="18">
        <v>126288</v>
      </c>
      <c r="C66" s="20">
        <v>46068</v>
      </c>
      <c r="D66" s="20">
        <v>30435</v>
      </c>
      <c r="E66" s="20">
        <v>2786</v>
      </c>
      <c r="F66" s="20">
        <v>769</v>
      </c>
      <c r="G66" s="20">
        <v>698</v>
      </c>
      <c r="H66" s="20">
        <v>6637</v>
      </c>
      <c r="I66" s="21">
        <v>28</v>
      </c>
      <c r="J66" s="21">
        <v>4</v>
      </c>
      <c r="K66" s="21">
        <v>115</v>
      </c>
      <c r="L66" s="20">
        <v>38748</v>
      </c>
      <c r="M66" s="2"/>
      <c r="N66" s="2"/>
      <c r="O66" s="2"/>
      <c r="P66" s="2"/>
      <c r="Q66" s="2"/>
      <c r="R66" s="2"/>
      <c r="S66" s="2"/>
      <c r="T66" s="2"/>
      <c r="U66" s="2"/>
    </row>
    <row r="67" spans="1:21" ht="15.75">
      <c r="A67" s="17" t="s">
        <v>62</v>
      </c>
      <c r="B67" s="18">
        <v>46196</v>
      </c>
      <c r="C67" s="20">
        <v>11703</v>
      </c>
      <c r="D67" s="20">
        <v>20503</v>
      </c>
      <c r="E67" s="20">
        <v>689</v>
      </c>
      <c r="F67" s="20">
        <v>213</v>
      </c>
      <c r="G67" s="20">
        <v>154</v>
      </c>
      <c r="H67" s="20">
        <v>2970</v>
      </c>
      <c r="I67" s="21">
        <v>4</v>
      </c>
      <c r="J67" s="21">
        <v>20</v>
      </c>
      <c r="K67" s="21">
        <v>5</v>
      </c>
      <c r="L67" s="20">
        <v>9935</v>
      </c>
      <c r="M67" s="2"/>
      <c r="N67" s="2"/>
      <c r="O67" s="2"/>
      <c r="P67" s="2"/>
      <c r="Q67" s="2"/>
      <c r="R67" s="2"/>
      <c r="S67" s="2"/>
      <c r="T67" s="2"/>
      <c r="U67" s="2"/>
    </row>
    <row r="68" spans="1:21" ht="15.75">
      <c r="A68" s="17" t="s">
        <v>63</v>
      </c>
      <c r="B68" s="18">
        <v>37873</v>
      </c>
      <c r="C68" s="20">
        <v>9687</v>
      </c>
      <c r="D68" s="20">
        <v>15800</v>
      </c>
      <c r="E68" s="20">
        <v>721</v>
      </c>
      <c r="F68" s="20">
        <v>145</v>
      </c>
      <c r="G68" s="20">
        <v>225</v>
      </c>
      <c r="H68" s="20">
        <v>2553</v>
      </c>
      <c r="I68" s="21">
        <v>3</v>
      </c>
      <c r="J68" s="21">
        <v>3</v>
      </c>
      <c r="K68" s="21">
        <v>3</v>
      </c>
      <c r="L68" s="20">
        <v>8733</v>
      </c>
      <c r="M68" s="2"/>
      <c r="N68" s="2"/>
      <c r="O68" s="2"/>
      <c r="P68" s="2"/>
      <c r="Q68" s="2"/>
      <c r="R68" s="2"/>
      <c r="S68" s="2"/>
      <c r="T68" s="2"/>
      <c r="U68" s="2"/>
    </row>
    <row r="69" spans="1:21" ht="15.75">
      <c r="A69" s="17" t="s">
        <v>64</v>
      </c>
      <c r="B69" s="18">
        <v>58575</v>
      </c>
      <c r="C69" s="20">
        <v>14431</v>
      </c>
      <c r="D69" s="20">
        <v>23297</v>
      </c>
      <c r="E69" s="20">
        <v>1626</v>
      </c>
      <c r="F69" s="20">
        <v>163</v>
      </c>
      <c r="G69" s="20">
        <v>314</v>
      </c>
      <c r="H69" s="20">
        <v>3217</v>
      </c>
      <c r="I69" s="21">
        <v>3</v>
      </c>
      <c r="J69" s="21">
        <v>4</v>
      </c>
      <c r="K69" s="21">
        <v>88</v>
      </c>
      <c r="L69" s="20">
        <v>15432</v>
      </c>
      <c r="M69" s="2"/>
      <c r="N69" s="2"/>
      <c r="O69" s="2"/>
      <c r="P69" s="2"/>
      <c r="Q69" s="2"/>
      <c r="R69" s="2"/>
      <c r="S69" s="2"/>
      <c r="T69" s="2"/>
      <c r="U69" s="2"/>
    </row>
    <row r="70" spans="1:21" ht="15.75">
      <c r="A70" s="17" t="s">
        <v>65</v>
      </c>
      <c r="B70" s="18">
        <v>651092</v>
      </c>
      <c r="C70" s="20">
        <v>310939</v>
      </c>
      <c r="D70" s="20">
        <v>145673</v>
      </c>
      <c r="E70" s="20">
        <v>9012</v>
      </c>
      <c r="F70" s="20">
        <v>1019</v>
      </c>
      <c r="G70" s="20">
        <v>1677</v>
      </c>
      <c r="H70" s="20">
        <v>24887</v>
      </c>
      <c r="I70" s="21">
        <v>95</v>
      </c>
      <c r="J70" s="21">
        <v>14</v>
      </c>
      <c r="K70" s="21">
        <v>186</v>
      </c>
      <c r="L70" s="20">
        <v>157590</v>
      </c>
      <c r="M70" s="2"/>
      <c r="N70" s="2"/>
      <c r="O70" s="2"/>
      <c r="P70" s="2"/>
      <c r="Q70" s="2"/>
      <c r="R70" s="2"/>
      <c r="S70" s="2"/>
      <c r="T70" s="2"/>
      <c r="U70" s="2"/>
    </row>
    <row r="71" spans="1:21" ht="15.75">
      <c r="A71" s="17" t="s">
        <v>67</v>
      </c>
      <c r="B71" s="18">
        <v>25569</v>
      </c>
      <c r="C71" s="20">
        <v>5899</v>
      </c>
      <c r="D71" s="20">
        <v>11689</v>
      </c>
      <c r="E71" s="20">
        <v>602</v>
      </c>
      <c r="F71" s="20">
        <v>40</v>
      </c>
      <c r="G71" s="20">
        <v>117</v>
      </c>
      <c r="H71" s="20">
        <v>1337</v>
      </c>
      <c r="I71" s="21">
        <v>0</v>
      </c>
      <c r="J71" s="21">
        <v>0</v>
      </c>
      <c r="K71" s="21">
        <v>12</v>
      </c>
      <c r="L71" s="20">
        <v>5873</v>
      </c>
      <c r="M71" s="2"/>
      <c r="N71" s="2"/>
      <c r="O71" s="2"/>
      <c r="P71" s="2"/>
      <c r="Q71" s="2"/>
      <c r="R71" s="2"/>
      <c r="S71" s="2"/>
      <c r="T71" s="2"/>
      <c r="U71" s="2"/>
    </row>
    <row r="72" spans="1:21" ht="15.75">
      <c r="A72" s="17" t="s">
        <v>68</v>
      </c>
      <c r="B72" s="18">
        <v>14615</v>
      </c>
      <c r="C72" s="20">
        <v>3477</v>
      </c>
      <c r="D72" s="20">
        <v>6863</v>
      </c>
      <c r="E72" s="20">
        <v>257</v>
      </c>
      <c r="F72" s="20">
        <v>53</v>
      </c>
      <c r="G72" s="20">
        <v>70</v>
      </c>
      <c r="H72" s="20">
        <v>754</v>
      </c>
      <c r="I72" s="21">
        <v>12</v>
      </c>
      <c r="J72" s="21">
        <v>20</v>
      </c>
      <c r="K72" s="21">
        <v>7</v>
      </c>
      <c r="L72" s="20">
        <v>3102</v>
      </c>
      <c r="M72" s="2"/>
      <c r="N72" s="2"/>
      <c r="O72" s="2"/>
      <c r="P72" s="2"/>
      <c r="Q72" s="2"/>
      <c r="R72" s="2"/>
      <c r="S72" s="2"/>
      <c r="T72" s="2"/>
      <c r="U72" s="2"/>
    </row>
    <row r="73" spans="1:21" ht="15.75">
      <c r="A73" s="26"/>
      <c r="B73" s="26"/>
      <c r="C73" s="26"/>
      <c r="D73" s="26"/>
      <c r="E73" s="26"/>
      <c r="F73" s="26"/>
      <c r="G73" s="26"/>
      <c r="H73" s="26"/>
      <c r="I73" s="26"/>
      <c r="J73" s="26"/>
      <c r="K73" s="26"/>
      <c r="L73" s="26"/>
      <c r="M73" s="2"/>
      <c r="N73" s="2"/>
      <c r="O73" s="2"/>
      <c r="P73" s="2"/>
      <c r="Q73" s="2"/>
      <c r="R73" s="2"/>
      <c r="S73" s="2"/>
      <c r="T73" s="2"/>
      <c r="U73" s="2"/>
    </row>
    <row r="74" spans="1:21" ht="15.75">
      <c r="A74" s="2" t="s">
        <v>79</v>
      </c>
      <c r="B74" s="2"/>
      <c r="C74" s="2"/>
      <c r="D74" s="2"/>
      <c r="E74" s="2"/>
      <c r="F74" s="2"/>
      <c r="G74" s="2"/>
      <c r="H74" s="2"/>
      <c r="I74" s="2"/>
      <c r="J74" s="2"/>
      <c r="K74" s="2"/>
      <c r="L74" s="2"/>
      <c r="M74" s="2"/>
      <c r="N74" s="2"/>
      <c r="O74" s="2"/>
      <c r="P74" s="2"/>
      <c r="Q74" s="2"/>
      <c r="R74" s="2"/>
      <c r="S74" s="2"/>
      <c r="T74" s="2"/>
      <c r="U74" s="2"/>
    </row>
    <row r="75" spans="1:21" ht="15.75">
      <c r="A75" s="2"/>
      <c r="B75" s="2"/>
      <c r="C75" s="2"/>
      <c r="D75" s="2"/>
      <c r="E75" s="2"/>
      <c r="F75" s="2"/>
      <c r="G75" s="2"/>
      <c r="H75" s="2"/>
      <c r="I75" s="2"/>
      <c r="J75" s="2"/>
      <c r="K75" s="2"/>
      <c r="L75" s="2"/>
      <c r="M75" s="2"/>
      <c r="N75" s="2"/>
      <c r="O75" s="2"/>
      <c r="P75" s="2"/>
      <c r="Q75" s="2"/>
      <c r="R75" s="2"/>
      <c r="S75" s="2"/>
      <c r="T75" s="2"/>
      <c r="U75" s="2"/>
    </row>
    <row r="76" spans="1:21" ht="15.75">
      <c r="A76" s="40" t="s">
        <v>113</v>
      </c>
      <c r="B76" s="2"/>
      <c r="C76" s="2"/>
      <c r="D76" s="2"/>
      <c r="E76" s="2"/>
      <c r="F76" s="2"/>
      <c r="G76" s="2"/>
      <c r="H76" s="2"/>
      <c r="I76" s="2"/>
      <c r="J76" s="2"/>
      <c r="K76" s="2"/>
      <c r="L76" s="2"/>
      <c r="M76" s="2"/>
      <c r="N76" s="2"/>
      <c r="O76" s="2"/>
      <c r="P76" s="2"/>
      <c r="Q76" s="2"/>
      <c r="R76" s="2"/>
      <c r="S76" s="2"/>
      <c r="T76" s="2"/>
      <c r="U76" s="2"/>
    </row>
    <row r="77" spans="1:21" ht="15.75">
      <c r="A77" s="2"/>
      <c r="B77" s="2"/>
      <c r="C77" s="2"/>
      <c r="D77" s="2"/>
      <c r="E77" s="2"/>
      <c r="F77" s="2"/>
      <c r="G77" s="2"/>
      <c r="H77" s="2"/>
      <c r="I77" s="2"/>
      <c r="J77" s="2"/>
      <c r="K77" s="2"/>
      <c r="L77" s="2"/>
      <c r="M77" s="2"/>
      <c r="N77" s="2"/>
      <c r="O77" s="2"/>
      <c r="P77" s="2"/>
      <c r="Q77" s="2"/>
      <c r="R77" s="2"/>
      <c r="S77" s="2"/>
      <c r="T77" s="2"/>
      <c r="U77" s="2"/>
    </row>
    <row r="78" spans="1:21" ht="15.75">
      <c r="A78" s="2"/>
      <c r="B78" s="2"/>
      <c r="C78" s="2"/>
      <c r="D78" s="2"/>
      <c r="E78" s="2"/>
      <c r="F78" s="2"/>
      <c r="G78" s="2"/>
      <c r="H78" s="2"/>
      <c r="I78" s="2"/>
      <c r="J78" s="2"/>
      <c r="K78" s="2"/>
      <c r="L78" s="2"/>
      <c r="M78" s="2"/>
      <c r="N78" s="2"/>
      <c r="O78" s="2"/>
      <c r="P78" s="2"/>
      <c r="Q78" s="2"/>
      <c r="R78" s="2"/>
      <c r="S78" s="2"/>
      <c r="T78" s="2"/>
      <c r="U78" s="2"/>
    </row>
    <row r="79" spans="1:21" ht="15.75">
      <c r="A79" s="2"/>
      <c r="B79" s="2"/>
      <c r="C79" s="2"/>
      <c r="D79" s="2"/>
      <c r="E79" s="2"/>
      <c r="F79" s="2"/>
      <c r="G79" s="2"/>
      <c r="H79" s="2"/>
      <c r="I79" s="2"/>
      <c r="J79" s="2"/>
      <c r="K79" s="2"/>
      <c r="L79" s="2"/>
      <c r="M79" s="2"/>
      <c r="N79" s="2"/>
      <c r="O79" s="2"/>
      <c r="P79" s="2"/>
      <c r="Q79" s="2"/>
      <c r="R79" s="2"/>
      <c r="S79" s="2"/>
      <c r="T79" s="2"/>
      <c r="U79" s="2"/>
    </row>
    <row r="80" spans="1:21" ht="15.75">
      <c r="A80" s="2"/>
      <c r="B80" s="2"/>
      <c r="C80" s="2"/>
      <c r="D80" s="2"/>
      <c r="E80" s="2"/>
      <c r="F80" s="2"/>
      <c r="G80" s="2"/>
      <c r="H80" s="2"/>
      <c r="I80" s="2"/>
      <c r="J80" s="2"/>
      <c r="K80" s="2"/>
      <c r="L80" s="2"/>
      <c r="M80" s="2"/>
      <c r="N80" s="2"/>
      <c r="O80" s="2"/>
      <c r="P80" s="2"/>
      <c r="Q80" s="2"/>
      <c r="R80" s="2"/>
      <c r="S80" s="2"/>
      <c r="T80" s="2"/>
      <c r="U80" s="2"/>
    </row>
    <row r="81" spans="1:21" ht="15.75">
      <c r="A81" s="2"/>
      <c r="B81" s="2"/>
      <c r="C81" s="2"/>
      <c r="D81" s="2"/>
      <c r="E81" s="2"/>
      <c r="F81" s="2"/>
      <c r="G81" s="2"/>
      <c r="H81" s="2"/>
      <c r="I81" s="2"/>
      <c r="J81" s="2"/>
      <c r="K81" s="2"/>
      <c r="L81" s="2"/>
      <c r="M81" s="2"/>
      <c r="N81" s="2"/>
      <c r="O81" s="2"/>
      <c r="P81" s="2"/>
      <c r="Q81" s="2"/>
      <c r="R81" s="2"/>
      <c r="S81" s="2"/>
      <c r="T81" s="2"/>
      <c r="U81" s="2"/>
    </row>
    <row r="82" spans="1:21" ht="15.75">
      <c r="A82" s="2"/>
      <c r="B82" s="2"/>
      <c r="C82" s="2"/>
      <c r="D82" s="2"/>
      <c r="E82" s="2"/>
      <c r="F82" s="2"/>
      <c r="G82" s="2"/>
      <c r="H82" s="2"/>
      <c r="I82" s="2"/>
      <c r="J82" s="2"/>
      <c r="K82" s="2"/>
      <c r="L82" s="2"/>
      <c r="M82" s="2"/>
      <c r="N82" s="2"/>
      <c r="O82" s="2"/>
      <c r="P82" s="2"/>
      <c r="Q82" s="2"/>
      <c r="R82" s="2"/>
      <c r="S82" s="2"/>
      <c r="T82" s="2"/>
      <c r="U82" s="2"/>
    </row>
  </sheetData>
  <sheetProtection/>
  <hyperlinks>
    <hyperlink ref="A76" r:id="rId1" display="SOURCE: New York State Board of Elections; www.elections.ny.gov (last viewed December 12, 2016)."/>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W77"/>
  <sheetViews>
    <sheetView zoomScalePageLayoutView="0" workbookViewId="0" topLeftCell="A1">
      <selection activeCell="A1" sqref="A1"/>
    </sheetView>
  </sheetViews>
  <sheetFormatPr defaultColWidth="19.77734375" defaultRowHeight="15.75"/>
  <cols>
    <col min="1" max="1" width="20.77734375" style="0" customWidth="1"/>
    <col min="2" max="12" width="15.77734375" style="0" customWidth="1"/>
  </cols>
  <sheetData>
    <row r="1" spans="1:23" ht="20.25">
      <c r="A1" s="22" t="s">
        <v>0</v>
      </c>
      <c r="B1" s="17"/>
      <c r="C1" s="17"/>
      <c r="D1" s="17"/>
      <c r="E1" s="17"/>
      <c r="F1" s="17"/>
      <c r="G1" s="2"/>
      <c r="H1" s="2"/>
      <c r="I1" s="2"/>
      <c r="J1" s="2"/>
      <c r="K1" s="2"/>
      <c r="L1" s="2"/>
      <c r="M1" s="2"/>
      <c r="N1" s="2"/>
      <c r="O1" s="2"/>
      <c r="P1" s="2"/>
      <c r="Q1" s="2"/>
      <c r="R1" s="2"/>
      <c r="S1" s="2"/>
      <c r="T1" s="2"/>
      <c r="U1" s="2"/>
      <c r="V1" s="2"/>
      <c r="W1" s="2"/>
    </row>
    <row r="2" spans="1:23" ht="20.25">
      <c r="A2" s="22" t="s">
        <v>111</v>
      </c>
      <c r="B2" s="17"/>
      <c r="C2" s="17"/>
      <c r="D2" s="17"/>
      <c r="E2" s="17"/>
      <c r="F2" s="17"/>
      <c r="G2" s="2"/>
      <c r="H2" s="2"/>
      <c r="I2" s="2"/>
      <c r="J2" s="2"/>
      <c r="K2" s="2"/>
      <c r="L2" s="2"/>
      <c r="M2" s="2"/>
      <c r="N2" s="2"/>
      <c r="O2" s="2"/>
      <c r="P2" s="2"/>
      <c r="Q2" s="2"/>
      <c r="R2" s="2"/>
      <c r="S2" s="2"/>
      <c r="T2" s="2"/>
      <c r="U2" s="2"/>
      <c r="V2" s="2"/>
      <c r="W2" s="2"/>
    </row>
    <row r="3" spans="1:23" ht="15.75">
      <c r="A3" s="17"/>
      <c r="B3" s="17"/>
      <c r="C3" s="17"/>
      <c r="D3" s="17"/>
      <c r="E3" s="17"/>
      <c r="F3" s="17"/>
      <c r="G3" s="2"/>
      <c r="H3" s="2"/>
      <c r="I3" s="2"/>
      <c r="J3" s="2"/>
      <c r="K3" s="2"/>
      <c r="L3" s="2"/>
      <c r="M3" s="2"/>
      <c r="N3" s="2"/>
      <c r="O3" s="2"/>
      <c r="P3" s="2"/>
      <c r="Q3" s="2"/>
      <c r="R3" s="2"/>
      <c r="S3" s="2"/>
      <c r="T3" s="2"/>
      <c r="U3" s="2"/>
      <c r="V3" s="2"/>
      <c r="W3" s="2"/>
    </row>
    <row r="4" spans="1:23" ht="29.25">
      <c r="A4" s="25" t="s">
        <v>1</v>
      </c>
      <c r="B4" s="23" t="s">
        <v>75</v>
      </c>
      <c r="C4" s="23" t="s">
        <v>70</v>
      </c>
      <c r="D4" s="23" t="s">
        <v>2</v>
      </c>
      <c r="E4" s="23" t="s">
        <v>3</v>
      </c>
      <c r="F4" s="23" t="s">
        <v>69</v>
      </c>
      <c r="G4" s="23" t="s">
        <v>76</v>
      </c>
      <c r="H4" s="23" t="s">
        <v>73</v>
      </c>
      <c r="I4" s="23" t="s">
        <v>77</v>
      </c>
      <c r="J4" s="23" t="s">
        <v>74</v>
      </c>
      <c r="K4" s="23" t="s">
        <v>72</v>
      </c>
      <c r="L4" s="24" t="s">
        <v>78</v>
      </c>
      <c r="M4" s="2"/>
      <c r="N4" s="2"/>
      <c r="O4" s="2"/>
      <c r="P4" s="2"/>
      <c r="Q4" s="2"/>
      <c r="R4" s="2"/>
      <c r="S4" s="2"/>
      <c r="T4" s="2"/>
      <c r="U4" s="2"/>
      <c r="V4" s="2"/>
      <c r="W4" s="2"/>
    </row>
    <row r="5" spans="1:23" ht="15.75">
      <c r="A5" s="17"/>
      <c r="B5" s="17"/>
      <c r="C5" s="17"/>
      <c r="D5" s="17"/>
      <c r="E5" s="17"/>
      <c r="F5" s="17"/>
      <c r="G5" s="17"/>
      <c r="H5" s="17"/>
      <c r="I5" s="17"/>
      <c r="J5" s="17"/>
      <c r="K5" s="17"/>
      <c r="L5" s="17"/>
      <c r="M5" s="2"/>
      <c r="N5" s="2"/>
      <c r="O5" s="2"/>
      <c r="P5" s="2"/>
      <c r="Q5" s="2"/>
      <c r="R5" s="2"/>
      <c r="S5" s="2"/>
      <c r="T5" s="2"/>
      <c r="U5" s="2"/>
      <c r="V5" s="2"/>
      <c r="W5" s="2"/>
    </row>
    <row r="6" spans="1:23" ht="15.75">
      <c r="A6" s="17" t="s">
        <v>4</v>
      </c>
      <c r="B6" s="18">
        <f>+B8+B15</f>
        <v>11701568</v>
      </c>
      <c r="C6" s="18">
        <f aca="true" t="shared" si="0" ref="C6:L6">+C8+C15</f>
        <v>5778460</v>
      </c>
      <c r="D6" s="18">
        <f t="shared" si="0"/>
        <v>2719330</v>
      </c>
      <c r="E6" s="18">
        <f t="shared" si="0"/>
        <v>157592</v>
      </c>
      <c r="F6" s="18">
        <f t="shared" si="0"/>
        <v>26547</v>
      </c>
      <c r="G6" s="18">
        <f t="shared" si="0"/>
        <v>48676</v>
      </c>
      <c r="H6" s="18">
        <f t="shared" si="0"/>
        <v>476873</v>
      </c>
      <c r="I6" s="18">
        <f t="shared" si="0"/>
        <v>609</v>
      </c>
      <c r="J6" s="18">
        <f t="shared" si="0"/>
        <v>82</v>
      </c>
      <c r="K6" s="18">
        <f t="shared" si="0"/>
        <v>5904</v>
      </c>
      <c r="L6" s="18">
        <f t="shared" si="0"/>
        <v>2487495</v>
      </c>
      <c r="M6" s="2"/>
      <c r="N6" s="2"/>
      <c r="O6" s="2"/>
      <c r="P6" s="2"/>
      <c r="Q6" s="2"/>
      <c r="R6" s="2"/>
      <c r="S6" s="2"/>
      <c r="T6" s="2"/>
      <c r="U6" s="2"/>
      <c r="V6" s="2"/>
      <c r="W6" s="2"/>
    </row>
    <row r="7" spans="1:23" ht="15.75">
      <c r="A7" s="17"/>
      <c r="B7" s="18"/>
      <c r="C7" s="18"/>
      <c r="D7" s="18"/>
      <c r="E7" s="18"/>
      <c r="F7" s="18"/>
      <c r="G7" s="18"/>
      <c r="H7" s="18"/>
      <c r="I7" s="18"/>
      <c r="J7" s="18"/>
      <c r="K7" s="18"/>
      <c r="L7" s="18"/>
      <c r="M7" s="2"/>
      <c r="N7" s="2"/>
      <c r="O7" s="2"/>
      <c r="P7" s="2"/>
      <c r="Q7" s="2"/>
      <c r="R7" s="2"/>
      <c r="S7" s="2"/>
      <c r="T7" s="2"/>
      <c r="U7" s="2"/>
      <c r="V7" s="2"/>
      <c r="W7" s="2"/>
    </row>
    <row r="8" spans="1:23" ht="15.75">
      <c r="A8" s="17" t="s">
        <v>5</v>
      </c>
      <c r="B8" s="18">
        <f>SUM(B9:B13)</f>
        <v>4551796</v>
      </c>
      <c r="C8" s="18">
        <f aca="true" t="shared" si="1" ref="C8:L8">SUM(C9:C13)</f>
        <v>3111786</v>
      </c>
      <c r="D8" s="18">
        <f t="shared" si="1"/>
        <v>470730</v>
      </c>
      <c r="E8" s="18">
        <f t="shared" si="1"/>
        <v>20375</v>
      </c>
      <c r="F8" s="18">
        <f t="shared" si="1"/>
        <v>7535</v>
      </c>
      <c r="G8" s="18">
        <f t="shared" si="1"/>
        <v>16063</v>
      </c>
      <c r="H8" s="18">
        <f t="shared" si="1"/>
        <v>116807</v>
      </c>
      <c r="I8" s="18">
        <f t="shared" si="1"/>
        <v>315</v>
      </c>
      <c r="J8" s="18">
        <f t="shared" si="1"/>
        <v>29</v>
      </c>
      <c r="K8" s="18">
        <f t="shared" si="1"/>
        <v>1400</v>
      </c>
      <c r="L8" s="18">
        <f t="shared" si="1"/>
        <v>806756</v>
      </c>
      <c r="M8" s="2"/>
      <c r="N8" s="2"/>
      <c r="O8" s="2"/>
      <c r="P8" s="2"/>
      <c r="Q8" s="2"/>
      <c r="R8" s="2"/>
      <c r="S8" s="2"/>
      <c r="T8" s="2"/>
      <c r="U8" s="2"/>
      <c r="V8" s="2"/>
      <c r="W8" s="2"/>
    </row>
    <row r="9" spans="1:23" ht="15.75">
      <c r="A9" s="17" t="s">
        <v>6</v>
      </c>
      <c r="B9" s="18">
        <f>SUM(C9:L9)</f>
        <v>724625</v>
      </c>
      <c r="C9" s="30">
        <v>560216</v>
      </c>
      <c r="D9" s="30">
        <v>42973</v>
      </c>
      <c r="E9" s="30">
        <v>3289</v>
      </c>
      <c r="F9" s="30">
        <v>587</v>
      </c>
      <c r="G9" s="30">
        <v>3106</v>
      </c>
      <c r="H9" s="30">
        <v>14653</v>
      </c>
      <c r="I9" s="30">
        <v>79</v>
      </c>
      <c r="J9" s="30">
        <v>3</v>
      </c>
      <c r="K9" s="30">
        <v>106</v>
      </c>
      <c r="L9" s="30">
        <v>99613</v>
      </c>
      <c r="M9" s="2"/>
      <c r="N9" s="2"/>
      <c r="O9" s="2"/>
      <c r="P9" s="2"/>
      <c r="Q9" s="2"/>
      <c r="R9" s="2"/>
      <c r="S9" s="2"/>
      <c r="T9" s="2"/>
      <c r="U9" s="2"/>
      <c r="V9" s="2"/>
      <c r="W9" s="2"/>
    </row>
    <row r="10" spans="1:23" ht="15.75">
      <c r="A10" s="17" t="s">
        <v>7</v>
      </c>
      <c r="B10" s="18">
        <f>SUM(C10:L10)</f>
        <v>1410468</v>
      </c>
      <c r="C10" s="30">
        <v>1000315</v>
      </c>
      <c r="D10" s="30">
        <v>121512</v>
      </c>
      <c r="E10" s="30">
        <v>4921</v>
      </c>
      <c r="F10" s="30">
        <v>2943</v>
      </c>
      <c r="G10" s="30">
        <v>5897</v>
      </c>
      <c r="H10" s="30">
        <v>31405</v>
      </c>
      <c r="I10" s="30">
        <v>77</v>
      </c>
      <c r="J10" s="30">
        <v>5</v>
      </c>
      <c r="K10" s="30">
        <v>419</v>
      </c>
      <c r="L10" s="30">
        <v>242974</v>
      </c>
      <c r="M10" s="2"/>
      <c r="N10" s="2"/>
      <c r="O10" s="2"/>
      <c r="P10" s="2"/>
      <c r="Q10" s="2"/>
      <c r="R10" s="2"/>
      <c r="S10" s="2"/>
      <c r="T10" s="2"/>
      <c r="U10" s="2"/>
      <c r="V10" s="2"/>
      <c r="W10" s="2"/>
    </row>
    <row r="11" spans="1:23" ht="15.75">
      <c r="A11" s="17" t="s">
        <v>71</v>
      </c>
      <c r="B11" s="18">
        <f>SUM(C11:L11)</f>
        <v>1034443</v>
      </c>
      <c r="C11" s="30">
        <v>705324</v>
      </c>
      <c r="D11" s="30">
        <v>102159</v>
      </c>
      <c r="E11" s="30">
        <v>1948</v>
      </c>
      <c r="F11" s="30">
        <v>2111</v>
      </c>
      <c r="G11" s="30">
        <v>2270</v>
      </c>
      <c r="H11" s="30">
        <v>32806</v>
      </c>
      <c r="I11" s="30">
        <v>66</v>
      </c>
      <c r="J11" s="30">
        <v>9</v>
      </c>
      <c r="K11" s="30">
        <v>513</v>
      </c>
      <c r="L11" s="30">
        <v>187237</v>
      </c>
      <c r="M11" s="2"/>
      <c r="N11" s="2"/>
      <c r="O11" s="2"/>
      <c r="P11" s="2"/>
      <c r="Q11" s="2"/>
      <c r="R11" s="2"/>
      <c r="S11" s="2"/>
      <c r="T11" s="2"/>
      <c r="U11" s="2"/>
      <c r="V11" s="2"/>
      <c r="W11" s="2"/>
    </row>
    <row r="12" spans="1:23" ht="15.75">
      <c r="A12" s="17" t="s">
        <v>8</v>
      </c>
      <c r="B12" s="18">
        <f>SUM(C12:L12)</f>
        <v>1096535</v>
      </c>
      <c r="C12" s="30">
        <v>715842</v>
      </c>
      <c r="D12" s="30">
        <v>123039</v>
      </c>
      <c r="E12" s="30">
        <v>5668</v>
      </c>
      <c r="F12" s="30">
        <v>1515</v>
      </c>
      <c r="G12" s="30">
        <v>3570</v>
      </c>
      <c r="H12" s="30">
        <v>27967</v>
      </c>
      <c r="I12" s="30">
        <v>83</v>
      </c>
      <c r="J12" s="30">
        <v>8</v>
      </c>
      <c r="K12" s="30">
        <v>261</v>
      </c>
      <c r="L12" s="30">
        <v>218582</v>
      </c>
      <c r="M12" s="2"/>
      <c r="N12" s="2"/>
      <c r="O12" s="2"/>
      <c r="P12" s="2"/>
      <c r="Q12" s="2"/>
      <c r="R12" s="2"/>
      <c r="S12" s="2"/>
      <c r="T12" s="2"/>
      <c r="U12" s="2"/>
      <c r="V12" s="2"/>
      <c r="W12" s="2"/>
    </row>
    <row r="13" spans="1:23" ht="15.75">
      <c r="A13" s="17" t="s">
        <v>9</v>
      </c>
      <c r="B13" s="18">
        <f>SUM(C13:L13)</f>
        <v>285725</v>
      </c>
      <c r="C13" s="30">
        <v>130089</v>
      </c>
      <c r="D13" s="30">
        <v>81047</v>
      </c>
      <c r="E13" s="30">
        <v>4549</v>
      </c>
      <c r="F13" s="30">
        <v>379</v>
      </c>
      <c r="G13" s="30">
        <v>1220</v>
      </c>
      <c r="H13" s="30">
        <v>9976</v>
      </c>
      <c r="I13" s="30">
        <v>10</v>
      </c>
      <c r="J13" s="30">
        <v>4</v>
      </c>
      <c r="K13" s="30">
        <v>101</v>
      </c>
      <c r="L13" s="30">
        <v>58350</v>
      </c>
      <c r="M13" s="2"/>
      <c r="N13" s="2"/>
      <c r="O13" s="2"/>
      <c r="P13" s="2"/>
      <c r="Q13" s="2"/>
      <c r="R13" s="2"/>
      <c r="S13" s="2"/>
      <c r="T13" s="2"/>
      <c r="U13" s="2"/>
      <c r="V13" s="2"/>
      <c r="W13" s="2"/>
    </row>
    <row r="14" spans="1:23" ht="15.75">
      <c r="A14" s="17"/>
      <c r="B14" s="18"/>
      <c r="C14" s="18"/>
      <c r="D14" s="17"/>
      <c r="E14" s="18"/>
      <c r="F14" s="17"/>
      <c r="G14" s="18"/>
      <c r="H14" s="17"/>
      <c r="I14" s="17"/>
      <c r="J14" s="17"/>
      <c r="K14" s="18"/>
      <c r="L14" s="18"/>
      <c r="M14" s="2"/>
      <c r="N14" s="2"/>
      <c r="O14" s="2"/>
      <c r="P14" s="2"/>
      <c r="Q14" s="2"/>
      <c r="R14" s="2"/>
      <c r="S14" s="2"/>
      <c r="T14" s="2"/>
      <c r="U14" s="2"/>
      <c r="V14" s="2"/>
      <c r="W14" s="2"/>
    </row>
    <row r="15" spans="1:23" ht="15.75">
      <c r="A15" s="17" t="s">
        <v>10</v>
      </c>
      <c r="B15" s="18">
        <f>SUM(B16:B72)</f>
        <v>7149772</v>
      </c>
      <c r="C15" s="18">
        <f aca="true" t="shared" si="2" ref="C15:L15">SUM(C16:C72)</f>
        <v>2666674</v>
      </c>
      <c r="D15" s="18">
        <f t="shared" si="2"/>
        <v>2248600</v>
      </c>
      <c r="E15" s="18">
        <f t="shared" si="2"/>
        <v>137217</v>
      </c>
      <c r="F15" s="18">
        <f t="shared" si="2"/>
        <v>19012</v>
      </c>
      <c r="G15" s="18">
        <f t="shared" si="2"/>
        <v>32613</v>
      </c>
      <c r="H15" s="18">
        <f t="shared" si="2"/>
        <v>360066</v>
      </c>
      <c r="I15" s="18">
        <f t="shared" si="2"/>
        <v>294</v>
      </c>
      <c r="J15" s="18">
        <f t="shared" si="2"/>
        <v>53</v>
      </c>
      <c r="K15" s="18">
        <f t="shared" si="2"/>
        <v>4504</v>
      </c>
      <c r="L15" s="18">
        <f t="shared" si="2"/>
        <v>1680739</v>
      </c>
      <c r="M15" s="2"/>
      <c r="N15" s="2"/>
      <c r="O15" s="2"/>
      <c r="P15" s="2"/>
      <c r="Q15" s="2"/>
      <c r="R15" s="2"/>
      <c r="S15" s="2"/>
      <c r="T15" s="2"/>
      <c r="U15" s="2"/>
      <c r="V15" s="2"/>
      <c r="W15" s="2"/>
    </row>
    <row r="16" spans="1:23" ht="15.75">
      <c r="A16" s="17" t="s">
        <v>11</v>
      </c>
      <c r="B16" s="18">
        <f aca="true" t="shared" si="3" ref="B16:B72">SUM(C16:L16)</f>
        <v>192562</v>
      </c>
      <c r="C16" s="30">
        <v>96193</v>
      </c>
      <c r="D16" s="30">
        <v>37418</v>
      </c>
      <c r="E16" s="30">
        <v>3208</v>
      </c>
      <c r="F16" s="30">
        <v>602</v>
      </c>
      <c r="G16" s="30">
        <v>720</v>
      </c>
      <c r="H16" s="30">
        <v>10338</v>
      </c>
      <c r="I16" s="30">
        <v>12</v>
      </c>
      <c r="J16" s="30">
        <v>0</v>
      </c>
      <c r="K16" s="30">
        <v>319</v>
      </c>
      <c r="L16" s="30">
        <v>43752</v>
      </c>
      <c r="M16" s="2"/>
      <c r="N16" s="2"/>
      <c r="O16" s="2"/>
      <c r="P16" s="2"/>
      <c r="Q16" s="2"/>
      <c r="R16" s="2"/>
      <c r="S16" s="2"/>
      <c r="T16" s="2"/>
      <c r="U16" s="2"/>
      <c r="V16" s="2"/>
      <c r="W16" s="2"/>
    </row>
    <row r="17" spans="1:23" ht="15.75">
      <c r="A17" s="17" t="s">
        <v>12</v>
      </c>
      <c r="B17" s="18">
        <f t="shared" si="3"/>
        <v>25680</v>
      </c>
      <c r="C17" s="30">
        <v>6202</v>
      </c>
      <c r="D17" s="30">
        <v>12582</v>
      </c>
      <c r="E17" s="30">
        <v>450</v>
      </c>
      <c r="F17" s="30">
        <v>82</v>
      </c>
      <c r="G17" s="30">
        <v>143</v>
      </c>
      <c r="H17" s="30">
        <v>1345</v>
      </c>
      <c r="I17" s="30">
        <v>2</v>
      </c>
      <c r="J17" s="30">
        <v>0</v>
      </c>
      <c r="K17" s="30">
        <v>21</v>
      </c>
      <c r="L17" s="30">
        <v>4853</v>
      </c>
      <c r="M17" s="2"/>
      <c r="N17" s="2"/>
      <c r="O17" s="2"/>
      <c r="P17" s="2"/>
      <c r="Q17" s="2"/>
      <c r="R17" s="2"/>
      <c r="S17" s="2"/>
      <c r="T17" s="2"/>
      <c r="U17" s="2"/>
      <c r="V17" s="2"/>
      <c r="W17" s="2"/>
    </row>
    <row r="18" spans="1:23" ht="15.75">
      <c r="A18" s="17" t="s">
        <v>13</v>
      </c>
      <c r="B18" s="18">
        <f t="shared" si="3"/>
        <v>122043</v>
      </c>
      <c r="C18" s="30">
        <v>44458</v>
      </c>
      <c r="D18" s="30">
        <v>43208</v>
      </c>
      <c r="E18" s="30">
        <v>1656</v>
      </c>
      <c r="F18" s="30">
        <v>428</v>
      </c>
      <c r="G18" s="30">
        <v>698</v>
      </c>
      <c r="H18" s="30">
        <v>6780</v>
      </c>
      <c r="I18" s="30">
        <v>10</v>
      </c>
      <c r="J18" s="30">
        <v>2</v>
      </c>
      <c r="K18" s="30">
        <v>117</v>
      </c>
      <c r="L18" s="30">
        <v>24686</v>
      </c>
      <c r="M18" s="2"/>
      <c r="N18" s="2"/>
      <c r="O18" s="2"/>
      <c r="P18" s="2"/>
      <c r="Q18" s="2"/>
      <c r="R18" s="2"/>
      <c r="S18" s="2"/>
      <c r="T18" s="2"/>
      <c r="U18" s="2"/>
      <c r="V18" s="2"/>
      <c r="W18" s="2"/>
    </row>
    <row r="19" spans="1:23" ht="15.75">
      <c r="A19" s="17" t="s">
        <v>14</v>
      </c>
      <c r="B19" s="18">
        <f t="shared" si="3"/>
        <v>49752</v>
      </c>
      <c r="C19" s="30">
        <v>16352</v>
      </c>
      <c r="D19" s="30">
        <v>18596</v>
      </c>
      <c r="E19" s="30">
        <v>1218</v>
      </c>
      <c r="F19" s="30">
        <v>129</v>
      </c>
      <c r="G19" s="30">
        <v>344</v>
      </c>
      <c r="H19" s="30">
        <v>2657</v>
      </c>
      <c r="I19" s="30">
        <v>2</v>
      </c>
      <c r="J19" s="30">
        <v>0</v>
      </c>
      <c r="K19" s="30">
        <v>27</v>
      </c>
      <c r="L19" s="30">
        <v>10427</v>
      </c>
      <c r="M19" s="2"/>
      <c r="N19" s="2"/>
      <c r="O19" s="2"/>
      <c r="P19" s="2"/>
      <c r="Q19" s="2"/>
      <c r="R19" s="2"/>
      <c r="S19" s="2"/>
      <c r="T19" s="2"/>
      <c r="U19" s="2"/>
      <c r="V19" s="2"/>
      <c r="W19" s="2"/>
    </row>
    <row r="20" spans="1:23" ht="15.75">
      <c r="A20" s="17" t="s">
        <v>15</v>
      </c>
      <c r="B20" s="18">
        <f t="shared" si="3"/>
        <v>51878</v>
      </c>
      <c r="C20" s="30">
        <v>17088</v>
      </c>
      <c r="D20" s="30">
        <v>18434</v>
      </c>
      <c r="E20" s="30">
        <v>1364</v>
      </c>
      <c r="F20" s="30">
        <v>181</v>
      </c>
      <c r="G20" s="30">
        <v>305</v>
      </c>
      <c r="H20" s="30">
        <v>2984</v>
      </c>
      <c r="I20" s="30">
        <v>1</v>
      </c>
      <c r="J20" s="30">
        <v>0</v>
      </c>
      <c r="K20" s="30">
        <v>17</v>
      </c>
      <c r="L20" s="30">
        <v>11504</v>
      </c>
      <c r="M20" s="2"/>
      <c r="N20" s="2"/>
      <c r="O20" s="2"/>
      <c r="P20" s="2"/>
      <c r="Q20" s="2"/>
      <c r="R20" s="2"/>
      <c r="S20" s="2"/>
      <c r="T20" s="2"/>
      <c r="U20" s="2"/>
      <c r="V20" s="2"/>
      <c r="W20" s="2"/>
    </row>
    <row r="21" spans="1:23" ht="15.75">
      <c r="A21" s="17" t="s">
        <v>16</v>
      </c>
      <c r="B21" s="18">
        <f t="shared" si="3"/>
        <v>82134</v>
      </c>
      <c r="C21" s="30">
        <v>27639</v>
      </c>
      <c r="D21" s="30">
        <v>26415</v>
      </c>
      <c r="E21" s="30">
        <v>2078</v>
      </c>
      <c r="F21" s="30">
        <v>190</v>
      </c>
      <c r="G21" s="30">
        <v>508</v>
      </c>
      <c r="H21" s="30">
        <v>5193</v>
      </c>
      <c r="I21" s="30">
        <v>2</v>
      </c>
      <c r="J21" s="30">
        <v>0</v>
      </c>
      <c r="K21" s="30">
        <v>72</v>
      </c>
      <c r="L21" s="30">
        <v>20037</v>
      </c>
      <c r="M21" s="2"/>
      <c r="N21" s="2"/>
      <c r="O21" s="2"/>
      <c r="P21" s="2"/>
      <c r="Q21" s="2"/>
      <c r="R21" s="2"/>
      <c r="S21" s="2"/>
      <c r="T21" s="2"/>
      <c r="U21" s="2"/>
      <c r="V21" s="2"/>
      <c r="W21" s="2"/>
    </row>
    <row r="22" spans="1:23" ht="15.75">
      <c r="A22" s="17" t="s">
        <v>17</v>
      </c>
      <c r="B22" s="18">
        <f t="shared" si="3"/>
        <v>53425</v>
      </c>
      <c r="C22" s="30">
        <v>16637</v>
      </c>
      <c r="D22" s="30">
        <v>21100</v>
      </c>
      <c r="E22" s="30">
        <v>821</v>
      </c>
      <c r="F22" s="30">
        <v>112</v>
      </c>
      <c r="G22" s="30">
        <v>302</v>
      </c>
      <c r="H22" s="30">
        <v>3369</v>
      </c>
      <c r="I22" s="30">
        <v>1</v>
      </c>
      <c r="J22" s="30">
        <v>0</v>
      </c>
      <c r="K22" s="30">
        <v>25</v>
      </c>
      <c r="L22" s="30">
        <v>11058</v>
      </c>
      <c r="M22" s="2"/>
      <c r="N22" s="2"/>
      <c r="O22" s="2"/>
      <c r="P22" s="2"/>
      <c r="Q22" s="2"/>
      <c r="R22" s="2"/>
      <c r="S22" s="2"/>
      <c r="T22" s="2"/>
      <c r="U22" s="2"/>
      <c r="V22" s="2"/>
      <c r="W22" s="2"/>
    </row>
    <row r="23" spans="1:23" ht="15.75">
      <c r="A23" s="17" t="s">
        <v>18</v>
      </c>
      <c r="B23" s="18">
        <f t="shared" si="3"/>
        <v>30152</v>
      </c>
      <c r="C23" s="30">
        <v>7716</v>
      </c>
      <c r="D23" s="30">
        <v>12833</v>
      </c>
      <c r="E23" s="30">
        <v>516</v>
      </c>
      <c r="F23" s="30">
        <v>146</v>
      </c>
      <c r="G23" s="30">
        <v>209</v>
      </c>
      <c r="H23" s="30">
        <v>1815</v>
      </c>
      <c r="I23" s="30">
        <v>3</v>
      </c>
      <c r="J23" s="30">
        <v>0</v>
      </c>
      <c r="K23" s="30">
        <v>18</v>
      </c>
      <c r="L23" s="30">
        <v>6896</v>
      </c>
      <c r="M23" s="2"/>
      <c r="N23" s="2"/>
      <c r="O23" s="2"/>
      <c r="P23" s="2"/>
      <c r="Q23" s="2"/>
      <c r="R23" s="2"/>
      <c r="S23" s="2"/>
      <c r="T23" s="2"/>
      <c r="U23" s="2"/>
      <c r="V23" s="2"/>
      <c r="W23" s="2"/>
    </row>
    <row r="24" spans="1:23" ht="15.75">
      <c r="A24" s="17" t="s">
        <v>19</v>
      </c>
      <c r="B24" s="18">
        <f t="shared" si="3"/>
        <v>48752</v>
      </c>
      <c r="C24" s="30">
        <v>17594</v>
      </c>
      <c r="D24" s="30">
        <v>14913</v>
      </c>
      <c r="E24" s="30">
        <v>525</v>
      </c>
      <c r="F24" s="30">
        <v>110</v>
      </c>
      <c r="G24" s="30">
        <v>279</v>
      </c>
      <c r="H24" s="30">
        <v>3568</v>
      </c>
      <c r="I24" s="30">
        <v>1</v>
      </c>
      <c r="J24" s="30">
        <v>0</v>
      </c>
      <c r="K24" s="30">
        <v>0</v>
      </c>
      <c r="L24" s="30">
        <v>11762</v>
      </c>
      <c r="M24" s="2"/>
      <c r="N24" s="2"/>
      <c r="O24" s="2"/>
      <c r="P24" s="2"/>
      <c r="Q24" s="2"/>
      <c r="R24" s="2"/>
      <c r="S24" s="2"/>
      <c r="T24" s="2"/>
      <c r="U24" s="2"/>
      <c r="V24" s="2"/>
      <c r="W24" s="2"/>
    </row>
    <row r="25" spans="1:23" ht="15.75">
      <c r="A25" s="17" t="s">
        <v>20</v>
      </c>
      <c r="B25" s="18">
        <f t="shared" si="3"/>
        <v>42989</v>
      </c>
      <c r="C25" s="30">
        <v>13926</v>
      </c>
      <c r="D25" s="30">
        <v>12436</v>
      </c>
      <c r="E25" s="30">
        <v>1162</v>
      </c>
      <c r="F25" s="30">
        <v>228</v>
      </c>
      <c r="G25" s="30">
        <v>250</v>
      </c>
      <c r="H25" s="30">
        <v>3105</v>
      </c>
      <c r="I25" s="30">
        <v>4</v>
      </c>
      <c r="J25" s="30">
        <v>1</v>
      </c>
      <c r="K25" s="30">
        <v>24</v>
      </c>
      <c r="L25" s="30">
        <v>11853</v>
      </c>
      <c r="M25" s="2"/>
      <c r="N25" s="2"/>
      <c r="O25" s="2"/>
      <c r="P25" s="2"/>
      <c r="Q25" s="2"/>
      <c r="R25" s="2"/>
      <c r="S25" s="2"/>
      <c r="T25" s="2"/>
      <c r="U25" s="2"/>
      <c r="V25" s="2"/>
      <c r="W25" s="2"/>
    </row>
    <row r="26" spans="1:23" ht="15.75">
      <c r="A26" s="17" t="s">
        <v>21</v>
      </c>
      <c r="B26" s="18">
        <f t="shared" si="3"/>
        <v>30111</v>
      </c>
      <c r="C26" s="30">
        <v>9340</v>
      </c>
      <c r="D26" s="30">
        <v>10402</v>
      </c>
      <c r="E26" s="30">
        <v>477</v>
      </c>
      <c r="F26" s="30">
        <v>120</v>
      </c>
      <c r="G26" s="30">
        <v>160</v>
      </c>
      <c r="H26" s="30">
        <v>1749</v>
      </c>
      <c r="I26" s="30">
        <v>1</v>
      </c>
      <c r="J26" s="30">
        <v>0</v>
      </c>
      <c r="K26" s="30">
        <v>5</v>
      </c>
      <c r="L26" s="30">
        <v>7857</v>
      </c>
      <c r="M26" s="2"/>
      <c r="N26" s="2"/>
      <c r="O26" s="2"/>
      <c r="P26" s="2"/>
      <c r="Q26" s="2"/>
      <c r="R26" s="2"/>
      <c r="S26" s="2"/>
      <c r="T26" s="2"/>
      <c r="U26" s="2"/>
      <c r="V26" s="2"/>
      <c r="W26" s="2"/>
    </row>
    <row r="27" spans="1:23" ht="15.75">
      <c r="A27" s="17" t="s">
        <v>22</v>
      </c>
      <c r="B27" s="18">
        <f t="shared" si="3"/>
        <v>28180</v>
      </c>
      <c r="C27" s="30">
        <v>7747</v>
      </c>
      <c r="D27" s="30">
        <v>12089</v>
      </c>
      <c r="E27" s="30">
        <v>500</v>
      </c>
      <c r="F27" s="30">
        <v>120</v>
      </c>
      <c r="G27" s="30">
        <v>132</v>
      </c>
      <c r="H27" s="30">
        <v>1755</v>
      </c>
      <c r="I27" s="30">
        <v>1</v>
      </c>
      <c r="J27" s="30">
        <v>0</v>
      </c>
      <c r="K27" s="30">
        <v>19</v>
      </c>
      <c r="L27" s="30">
        <v>5817</v>
      </c>
      <c r="M27" s="2"/>
      <c r="N27" s="2"/>
      <c r="O27" s="2"/>
      <c r="P27" s="2"/>
      <c r="Q27" s="2"/>
      <c r="R27" s="2"/>
      <c r="S27" s="2"/>
      <c r="T27" s="2"/>
      <c r="U27" s="2"/>
      <c r="V27" s="2"/>
      <c r="W27" s="2"/>
    </row>
    <row r="28" spans="1:23" ht="15.75">
      <c r="A28" s="17" t="s">
        <v>23</v>
      </c>
      <c r="B28" s="18">
        <f t="shared" si="3"/>
        <v>184701</v>
      </c>
      <c r="C28" s="30">
        <v>62811</v>
      </c>
      <c r="D28" s="30">
        <v>53946</v>
      </c>
      <c r="E28" s="30">
        <v>3792</v>
      </c>
      <c r="F28" s="30">
        <v>539</v>
      </c>
      <c r="G28" s="30">
        <v>884</v>
      </c>
      <c r="H28" s="30">
        <v>11145</v>
      </c>
      <c r="I28" s="30">
        <v>11</v>
      </c>
      <c r="J28" s="30">
        <v>3</v>
      </c>
      <c r="K28" s="30">
        <v>134</v>
      </c>
      <c r="L28" s="30">
        <v>51436</v>
      </c>
      <c r="M28" s="2"/>
      <c r="N28" s="2"/>
      <c r="O28" s="2"/>
      <c r="P28" s="2"/>
      <c r="Q28" s="2"/>
      <c r="R28" s="2"/>
      <c r="S28" s="2"/>
      <c r="T28" s="2"/>
      <c r="U28" s="2"/>
      <c r="V28" s="2"/>
      <c r="W28" s="2"/>
    </row>
    <row r="29" spans="1:23" ht="15.75">
      <c r="A29" s="17" t="s">
        <v>24</v>
      </c>
      <c r="B29" s="18">
        <f t="shared" si="3"/>
        <v>607381</v>
      </c>
      <c r="C29" s="30">
        <v>296058</v>
      </c>
      <c r="D29" s="30">
        <v>153909</v>
      </c>
      <c r="E29" s="30">
        <v>13757</v>
      </c>
      <c r="F29" s="30">
        <v>1747</v>
      </c>
      <c r="G29" s="30">
        <v>3264</v>
      </c>
      <c r="H29" s="30">
        <v>29945</v>
      </c>
      <c r="I29" s="30">
        <v>0</v>
      </c>
      <c r="J29" s="30">
        <v>0</v>
      </c>
      <c r="K29" s="30">
        <v>531</v>
      </c>
      <c r="L29" s="30">
        <v>108170</v>
      </c>
      <c r="M29" s="2"/>
      <c r="N29" s="2"/>
      <c r="O29" s="2"/>
      <c r="P29" s="2"/>
      <c r="Q29" s="2"/>
      <c r="R29" s="2"/>
      <c r="S29" s="2"/>
      <c r="T29" s="2"/>
      <c r="U29" s="2"/>
      <c r="V29" s="2"/>
      <c r="W29" s="2"/>
    </row>
    <row r="30" spans="1:23" ht="15.75">
      <c r="A30" s="17" t="s">
        <v>25</v>
      </c>
      <c r="B30" s="18">
        <f t="shared" si="3"/>
        <v>25939</v>
      </c>
      <c r="C30" s="30">
        <v>6764</v>
      </c>
      <c r="D30" s="30">
        <v>11717</v>
      </c>
      <c r="E30" s="30">
        <v>237</v>
      </c>
      <c r="F30" s="30">
        <v>107</v>
      </c>
      <c r="G30" s="30">
        <v>68</v>
      </c>
      <c r="H30" s="30">
        <v>2015</v>
      </c>
      <c r="I30" s="30">
        <v>1</v>
      </c>
      <c r="J30" s="30">
        <v>0</v>
      </c>
      <c r="K30" s="30">
        <v>17</v>
      </c>
      <c r="L30" s="30">
        <v>5013</v>
      </c>
      <c r="M30" s="2"/>
      <c r="N30" s="2"/>
      <c r="O30" s="2"/>
      <c r="P30" s="2"/>
      <c r="Q30" s="2"/>
      <c r="R30" s="2"/>
      <c r="S30" s="2"/>
      <c r="T30" s="2"/>
      <c r="U30" s="2"/>
      <c r="V30" s="2"/>
      <c r="W30" s="2"/>
    </row>
    <row r="31" spans="1:23" ht="15.75">
      <c r="A31" s="17" t="s">
        <v>26</v>
      </c>
      <c r="B31" s="18">
        <f t="shared" si="3"/>
        <v>26916</v>
      </c>
      <c r="C31" s="30">
        <v>10138</v>
      </c>
      <c r="D31" s="30">
        <v>9056</v>
      </c>
      <c r="E31" s="30">
        <v>370</v>
      </c>
      <c r="F31" s="30">
        <v>77</v>
      </c>
      <c r="G31" s="30">
        <v>120</v>
      </c>
      <c r="H31" s="30">
        <v>1811</v>
      </c>
      <c r="I31" s="30">
        <v>0</v>
      </c>
      <c r="J31" s="30">
        <v>0</v>
      </c>
      <c r="K31" s="30">
        <v>4</v>
      </c>
      <c r="L31" s="30">
        <v>5340</v>
      </c>
      <c r="M31" s="2"/>
      <c r="N31" s="2"/>
      <c r="O31" s="2"/>
      <c r="P31" s="2"/>
      <c r="Q31" s="2"/>
      <c r="R31" s="2"/>
      <c r="S31" s="2"/>
      <c r="T31" s="2"/>
      <c r="U31" s="2"/>
      <c r="V31" s="2"/>
      <c r="W31" s="2"/>
    </row>
    <row r="32" spans="1:23" ht="15.75">
      <c r="A32" s="17" t="s">
        <v>27</v>
      </c>
      <c r="B32" s="18">
        <f t="shared" si="3"/>
        <v>32467</v>
      </c>
      <c r="C32" s="30">
        <v>7953</v>
      </c>
      <c r="D32" s="30">
        <v>15855</v>
      </c>
      <c r="E32" s="30">
        <v>549</v>
      </c>
      <c r="F32" s="30">
        <v>72</v>
      </c>
      <c r="G32" s="30">
        <v>178</v>
      </c>
      <c r="H32" s="30">
        <v>1755</v>
      </c>
      <c r="I32" s="30">
        <v>3</v>
      </c>
      <c r="J32" s="30">
        <v>0</v>
      </c>
      <c r="K32" s="30">
        <v>4</v>
      </c>
      <c r="L32" s="30">
        <v>6098</v>
      </c>
      <c r="M32" s="2"/>
      <c r="N32" s="2"/>
      <c r="O32" s="2"/>
      <c r="P32" s="2"/>
      <c r="Q32" s="2"/>
      <c r="R32" s="2"/>
      <c r="S32" s="2"/>
      <c r="T32" s="2"/>
      <c r="U32" s="2"/>
      <c r="V32" s="2"/>
      <c r="W32" s="2"/>
    </row>
    <row r="33" spans="1:23" ht="15.75">
      <c r="A33" s="17" t="s">
        <v>28</v>
      </c>
      <c r="B33" s="18">
        <f t="shared" si="3"/>
        <v>37140</v>
      </c>
      <c r="C33" s="30">
        <v>9404</v>
      </c>
      <c r="D33" s="30">
        <v>15888</v>
      </c>
      <c r="E33" s="30">
        <v>966</v>
      </c>
      <c r="F33" s="30">
        <v>97</v>
      </c>
      <c r="G33" s="30">
        <v>228</v>
      </c>
      <c r="H33" s="30">
        <v>1985</v>
      </c>
      <c r="I33" s="30">
        <v>0</v>
      </c>
      <c r="J33" s="30">
        <v>0</v>
      </c>
      <c r="K33" s="30">
        <v>66</v>
      </c>
      <c r="L33" s="30">
        <v>8506</v>
      </c>
      <c r="M33" s="2"/>
      <c r="N33" s="2"/>
      <c r="O33" s="2"/>
      <c r="P33" s="2"/>
      <c r="Q33" s="2"/>
      <c r="R33" s="2"/>
      <c r="S33" s="2"/>
      <c r="T33" s="2"/>
      <c r="U33" s="2"/>
      <c r="V33" s="2"/>
      <c r="W33" s="2"/>
    </row>
    <row r="34" spans="1:23" ht="15.75">
      <c r="A34" s="17" t="s">
        <v>29</v>
      </c>
      <c r="B34" s="18">
        <f t="shared" si="3"/>
        <v>31042</v>
      </c>
      <c r="C34" s="30">
        <v>7364</v>
      </c>
      <c r="D34" s="30">
        <v>12298</v>
      </c>
      <c r="E34" s="30">
        <v>882</v>
      </c>
      <c r="F34" s="30">
        <v>110</v>
      </c>
      <c r="G34" s="30">
        <v>162</v>
      </c>
      <c r="H34" s="30">
        <v>2056</v>
      </c>
      <c r="I34" s="30">
        <v>0</v>
      </c>
      <c r="J34" s="30">
        <v>1</v>
      </c>
      <c r="K34" s="30">
        <v>1</v>
      </c>
      <c r="L34" s="30">
        <v>8168</v>
      </c>
      <c r="M34" s="2"/>
      <c r="N34" s="2"/>
      <c r="O34" s="2"/>
      <c r="P34" s="2"/>
      <c r="Q34" s="2"/>
      <c r="R34" s="2"/>
      <c r="S34" s="2"/>
      <c r="T34" s="2"/>
      <c r="U34" s="2"/>
      <c r="V34" s="2"/>
      <c r="W34" s="2"/>
    </row>
    <row r="35" spans="1:23" ht="15.75">
      <c r="A35" s="17" t="s">
        <v>30</v>
      </c>
      <c r="B35" s="18">
        <f t="shared" si="3"/>
        <v>4749</v>
      </c>
      <c r="C35" s="30">
        <v>987</v>
      </c>
      <c r="D35" s="30">
        <v>2754</v>
      </c>
      <c r="E35" s="30">
        <v>75</v>
      </c>
      <c r="F35" s="30">
        <v>10</v>
      </c>
      <c r="G35" s="30">
        <v>8</v>
      </c>
      <c r="H35" s="30">
        <v>278</v>
      </c>
      <c r="I35" s="30">
        <v>0</v>
      </c>
      <c r="J35" s="30">
        <v>0</v>
      </c>
      <c r="K35" s="30">
        <v>5</v>
      </c>
      <c r="L35" s="30">
        <v>632</v>
      </c>
      <c r="M35" s="2"/>
      <c r="N35" s="2"/>
      <c r="O35" s="2"/>
      <c r="P35" s="2"/>
      <c r="Q35" s="2"/>
      <c r="R35" s="2"/>
      <c r="S35" s="2"/>
      <c r="T35" s="2"/>
      <c r="U35" s="2"/>
      <c r="V35" s="2"/>
      <c r="W35" s="2"/>
    </row>
    <row r="36" spans="1:23" ht="15.75">
      <c r="A36" s="17" t="s">
        <v>31</v>
      </c>
      <c r="B36" s="18">
        <f t="shared" si="3"/>
        <v>39743</v>
      </c>
      <c r="C36" s="30">
        <v>10775</v>
      </c>
      <c r="D36" s="30">
        <v>18530</v>
      </c>
      <c r="E36" s="30">
        <v>680</v>
      </c>
      <c r="F36" s="30">
        <v>103</v>
      </c>
      <c r="G36" s="30">
        <v>148</v>
      </c>
      <c r="H36" s="30">
        <v>2575</v>
      </c>
      <c r="I36" s="30">
        <v>2</v>
      </c>
      <c r="J36" s="30">
        <v>0</v>
      </c>
      <c r="K36" s="30">
        <v>9</v>
      </c>
      <c r="L36" s="30">
        <v>6921</v>
      </c>
      <c r="M36" s="2"/>
      <c r="N36" s="2"/>
      <c r="O36" s="2"/>
      <c r="P36" s="2"/>
      <c r="Q36" s="2"/>
      <c r="R36" s="2"/>
      <c r="S36" s="2"/>
      <c r="T36" s="2"/>
      <c r="U36" s="2"/>
      <c r="V36" s="2"/>
      <c r="W36" s="2"/>
    </row>
    <row r="37" spans="1:23" ht="15.75">
      <c r="A37" s="17" t="s">
        <v>32</v>
      </c>
      <c r="B37" s="18">
        <f t="shared" si="3"/>
        <v>61576</v>
      </c>
      <c r="C37" s="30">
        <v>17511</v>
      </c>
      <c r="D37" s="30">
        <v>25100</v>
      </c>
      <c r="E37" s="30">
        <v>924</v>
      </c>
      <c r="F37" s="30">
        <v>147</v>
      </c>
      <c r="G37" s="30">
        <v>254</v>
      </c>
      <c r="H37" s="30">
        <v>3580</v>
      </c>
      <c r="I37" s="30">
        <v>2</v>
      </c>
      <c r="J37" s="30">
        <v>0</v>
      </c>
      <c r="K37" s="30">
        <v>33</v>
      </c>
      <c r="L37" s="30">
        <v>14025</v>
      </c>
      <c r="M37" s="2"/>
      <c r="N37" s="2"/>
      <c r="O37" s="2"/>
      <c r="P37" s="2"/>
      <c r="Q37" s="2"/>
      <c r="R37" s="2"/>
      <c r="S37" s="2"/>
      <c r="T37" s="2"/>
      <c r="U37" s="2"/>
      <c r="V37" s="2"/>
      <c r="W37" s="2"/>
    </row>
    <row r="38" spans="1:23" ht="15.75">
      <c r="A38" s="17" t="s">
        <v>33</v>
      </c>
      <c r="B38" s="18">
        <f t="shared" si="3"/>
        <v>17527</v>
      </c>
      <c r="C38" s="30">
        <v>4455</v>
      </c>
      <c r="D38" s="30">
        <v>8864</v>
      </c>
      <c r="E38" s="30">
        <v>279</v>
      </c>
      <c r="F38" s="30">
        <v>35</v>
      </c>
      <c r="G38" s="30">
        <v>65</v>
      </c>
      <c r="H38" s="30">
        <v>894</v>
      </c>
      <c r="I38" s="30">
        <v>0</v>
      </c>
      <c r="J38" s="30">
        <v>0</v>
      </c>
      <c r="K38" s="30">
        <v>3</v>
      </c>
      <c r="L38" s="30">
        <v>2932</v>
      </c>
      <c r="M38" s="2"/>
      <c r="N38" s="2"/>
      <c r="O38" s="2"/>
      <c r="P38" s="2"/>
      <c r="Q38" s="2"/>
      <c r="R38" s="2"/>
      <c r="S38" s="2"/>
      <c r="T38" s="2"/>
      <c r="U38" s="2"/>
      <c r="V38" s="2"/>
      <c r="W38" s="2"/>
    </row>
    <row r="39" spans="1:23" ht="15.75">
      <c r="A39" s="17" t="s">
        <v>34</v>
      </c>
      <c r="B39" s="18">
        <f t="shared" si="3"/>
        <v>39114</v>
      </c>
      <c r="C39" s="30">
        <v>10201</v>
      </c>
      <c r="D39" s="30">
        <v>16985</v>
      </c>
      <c r="E39" s="30">
        <v>906</v>
      </c>
      <c r="F39" s="30">
        <v>149</v>
      </c>
      <c r="G39" s="30">
        <v>165</v>
      </c>
      <c r="H39" s="30">
        <v>1949</v>
      </c>
      <c r="I39" s="30">
        <v>1</v>
      </c>
      <c r="J39" s="30">
        <v>0</v>
      </c>
      <c r="K39" s="30">
        <v>45</v>
      </c>
      <c r="L39" s="30">
        <v>8713</v>
      </c>
      <c r="M39" s="2"/>
      <c r="N39" s="2"/>
      <c r="O39" s="2"/>
      <c r="P39" s="2"/>
      <c r="Q39" s="2"/>
      <c r="R39" s="2"/>
      <c r="S39" s="2"/>
      <c r="T39" s="2"/>
      <c r="U39" s="2"/>
      <c r="V39" s="2"/>
      <c r="W39" s="2"/>
    </row>
    <row r="40" spans="1:23" ht="15.75">
      <c r="A40" s="17" t="s">
        <v>35</v>
      </c>
      <c r="B40" s="18">
        <f t="shared" si="3"/>
        <v>42489</v>
      </c>
      <c r="C40" s="30">
        <v>11777</v>
      </c>
      <c r="D40" s="30">
        <v>16359</v>
      </c>
      <c r="E40" s="30">
        <v>928</v>
      </c>
      <c r="F40" s="30">
        <v>154</v>
      </c>
      <c r="G40" s="30">
        <v>255</v>
      </c>
      <c r="H40" s="30">
        <v>2853</v>
      </c>
      <c r="I40" s="30">
        <v>3</v>
      </c>
      <c r="J40" s="30">
        <v>0</v>
      </c>
      <c r="K40" s="30">
        <v>46</v>
      </c>
      <c r="L40" s="30">
        <v>10114</v>
      </c>
      <c r="M40" s="2"/>
      <c r="N40" s="2"/>
      <c r="O40" s="2"/>
      <c r="P40" s="2"/>
      <c r="Q40" s="2"/>
      <c r="R40" s="2"/>
      <c r="S40" s="2"/>
      <c r="T40" s="2"/>
      <c r="U40" s="2"/>
      <c r="V40" s="2"/>
      <c r="W40" s="2"/>
    </row>
    <row r="41" spans="1:23" ht="15.75">
      <c r="A41" s="17" t="s">
        <v>36</v>
      </c>
      <c r="B41" s="18">
        <f t="shared" si="3"/>
        <v>461455</v>
      </c>
      <c r="C41" s="30">
        <v>184869</v>
      </c>
      <c r="D41" s="30">
        <v>131509</v>
      </c>
      <c r="E41" s="30">
        <v>8428</v>
      </c>
      <c r="F41" s="30">
        <v>1359</v>
      </c>
      <c r="G41" s="30">
        <v>1665</v>
      </c>
      <c r="H41" s="30">
        <v>21733</v>
      </c>
      <c r="I41" s="30">
        <v>20</v>
      </c>
      <c r="J41" s="30">
        <v>0</v>
      </c>
      <c r="K41" s="30">
        <v>528</v>
      </c>
      <c r="L41" s="30">
        <v>111344</v>
      </c>
      <c r="M41" s="2"/>
      <c r="N41" s="2"/>
      <c r="O41" s="2"/>
      <c r="P41" s="2"/>
      <c r="Q41" s="2"/>
      <c r="R41" s="2"/>
      <c r="S41" s="2"/>
      <c r="T41" s="2"/>
      <c r="U41" s="2"/>
      <c r="V41" s="2"/>
      <c r="W41" s="2"/>
    </row>
    <row r="42" spans="1:23" ht="15.75">
      <c r="A42" s="17" t="s">
        <v>37</v>
      </c>
      <c r="B42" s="18">
        <f t="shared" si="3"/>
        <v>29048</v>
      </c>
      <c r="C42" s="30">
        <v>9810</v>
      </c>
      <c r="D42" s="30">
        <v>9931</v>
      </c>
      <c r="E42" s="30">
        <v>711</v>
      </c>
      <c r="F42" s="30">
        <v>73</v>
      </c>
      <c r="G42" s="30">
        <v>152</v>
      </c>
      <c r="H42" s="30">
        <v>1667</v>
      </c>
      <c r="I42" s="30">
        <v>1</v>
      </c>
      <c r="J42" s="30">
        <v>0</v>
      </c>
      <c r="K42" s="30">
        <v>24</v>
      </c>
      <c r="L42" s="30">
        <v>6679</v>
      </c>
      <c r="M42" s="2"/>
      <c r="N42" s="2"/>
      <c r="O42" s="2"/>
      <c r="P42" s="2"/>
      <c r="Q42" s="2"/>
      <c r="R42" s="2"/>
      <c r="S42" s="2"/>
      <c r="T42" s="2"/>
      <c r="U42" s="2"/>
      <c r="V42" s="2"/>
      <c r="W42" s="2"/>
    </row>
    <row r="43" spans="1:23" ht="15.75">
      <c r="A43" s="17" t="s">
        <v>38</v>
      </c>
      <c r="B43" s="18">
        <f t="shared" si="3"/>
        <v>984956</v>
      </c>
      <c r="C43" s="30">
        <v>377631</v>
      </c>
      <c r="D43" s="30">
        <v>328573</v>
      </c>
      <c r="E43" s="30">
        <v>10858</v>
      </c>
      <c r="F43" s="30">
        <v>1543</v>
      </c>
      <c r="G43" s="30">
        <v>2426</v>
      </c>
      <c r="H43" s="30">
        <v>36560</v>
      </c>
      <c r="I43" s="30">
        <v>50</v>
      </c>
      <c r="J43" s="30">
        <v>0</v>
      </c>
      <c r="K43" s="30">
        <v>306</v>
      </c>
      <c r="L43" s="30">
        <v>227009</v>
      </c>
      <c r="M43" s="2"/>
      <c r="N43" s="2"/>
      <c r="O43" s="2"/>
      <c r="P43" s="2"/>
      <c r="Q43" s="2"/>
      <c r="R43" s="2"/>
      <c r="S43" s="2"/>
      <c r="T43" s="2"/>
      <c r="U43" s="2"/>
      <c r="V43" s="2"/>
      <c r="W43" s="2"/>
    </row>
    <row r="44" spans="1:23" ht="15.75">
      <c r="A44" s="17" t="s">
        <v>39</v>
      </c>
      <c r="B44" s="18">
        <f t="shared" si="3"/>
        <v>137640</v>
      </c>
      <c r="C44" s="30">
        <v>55916</v>
      </c>
      <c r="D44" s="30">
        <v>44677</v>
      </c>
      <c r="E44" s="30">
        <v>3223</v>
      </c>
      <c r="F44" s="30">
        <v>423</v>
      </c>
      <c r="G44" s="30">
        <v>1282</v>
      </c>
      <c r="H44" s="30">
        <v>7018</v>
      </c>
      <c r="I44" s="30">
        <v>5</v>
      </c>
      <c r="J44" s="30">
        <v>6</v>
      </c>
      <c r="K44" s="30">
        <v>96</v>
      </c>
      <c r="L44" s="30">
        <v>24994</v>
      </c>
      <c r="M44" s="2"/>
      <c r="N44" s="2"/>
      <c r="O44" s="2"/>
      <c r="P44" s="2"/>
      <c r="Q44" s="2"/>
      <c r="R44" s="2"/>
      <c r="S44" s="2"/>
      <c r="T44" s="2"/>
      <c r="U44" s="2"/>
      <c r="V44" s="2"/>
      <c r="W44" s="2"/>
    </row>
    <row r="45" spans="1:23" ht="15.75">
      <c r="A45" s="17" t="s">
        <v>40</v>
      </c>
      <c r="B45" s="18">
        <f t="shared" si="3"/>
        <v>134885</v>
      </c>
      <c r="C45" s="30">
        <v>46668</v>
      </c>
      <c r="D45" s="30">
        <v>50425</v>
      </c>
      <c r="E45" s="30">
        <v>2188</v>
      </c>
      <c r="F45" s="30">
        <v>289</v>
      </c>
      <c r="G45" s="30">
        <v>586</v>
      </c>
      <c r="H45" s="30">
        <v>8268</v>
      </c>
      <c r="I45" s="30">
        <v>5</v>
      </c>
      <c r="J45" s="30">
        <v>1</v>
      </c>
      <c r="K45" s="30">
        <v>0</v>
      </c>
      <c r="L45" s="30">
        <v>26455</v>
      </c>
      <c r="M45" s="2"/>
      <c r="N45" s="2"/>
      <c r="O45" s="2"/>
      <c r="P45" s="2"/>
      <c r="Q45" s="2"/>
      <c r="R45" s="2"/>
      <c r="S45" s="2"/>
      <c r="T45" s="2"/>
      <c r="U45" s="2"/>
      <c r="V45" s="2"/>
      <c r="W45" s="2"/>
    </row>
    <row r="46" spans="1:23" ht="15.75">
      <c r="A46" s="17" t="s">
        <v>41</v>
      </c>
      <c r="B46" s="18">
        <f t="shared" si="3"/>
        <v>296820</v>
      </c>
      <c r="C46" s="30">
        <v>109802</v>
      </c>
      <c r="D46" s="30">
        <v>86191</v>
      </c>
      <c r="E46" s="30">
        <v>5094</v>
      </c>
      <c r="F46" s="30">
        <v>1088</v>
      </c>
      <c r="G46" s="30">
        <v>1476</v>
      </c>
      <c r="H46" s="30">
        <v>15708</v>
      </c>
      <c r="I46" s="30">
        <v>8</v>
      </c>
      <c r="J46" s="30">
        <v>3</v>
      </c>
      <c r="K46" s="30">
        <v>296</v>
      </c>
      <c r="L46" s="30">
        <v>77154</v>
      </c>
      <c r="M46" s="2"/>
      <c r="N46" s="2"/>
      <c r="O46" s="2"/>
      <c r="P46" s="2"/>
      <c r="Q46" s="2"/>
      <c r="R46" s="2"/>
      <c r="S46" s="2"/>
      <c r="T46" s="2"/>
      <c r="U46" s="2"/>
      <c r="V46" s="2"/>
      <c r="W46" s="2"/>
    </row>
    <row r="47" spans="1:23" ht="15.75">
      <c r="A47" s="17" t="s">
        <v>42</v>
      </c>
      <c r="B47" s="18">
        <f t="shared" si="3"/>
        <v>68788</v>
      </c>
      <c r="C47" s="30">
        <v>19703</v>
      </c>
      <c r="D47" s="30">
        <v>26602</v>
      </c>
      <c r="E47" s="30">
        <v>1399</v>
      </c>
      <c r="F47" s="30">
        <v>223</v>
      </c>
      <c r="G47" s="30">
        <v>226</v>
      </c>
      <c r="H47" s="30">
        <v>3994</v>
      </c>
      <c r="I47" s="30">
        <v>8</v>
      </c>
      <c r="J47" s="30">
        <v>1</v>
      </c>
      <c r="K47" s="30">
        <v>18</v>
      </c>
      <c r="L47" s="30">
        <v>16614</v>
      </c>
      <c r="M47" s="2"/>
      <c r="N47" s="2"/>
      <c r="O47" s="2"/>
      <c r="P47" s="2"/>
      <c r="Q47" s="2"/>
      <c r="R47" s="2"/>
      <c r="S47" s="2"/>
      <c r="T47" s="2"/>
      <c r="U47" s="2"/>
      <c r="V47" s="2"/>
      <c r="W47" s="2"/>
    </row>
    <row r="48" spans="1:23" ht="15.75">
      <c r="A48" s="17" t="s">
        <v>43</v>
      </c>
      <c r="B48" s="18">
        <f t="shared" si="3"/>
        <v>220865</v>
      </c>
      <c r="C48" s="30">
        <v>80148</v>
      </c>
      <c r="D48" s="30">
        <v>71148</v>
      </c>
      <c r="E48" s="30">
        <v>4327</v>
      </c>
      <c r="F48" s="30">
        <v>633</v>
      </c>
      <c r="G48" s="30">
        <v>1177</v>
      </c>
      <c r="H48" s="30">
        <v>12107</v>
      </c>
      <c r="I48" s="30">
        <v>13</v>
      </c>
      <c r="J48" s="30">
        <v>3</v>
      </c>
      <c r="K48" s="30">
        <v>129</v>
      </c>
      <c r="L48" s="30">
        <v>51180</v>
      </c>
      <c r="M48" s="2"/>
      <c r="N48" s="2"/>
      <c r="O48" s="2"/>
      <c r="P48" s="2"/>
      <c r="Q48" s="2"/>
      <c r="R48" s="2"/>
      <c r="S48" s="2"/>
      <c r="T48" s="2"/>
      <c r="U48" s="2"/>
      <c r="V48" s="2"/>
      <c r="W48" s="2"/>
    </row>
    <row r="49" spans="1:23" ht="15.75">
      <c r="A49" s="17" t="s">
        <v>44</v>
      </c>
      <c r="B49" s="18">
        <f t="shared" si="3"/>
        <v>24066</v>
      </c>
      <c r="C49" s="30">
        <v>5776</v>
      </c>
      <c r="D49" s="30">
        <v>10892</v>
      </c>
      <c r="E49" s="30">
        <v>588</v>
      </c>
      <c r="F49" s="30">
        <v>62</v>
      </c>
      <c r="G49" s="30">
        <v>171</v>
      </c>
      <c r="H49" s="30">
        <v>1188</v>
      </c>
      <c r="I49" s="30">
        <v>0</v>
      </c>
      <c r="J49" s="30">
        <v>1</v>
      </c>
      <c r="K49" s="30">
        <v>38</v>
      </c>
      <c r="L49" s="30">
        <v>5350</v>
      </c>
      <c r="M49" s="2"/>
      <c r="N49" s="2"/>
      <c r="O49" s="2"/>
      <c r="P49" s="2"/>
      <c r="Q49" s="2"/>
      <c r="R49" s="2"/>
      <c r="S49" s="2"/>
      <c r="T49" s="2"/>
      <c r="U49" s="2"/>
      <c r="V49" s="2"/>
      <c r="W49" s="2"/>
    </row>
    <row r="50" spans="1:23" ht="15.75">
      <c r="A50" s="17" t="s">
        <v>45</v>
      </c>
      <c r="B50" s="18">
        <f t="shared" si="3"/>
        <v>73261</v>
      </c>
      <c r="C50" s="30">
        <v>18368</v>
      </c>
      <c r="D50" s="30">
        <v>32746</v>
      </c>
      <c r="E50" s="30">
        <v>1726</v>
      </c>
      <c r="F50" s="30">
        <v>164</v>
      </c>
      <c r="G50" s="30">
        <v>404</v>
      </c>
      <c r="H50" s="30">
        <v>4107</v>
      </c>
      <c r="I50" s="30">
        <v>3</v>
      </c>
      <c r="J50" s="30">
        <v>1</v>
      </c>
      <c r="K50" s="30">
        <v>50</v>
      </c>
      <c r="L50" s="30">
        <v>15692</v>
      </c>
      <c r="M50" s="2"/>
      <c r="N50" s="2"/>
      <c r="O50" s="2"/>
      <c r="P50" s="2"/>
      <c r="Q50" s="2"/>
      <c r="R50" s="2"/>
      <c r="S50" s="2"/>
      <c r="T50" s="2"/>
      <c r="U50" s="2"/>
      <c r="V50" s="2"/>
      <c r="W50" s="2"/>
    </row>
    <row r="51" spans="1:23" ht="15.75">
      <c r="A51" s="17" t="s">
        <v>46</v>
      </c>
      <c r="B51" s="18">
        <f t="shared" si="3"/>
        <v>35592</v>
      </c>
      <c r="C51" s="30">
        <v>11021</v>
      </c>
      <c r="D51" s="30">
        <v>13452</v>
      </c>
      <c r="E51" s="30">
        <v>551</v>
      </c>
      <c r="F51" s="30">
        <v>156</v>
      </c>
      <c r="G51" s="30">
        <v>154</v>
      </c>
      <c r="H51" s="30">
        <v>2310</v>
      </c>
      <c r="I51" s="30">
        <v>1</v>
      </c>
      <c r="J51" s="30">
        <v>2</v>
      </c>
      <c r="K51" s="30">
        <v>40</v>
      </c>
      <c r="L51" s="30">
        <v>7905</v>
      </c>
      <c r="M51" s="2"/>
      <c r="N51" s="2"/>
      <c r="O51" s="2"/>
      <c r="P51" s="2"/>
      <c r="Q51" s="2"/>
      <c r="R51" s="2"/>
      <c r="S51" s="2"/>
      <c r="T51" s="2"/>
      <c r="U51" s="2"/>
      <c r="V51" s="2"/>
      <c r="W51" s="2"/>
    </row>
    <row r="52" spans="1:23" ht="15.75">
      <c r="A52" s="17" t="s">
        <v>47</v>
      </c>
      <c r="B52" s="18">
        <f t="shared" si="3"/>
        <v>63953</v>
      </c>
      <c r="C52" s="30">
        <v>18739</v>
      </c>
      <c r="D52" s="30">
        <v>22275</v>
      </c>
      <c r="E52" s="30">
        <v>2069</v>
      </c>
      <c r="F52" s="30">
        <v>153</v>
      </c>
      <c r="G52" s="30">
        <v>220</v>
      </c>
      <c r="H52" s="30">
        <v>3870</v>
      </c>
      <c r="I52" s="30">
        <v>4</v>
      </c>
      <c r="J52" s="30">
        <v>1</v>
      </c>
      <c r="K52" s="30">
        <v>48</v>
      </c>
      <c r="L52" s="30">
        <v>16574</v>
      </c>
      <c r="M52" s="2"/>
      <c r="N52" s="2"/>
      <c r="O52" s="2"/>
      <c r="P52" s="2"/>
      <c r="Q52" s="2"/>
      <c r="R52" s="2"/>
      <c r="S52" s="2"/>
      <c r="T52" s="2"/>
      <c r="U52" s="2"/>
      <c r="V52" s="2"/>
      <c r="W52" s="2"/>
    </row>
    <row r="53" spans="1:23" ht="15.75">
      <c r="A53" s="17" t="s">
        <v>48</v>
      </c>
      <c r="B53" s="18">
        <f t="shared" si="3"/>
        <v>98336</v>
      </c>
      <c r="C53" s="30">
        <v>29209</v>
      </c>
      <c r="D53" s="30">
        <v>24438</v>
      </c>
      <c r="E53" s="30">
        <v>4534</v>
      </c>
      <c r="F53" s="30">
        <v>377</v>
      </c>
      <c r="G53" s="30">
        <v>1243</v>
      </c>
      <c r="H53" s="30">
        <v>8096</v>
      </c>
      <c r="I53" s="30">
        <v>4</v>
      </c>
      <c r="J53" s="30">
        <v>2</v>
      </c>
      <c r="K53" s="30">
        <v>42</v>
      </c>
      <c r="L53" s="30">
        <v>30391</v>
      </c>
      <c r="M53" s="2"/>
      <c r="N53" s="2"/>
      <c r="O53" s="2"/>
      <c r="P53" s="2"/>
      <c r="Q53" s="2"/>
      <c r="R53" s="2"/>
      <c r="S53" s="2"/>
      <c r="T53" s="2"/>
      <c r="U53" s="2"/>
      <c r="V53" s="2"/>
      <c r="W53" s="2"/>
    </row>
    <row r="54" spans="1:23" ht="15.75">
      <c r="A54" s="17" t="s">
        <v>49</v>
      </c>
      <c r="B54" s="18">
        <f t="shared" si="3"/>
        <v>192357</v>
      </c>
      <c r="C54" s="30">
        <v>89331</v>
      </c>
      <c r="D54" s="30">
        <v>44679</v>
      </c>
      <c r="E54" s="30">
        <v>4004</v>
      </c>
      <c r="F54" s="30">
        <v>345</v>
      </c>
      <c r="G54" s="30">
        <v>994</v>
      </c>
      <c r="H54" s="30">
        <v>8422</v>
      </c>
      <c r="I54" s="30">
        <v>15</v>
      </c>
      <c r="J54" s="30">
        <v>12</v>
      </c>
      <c r="K54" s="30">
        <v>5</v>
      </c>
      <c r="L54" s="30">
        <v>44550</v>
      </c>
      <c r="M54" s="2"/>
      <c r="N54" s="2"/>
      <c r="O54" s="2"/>
      <c r="P54" s="2"/>
      <c r="Q54" s="2"/>
      <c r="R54" s="2"/>
      <c r="S54" s="2"/>
      <c r="T54" s="2"/>
      <c r="U54" s="2"/>
      <c r="V54" s="2"/>
      <c r="W54" s="2"/>
    </row>
    <row r="55" spans="1:23" ht="15.75">
      <c r="A55" s="17" t="s">
        <v>50</v>
      </c>
      <c r="B55" s="18">
        <f t="shared" si="3"/>
        <v>155181</v>
      </c>
      <c r="C55" s="30">
        <v>40472</v>
      </c>
      <c r="D55" s="30">
        <v>62695</v>
      </c>
      <c r="E55" s="30">
        <v>2477</v>
      </c>
      <c r="F55" s="30">
        <v>413</v>
      </c>
      <c r="G55" s="30">
        <v>473</v>
      </c>
      <c r="H55" s="30">
        <v>9806</v>
      </c>
      <c r="I55" s="30">
        <v>3</v>
      </c>
      <c r="J55" s="30">
        <v>1</v>
      </c>
      <c r="K55" s="30">
        <v>65</v>
      </c>
      <c r="L55" s="30">
        <v>38776</v>
      </c>
      <c r="M55" s="2"/>
      <c r="N55" s="2"/>
      <c r="O55" s="2"/>
      <c r="P55" s="2"/>
      <c r="Q55" s="2"/>
      <c r="R55" s="2"/>
      <c r="S55" s="2"/>
      <c r="T55" s="2"/>
      <c r="U55" s="2"/>
      <c r="V55" s="2"/>
      <c r="W55" s="2"/>
    </row>
    <row r="56" spans="1:23" ht="15.75">
      <c r="A56" s="17" t="s">
        <v>51</v>
      </c>
      <c r="B56" s="18">
        <f t="shared" si="3"/>
        <v>96103</v>
      </c>
      <c r="C56" s="30">
        <v>37107</v>
      </c>
      <c r="D56" s="30">
        <v>24706</v>
      </c>
      <c r="E56" s="30">
        <v>3404</v>
      </c>
      <c r="F56" s="30">
        <v>282</v>
      </c>
      <c r="G56" s="30">
        <v>665</v>
      </c>
      <c r="H56" s="30">
        <v>5857</v>
      </c>
      <c r="I56" s="30">
        <v>8</v>
      </c>
      <c r="J56" s="30">
        <v>0</v>
      </c>
      <c r="K56" s="30">
        <v>77</v>
      </c>
      <c r="L56" s="30">
        <v>23997</v>
      </c>
      <c r="M56" s="2"/>
      <c r="N56" s="2"/>
      <c r="O56" s="2"/>
      <c r="P56" s="2"/>
      <c r="Q56" s="2"/>
      <c r="R56" s="2"/>
      <c r="S56" s="2"/>
      <c r="T56" s="2"/>
      <c r="U56" s="2"/>
      <c r="V56" s="2"/>
      <c r="W56" s="2"/>
    </row>
    <row r="57" spans="1:23" ht="15.75">
      <c r="A57" s="17" t="s">
        <v>52</v>
      </c>
      <c r="B57" s="18">
        <f t="shared" si="3"/>
        <v>20246</v>
      </c>
      <c r="C57" s="30">
        <v>5315</v>
      </c>
      <c r="D57" s="30">
        <v>7781</v>
      </c>
      <c r="E57" s="30">
        <v>569</v>
      </c>
      <c r="F57" s="30">
        <v>83</v>
      </c>
      <c r="G57" s="30">
        <v>103</v>
      </c>
      <c r="H57" s="30">
        <v>1426</v>
      </c>
      <c r="I57" s="30">
        <v>1</v>
      </c>
      <c r="J57" s="30">
        <v>0</v>
      </c>
      <c r="K57" s="30">
        <v>21</v>
      </c>
      <c r="L57" s="30">
        <v>4947</v>
      </c>
      <c r="M57" s="2"/>
      <c r="N57" s="2"/>
      <c r="O57" s="2"/>
      <c r="P57" s="2"/>
      <c r="Q57" s="2"/>
      <c r="R57" s="2"/>
      <c r="S57" s="2"/>
      <c r="T57" s="2"/>
      <c r="U57" s="2"/>
      <c r="V57" s="2"/>
      <c r="W57" s="2"/>
    </row>
    <row r="58" spans="1:23" ht="15.75">
      <c r="A58" s="17" t="s">
        <v>53</v>
      </c>
      <c r="B58" s="18">
        <f t="shared" si="3"/>
        <v>12302</v>
      </c>
      <c r="C58" s="30">
        <v>3413</v>
      </c>
      <c r="D58" s="30">
        <v>4883</v>
      </c>
      <c r="E58" s="30">
        <v>257</v>
      </c>
      <c r="F58" s="30">
        <v>75</v>
      </c>
      <c r="G58" s="30">
        <v>83</v>
      </c>
      <c r="H58" s="30">
        <v>791</v>
      </c>
      <c r="I58" s="30">
        <v>1</v>
      </c>
      <c r="J58" s="30">
        <v>0</v>
      </c>
      <c r="K58" s="30">
        <v>1</v>
      </c>
      <c r="L58" s="30">
        <v>2798</v>
      </c>
      <c r="M58" s="2"/>
      <c r="N58" s="2"/>
      <c r="O58" s="2"/>
      <c r="P58" s="2"/>
      <c r="Q58" s="2"/>
      <c r="R58" s="2"/>
      <c r="S58" s="2"/>
      <c r="T58" s="2"/>
      <c r="U58" s="2"/>
      <c r="V58" s="2"/>
      <c r="W58" s="2"/>
    </row>
    <row r="59" spans="1:23" ht="15.75">
      <c r="A59" s="17" t="s">
        <v>54</v>
      </c>
      <c r="B59" s="18">
        <f t="shared" si="3"/>
        <v>20306</v>
      </c>
      <c r="C59" s="30">
        <v>6368</v>
      </c>
      <c r="D59" s="30">
        <v>7849</v>
      </c>
      <c r="E59" s="30">
        <v>447</v>
      </c>
      <c r="F59" s="30">
        <v>65</v>
      </c>
      <c r="G59" s="30">
        <v>126</v>
      </c>
      <c r="H59" s="30">
        <v>1061</v>
      </c>
      <c r="I59" s="30">
        <v>0</v>
      </c>
      <c r="J59" s="30">
        <v>0</v>
      </c>
      <c r="K59" s="30">
        <v>1</v>
      </c>
      <c r="L59" s="30">
        <v>4389</v>
      </c>
      <c r="M59" s="2"/>
      <c r="N59" s="2"/>
      <c r="O59" s="2"/>
      <c r="P59" s="2"/>
      <c r="Q59" s="2"/>
      <c r="R59" s="2"/>
      <c r="S59" s="2"/>
      <c r="T59" s="2"/>
      <c r="U59" s="2"/>
      <c r="V59" s="2"/>
      <c r="W59" s="2"/>
    </row>
    <row r="60" spans="1:23" ht="15.75">
      <c r="A60" s="17" t="s">
        <v>55</v>
      </c>
      <c r="B60" s="18">
        <f t="shared" si="3"/>
        <v>61232</v>
      </c>
      <c r="C60" s="30">
        <v>22541</v>
      </c>
      <c r="D60" s="30">
        <v>20808</v>
      </c>
      <c r="E60" s="30">
        <v>926</v>
      </c>
      <c r="F60" s="30">
        <v>179</v>
      </c>
      <c r="G60" s="30">
        <v>315</v>
      </c>
      <c r="H60" s="30">
        <v>3472</v>
      </c>
      <c r="I60" s="30">
        <v>3</v>
      </c>
      <c r="J60" s="30">
        <v>0</v>
      </c>
      <c r="K60" s="30">
        <v>46</v>
      </c>
      <c r="L60" s="30">
        <v>12942</v>
      </c>
      <c r="M60" s="2"/>
      <c r="N60" s="2"/>
      <c r="O60" s="2"/>
      <c r="P60" s="2"/>
      <c r="Q60" s="2"/>
      <c r="R60" s="2"/>
      <c r="S60" s="2"/>
      <c r="T60" s="2"/>
      <c r="U60" s="2"/>
      <c r="V60" s="2"/>
      <c r="W60" s="2"/>
    </row>
    <row r="61" spans="1:23" ht="15.75">
      <c r="A61" s="17" t="s">
        <v>56</v>
      </c>
      <c r="B61" s="18">
        <f t="shared" si="3"/>
        <v>59924</v>
      </c>
      <c r="C61" s="30">
        <v>14984</v>
      </c>
      <c r="D61" s="30">
        <v>29312</v>
      </c>
      <c r="E61" s="30">
        <v>988</v>
      </c>
      <c r="F61" s="30">
        <v>185</v>
      </c>
      <c r="G61" s="30">
        <v>299</v>
      </c>
      <c r="H61" s="30">
        <v>3277</v>
      </c>
      <c r="I61" s="30">
        <v>1</v>
      </c>
      <c r="J61" s="30">
        <v>0</v>
      </c>
      <c r="K61" s="30">
        <v>42</v>
      </c>
      <c r="L61" s="30">
        <v>10836</v>
      </c>
      <c r="M61" s="2"/>
      <c r="N61" s="2"/>
      <c r="O61" s="2"/>
      <c r="P61" s="2"/>
      <c r="Q61" s="2"/>
      <c r="R61" s="2"/>
      <c r="S61" s="2"/>
      <c r="T61" s="2"/>
      <c r="U61" s="2"/>
      <c r="V61" s="2"/>
      <c r="W61" s="2"/>
    </row>
    <row r="62" spans="1:23" ht="15.75">
      <c r="A62" s="17" t="s">
        <v>57</v>
      </c>
      <c r="B62" s="18">
        <f t="shared" si="3"/>
        <v>963844</v>
      </c>
      <c r="C62" s="30">
        <v>319209</v>
      </c>
      <c r="D62" s="30">
        <v>307780</v>
      </c>
      <c r="E62" s="30">
        <v>22760</v>
      </c>
      <c r="F62" s="30">
        <v>1938</v>
      </c>
      <c r="G62" s="30">
        <v>4642</v>
      </c>
      <c r="H62" s="30">
        <v>45415</v>
      </c>
      <c r="I62" s="30">
        <v>35</v>
      </c>
      <c r="J62" s="30">
        <v>10</v>
      </c>
      <c r="K62" s="30">
        <v>618</v>
      </c>
      <c r="L62" s="30">
        <v>261437</v>
      </c>
      <c r="M62" s="2"/>
      <c r="N62" s="2"/>
      <c r="O62" s="2"/>
      <c r="P62" s="2"/>
      <c r="Q62" s="2"/>
      <c r="R62" s="2"/>
      <c r="S62" s="2"/>
      <c r="T62" s="2"/>
      <c r="U62" s="2"/>
      <c r="V62" s="2"/>
      <c r="W62" s="2"/>
    </row>
    <row r="63" spans="1:23" ht="15.75">
      <c r="A63" s="17" t="s">
        <v>58</v>
      </c>
      <c r="B63" s="18">
        <f t="shared" si="3"/>
        <v>50610</v>
      </c>
      <c r="C63" s="30">
        <v>19973</v>
      </c>
      <c r="D63" s="30">
        <v>13513</v>
      </c>
      <c r="E63" s="30">
        <v>1156</v>
      </c>
      <c r="F63" s="30">
        <v>168</v>
      </c>
      <c r="G63" s="30">
        <v>270</v>
      </c>
      <c r="H63" s="30">
        <v>2679</v>
      </c>
      <c r="I63" s="30">
        <v>3</v>
      </c>
      <c r="J63" s="30">
        <v>0</v>
      </c>
      <c r="K63" s="30">
        <v>5</v>
      </c>
      <c r="L63" s="30">
        <v>12843</v>
      </c>
      <c r="M63" s="2"/>
      <c r="N63" s="2"/>
      <c r="O63" s="2"/>
      <c r="P63" s="2"/>
      <c r="Q63" s="2"/>
      <c r="R63" s="2"/>
      <c r="S63" s="2"/>
      <c r="T63" s="2"/>
      <c r="U63" s="2"/>
      <c r="V63" s="2"/>
      <c r="W63" s="2"/>
    </row>
    <row r="64" spans="1:23" ht="15.75">
      <c r="A64" s="17" t="s">
        <v>59</v>
      </c>
      <c r="B64" s="18">
        <f t="shared" si="3"/>
        <v>31984</v>
      </c>
      <c r="C64" s="30">
        <v>8438</v>
      </c>
      <c r="D64" s="30">
        <v>14179</v>
      </c>
      <c r="E64" s="30">
        <v>462</v>
      </c>
      <c r="F64" s="30">
        <v>103</v>
      </c>
      <c r="G64" s="30">
        <v>142</v>
      </c>
      <c r="H64" s="30">
        <v>1834</v>
      </c>
      <c r="I64" s="30">
        <v>1</v>
      </c>
      <c r="J64" s="30">
        <v>0</v>
      </c>
      <c r="K64" s="30">
        <v>39</v>
      </c>
      <c r="L64" s="30">
        <v>6786</v>
      </c>
      <c r="M64" s="2"/>
      <c r="N64" s="2"/>
      <c r="O64" s="2"/>
      <c r="P64" s="2"/>
      <c r="Q64" s="2"/>
      <c r="R64" s="2"/>
      <c r="S64" s="2"/>
      <c r="T64" s="2"/>
      <c r="U64" s="2"/>
      <c r="V64" s="2"/>
      <c r="W64" s="2"/>
    </row>
    <row r="65" spans="1:23" ht="15.75">
      <c r="A65" s="17" t="s">
        <v>60</v>
      </c>
      <c r="B65" s="18">
        <f t="shared" si="3"/>
        <v>57286</v>
      </c>
      <c r="C65" s="30">
        <v>27248</v>
      </c>
      <c r="D65" s="30">
        <v>12755</v>
      </c>
      <c r="E65" s="30">
        <v>426</v>
      </c>
      <c r="F65" s="30">
        <v>596</v>
      </c>
      <c r="G65" s="30">
        <v>285</v>
      </c>
      <c r="H65" s="30">
        <v>2632</v>
      </c>
      <c r="I65" s="30">
        <v>3</v>
      </c>
      <c r="J65" s="30">
        <v>0</v>
      </c>
      <c r="K65" s="30">
        <v>77</v>
      </c>
      <c r="L65" s="30">
        <v>13264</v>
      </c>
      <c r="M65" s="2"/>
      <c r="N65" s="2"/>
      <c r="O65" s="2"/>
      <c r="P65" s="2"/>
      <c r="Q65" s="2"/>
      <c r="R65" s="2"/>
      <c r="S65" s="2"/>
      <c r="T65" s="2"/>
      <c r="U65" s="2"/>
      <c r="V65" s="2"/>
      <c r="W65" s="2"/>
    </row>
    <row r="66" spans="1:23" ht="15.75">
      <c r="A66" s="17" t="s">
        <v>61</v>
      </c>
      <c r="B66" s="18">
        <f t="shared" si="3"/>
        <v>118339</v>
      </c>
      <c r="C66" s="30">
        <v>41432</v>
      </c>
      <c r="D66" s="30">
        <v>29180</v>
      </c>
      <c r="E66" s="30">
        <v>2737</v>
      </c>
      <c r="F66" s="30">
        <v>772</v>
      </c>
      <c r="G66" s="30">
        <v>719</v>
      </c>
      <c r="H66" s="30">
        <v>6291</v>
      </c>
      <c r="I66" s="30">
        <v>6</v>
      </c>
      <c r="J66" s="30">
        <v>0</v>
      </c>
      <c r="K66" s="30">
        <v>109</v>
      </c>
      <c r="L66" s="30">
        <v>37093</v>
      </c>
      <c r="M66" s="2"/>
      <c r="N66" s="2"/>
      <c r="O66" s="2"/>
      <c r="P66" s="2"/>
      <c r="Q66" s="2"/>
      <c r="R66" s="2"/>
      <c r="S66" s="2"/>
      <c r="T66" s="2"/>
      <c r="U66" s="2"/>
      <c r="V66" s="2"/>
      <c r="W66" s="2"/>
    </row>
    <row r="67" spans="1:23" ht="15.75">
      <c r="A67" s="17" t="s">
        <v>62</v>
      </c>
      <c r="B67" s="18">
        <f t="shared" si="3"/>
        <v>43690</v>
      </c>
      <c r="C67" s="30">
        <v>10800</v>
      </c>
      <c r="D67" s="30">
        <v>19846</v>
      </c>
      <c r="E67" s="30">
        <v>665</v>
      </c>
      <c r="F67" s="30">
        <v>190</v>
      </c>
      <c r="G67" s="30">
        <v>161</v>
      </c>
      <c r="H67" s="30">
        <v>2776</v>
      </c>
      <c r="I67" s="30">
        <v>2</v>
      </c>
      <c r="J67" s="30">
        <v>1</v>
      </c>
      <c r="K67" s="30">
        <v>4</v>
      </c>
      <c r="L67" s="30">
        <v>9245</v>
      </c>
      <c r="M67" s="2"/>
      <c r="N67" s="2"/>
      <c r="O67" s="2"/>
      <c r="P67" s="2"/>
      <c r="Q67" s="2"/>
      <c r="R67" s="2"/>
      <c r="S67" s="2"/>
      <c r="T67" s="2"/>
      <c r="U67" s="2"/>
      <c r="V67" s="2"/>
      <c r="W67" s="2"/>
    </row>
    <row r="68" spans="1:23" ht="15.75">
      <c r="A68" s="17" t="s">
        <v>63</v>
      </c>
      <c r="B68" s="18">
        <f t="shared" si="3"/>
        <v>35624</v>
      </c>
      <c r="C68" s="30">
        <v>8953</v>
      </c>
      <c r="D68" s="30">
        <v>15228</v>
      </c>
      <c r="E68" s="30">
        <v>682</v>
      </c>
      <c r="F68" s="30">
        <v>131</v>
      </c>
      <c r="G68" s="30">
        <v>219</v>
      </c>
      <c r="H68" s="30">
        <v>2421</v>
      </c>
      <c r="I68" s="30">
        <v>0</v>
      </c>
      <c r="J68" s="30">
        <v>0</v>
      </c>
      <c r="K68" s="30">
        <v>0</v>
      </c>
      <c r="L68" s="30">
        <v>7990</v>
      </c>
      <c r="M68" s="2"/>
      <c r="N68" s="2"/>
      <c r="O68" s="2"/>
      <c r="P68" s="2"/>
      <c r="Q68" s="2"/>
      <c r="R68" s="2"/>
      <c r="S68" s="2"/>
      <c r="T68" s="2"/>
      <c r="U68" s="2"/>
      <c r="V68" s="2"/>
      <c r="W68" s="2"/>
    </row>
    <row r="69" spans="1:23" ht="15.75">
      <c r="A69" s="17" t="s">
        <v>64</v>
      </c>
      <c r="B69" s="18">
        <f t="shared" si="3"/>
        <v>55716</v>
      </c>
      <c r="C69" s="30">
        <v>13811</v>
      </c>
      <c r="D69" s="30">
        <v>22444</v>
      </c>
      <c r="E69" s="30">
        <v>1554</v>
      </c>
      <c r="F69" s="30">
        <v>140</v>
      </c>
      <c r="G69" s="30">
        <v>287</v>
      </c>
      <c r="H69" s="30">
        <v>2980</v>
      </c>
      <c r="I69" s="30">
        <v>1</v>
      </c>
      <c r="J69" s="30">
        <v>0</v>
      </c>
      <c r="K69" s="30">
        <v>66</v>
      </c>
      <c r="L69" s="30">
        <v>14433</v>
      </c>
      <c r="M69" s="2"/>
      <c r="N69" s="2"/>
      <c r="O69" s="2"/>
      <c r="P69" s="2"/>
      <c r="Q69" s="2"/>
      <c r="R69" s="2"/>
      <c r="S69" s="2"/>
      <c r="T69" s="2"/>
      <c r="U69" s="2"/>
      <c r="V69" s="2"/>
      <c r="W69" s="2"/>
    </row>
    <row r="70" spans="1:23" ht="15.75">
      <c r="A70" s="17" t="s">
        <v>65</v>
      </c>
      <c r="B70" s="18">
        <f t="shared" si="3"/>
        <v>598032</v>
      </c>
      <c r="C70" s="30">
        <v>283323</v>
      </c>
      <c r="D70" s="30">
        <v>138419</v>
      </c>
      <c r="E70" s="30">
        <v>8867</v>
      </c>
      <c r="F70" s="30">
        <v>919</v>
      </c>
      <c r="G70" s="30">
        <v>1604</v>
      </c>
      <c r="H70" s="30">
        <v>22765</v>
      </c>
      <c r="I70" s="30">
        <v>25</v>
      </c>
      <c r="J70" s="30">
        <v>1</v>
      </c>
      <c r="K70" s="30">
        <v>133</v>
      </c>
      <c r="L70" s="30">
        <v>141976</v>
      </c>
      <c r="M70" s="2"/>
      <c r="N70" s="2"/>
      <c r="O70" s="2"/>
      <c r="P70" s="2"/>
      <c r="Q70" s="2"/>
      <c r="R70" s="2"/>
      <c r="S70" s="2"/>
      <c r="T70" s="2"/>
      <c r="U70" s="2"/>
      <c r="V70" s="2"/>
      <c r="W70" s="2"/>
    </row>
    <row r="71" spans="1:23" ht="15.75">
      <c r="A71" s="17" t="s">
        <v>67</v>
      </c>
      <c r="B71" s="18">
        <f t="shared" si="3"/>
        <v>24942</v>
      </c>
      <c r="C71" s="30">
        <v>5846</v>
      </c>
      <c r="D71" s="30">
        <v>11413</v>
      </c>
      <c r="E71" s="30">
        <v>573</v>
      </c>
      <c r="F71" s="30">
        <v>41</v>
      </c>
      <c r="G71" s="30">
        <v>127</v>
      </c>
      <c r="H71" s="30">
        <v>1314</v>
      </c>
      <c r="I71" s="30">
        <v>0</v>
      </c>
      <c r="J71" s="30">
        <v>0</v>
      </c>
      <c r="K71" s="30">
        <v>10</v>
      </c>
      <c r="L71" s="30">
        <v>5618</v>
      </c>
      <c r="M71" s="2"/>
      <c r="N71" s="2"/>
      <c r="O71" s="2"/>
      <c r="P71" s="2"/>
      <c r="Q71" s="2"/>
      <c r="R71" s="2"/>
      <c r="S71" s="2"/>
      <c r="T71" s="2"/>
      <c r="U71" s="2"/>
      <c r="V71" s="2"/>
      <c r="W71" s="2"/>
    </row>
    <row r="72" spans="1:23" ht="15.75">
      <c r="A72" s="17" t="s">
        <v>68</v>
      </c>
      <c r="B72" s="18">
        <f t="shared" si="3"/>
        <v>13947</v>
      </c>
      <c r="C72" s="30">
        <v>3360</v>
      </c>
      <c r="D72" s="30">
        <v>6584</v>
      </c>
      <c r="E72" s="30">
        <v>247</v>
      </c>
      <c r="F72" s="30">
        <v>49</v>
      </c>
      <c r="G72" s="30">
        <v>68</v>
      </c>
      <c r="H72" s="30">
        <v>722</v>
      </c>
      <c r="I72" s="30">
        <v>1</v>
      </c>
      <c r="J72" s="30">
        <v>0</v>
      </c>
      <c r="K72" s="30">
        <v>8</v>
      </c>
      <c r="L72" s="30">
        <v>2908</v>
      </c>
      <c r="M72" s="2"/>
      <c r="N72" s="2"/>
      <c r="O72" s="2"/>
      <c r="P72" s="2"/>
      <c r="Q72" s="2"/>
      <c r="R72" s="2"/>
      <c r="S72" s="2"/>
      <c r="T72" s="2"/>
      <c r="U72" s="2"/>
      <c r="V72" s="2"/>
      <c r="W72" s="2"/>
    </row>
    <row r="73" spans="1:23" ht="15.75">
      <c r="A73" s="26"/>
      <c r="B73" s="26"/>
      <c r="C73" s="26"/>
      <c r="D73" s="26"/>
      <c r="E73" s="26"/>
      <c r="F73" s="26"/>
      <c r="G73" s="26"/>
      <c r="H73" s="26"/>
      <c r="I73" s="26"/>
      <c r="J73" s="26"/>
      <c r="K73" s="26"/>
      <c r="L73" s="26"/>
      <c r="M73" s="2"/>
      <c r="N73" s="2"/>
      <c r="O73" s="2"/>
      <c r="P73" s="2"/>
      <c r="Q73" s="2"/>
      <c r="R73" s="2"/>
      <c r="S73" s="2"/>
      <c r="T73" s="2"/>
      <c r="U73" s="2"/>
      <c r="V73" s="2"/>
      <c r="W73" s="2"/>
    </row>
    <row r="74" spans="1:23" ht="15.75">
      <c r="A74" s="2" t="s">
        <v>79</v>
      </c>
      <c r="B74" s="2"/>
      <c r="C74" s="2"/>
      <c r="D74" s="2"/>
      <c r="E74" s="2"/>
      <c r="F74" s="2"/>
      <c r="G74" s="2"/>
      <c r="H74" s="2"/>
      <c r="I74" s="2"/>
      <c r="J74" s="2"/>
      <c r="K74" s="2"/>
      <c r="L74" s="2"/>
      <c r="M74" s="2"/>
      <c r="N74" s="2"/>
      <c r="O74" s="2"/>
      <c r="P74" s="2"/>
      <c r="Q74" s="2"/>
      <c r="R74" s="2"/>
      <c r="S74" s="2"/>
      <c r="T74" s="2"/>
      <c r="U74" s="2"/>
      <c r="V74" s="2"/>
      <c r="W74" s="2"/>
    </row>
    <row r="75" spans="1:23" ht="15.75">
      <c r="A75" s="2"/>
      <c r="B75" s="2"/>
      <c r="C75" s="2"/>
      <c r="D75" s="2"/>
      <c r="E75" s="2"/>
      <c r="F75" s="2"/>
      <c r="G75" s="2"/>
      <c r="H75" s="2"/>
      <c r="I75" s="2"/>
      <c r="J75" s="2"/>
      <c r="K75" s="2"/>
      <c r="L75" s="2"/>
      <c r="M75" s="2"/>
      <c r="N75" s="2"/>
      <c r="O75" s="2"/>
      <c r="P75" s="2"/>
      <c r="Q75" s="2"/>
      <c r="R75" s="2"/>
      <c r="S75" s="2"/>
      <c r="T75" s="2"/>
      <c r="U75" s="2"/>
      <c r="V75" s="2"/>
      <c r="W75" s="2"/>
    </row>
    <row r="76" spans="1:23" ht="15.75">
      <c r="A76" s="40" t="s">
        <v>108</v>
      </c>
      <c r="B76" s="2"/>
      <c r="C76" s="2"/>
      <c r="D76" s="2"/>
      <c r="E76" s="2"/>
      <c r="F76" s="2"/>
      <c r="G76" s="2"/>
      <c r="H76" s="2"/>
      <c r="I76" s="2"/>
      <c r="J76" s="2"/>
      <c r="K76" s="2"/>
      <c r="L76" s="2"/>
      <c r="M76" s="2"/>
      <c r="N76" s="2"/>
      <c r="O76" s="2"/>
      <c r="P76" s="2"/>
      <c r="Q76" s="2"/>
      <c r="R76" s="2"/>
      <c r="S76" s="2"/>
      <c r="T76" s="2"/>
      <c r="U76" s="2"/>
      <c r="V76" s="2"/>
      <c r="W76" s="2"/>
    </row>
    <row r="77" spans="1:23" ht="15.75">
      <c r="A77" s="2"/>
      <c r="B77" s="2"/>
      <c r="C77" s="2"/>
      <c r="D77" s="2"/>
      <c r="E77" s="2"/>
      <c r="F77" s="2"/>
      <c r="G77" s="2"/>
      <c r="H77" s="2"/>
      <c r="I77" s="2"/>
      <c r="J77" s="2"/>
      <c r="K77" s="2"/>
      <c r="L77" s="2"/>
      <c r="M77" s="2"/>
      <c r="N77" s="2"/>
      <c r="O77" s="2"/>
      <c r="P77" s="2"/>
      <c r="Q77" s="2"/>
      <c r="R77" s="2"/>
      <c r="S77" s="2"/>
      <c r="T77" s="2"/>
      <c r="U77" s="2"/>
      <c r="V77" s="2"/>
      <c r="W77" s="2"/>
    </row>
  </sheetData>
  <sheetProtection/>
  <hyperlinks>
    <hyperlink ref="A76" r:id="rId1" display="SOURCE:  New York State Board of Elections; www.elections.ny.gov (last viewed November 1, 2020)."/>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15.77734375" defaultRowHeight="15.75"/>
  <cols>
    <col min="1" max="1" width="20.77734375" style="0" customWidth="1"/>
  </cols>
  <sheetData>
    <row r="1" spans="1:10" ht="20.25">
      <c r="A1" s="22" t="s">
        <v>0</v>
      </c>
      <c r="B1" s="17"/>
      <c r="C1" s="17"/>
      <c r="D1" s="17"/>
      <c r="E1" s="17"/>
      <c r="F1" s="17"/>
      <c r="G1" s="2"/>
      <c r="H1" s="2"/>
      <c r="I1" s="2"/>
      <c r="J1" s="2"/>
    </row>
    <row r="2" spans="1:10" ht="20.25">
      <c r="A2" s="22" t="s">
        <v>112</v>
      </c>
      <c r="B2" s="17"/>
      <c r="C2" s="17"/>
      <c r="D2" s="17"/>
      <c r="E2" s="17"/>
      <c r="F2" s="17"/>
      <c r="G2" s="2"/>
      <c r="H2" s="2"/>
      <c r="I2" s="2"/>
      <c r="J2" s="2"/>
    </row>
    <row r="3" spans="1:10" ht="15.75">
      <c r="A3" s="17"/>
      <c r="B3" s="17"/>
      <c r="C3" s="17"/>
      <c r="D3" s="17"/>
      <c r="E3" s="17"/>
      <c r="F3" s="17"/>
      <c r="G3" s="2"/>
      <c r="H3" s="2"/>
      <c r="I3" s="2"/>
      <c r="J3" s="2"/>
    </row>
    <row r="4" spans="1:10" ht="29.25">
      <c r="A4" s="25" t="s">
        <v>1</v>
      </c>
      <c r="B4" s="23" t="s">
        <v>75</v>
      </c>
      <c r="C4" s="23" t="s">
        <v>70</v>
      </c>
      <c r="D4" s="23" t="s">
        <v>2</v>
      </c>
      <c r="E4" s="23" t="s">
        <v>3</v>
      </c>
      <c r="F4" s="23" t="s">
        <v>69</v>
      </c>
      <c r="G4" s="23" t="s">
        <v>76</v>
      </c>
      <c r="H4" s="23" t="s">
        <v>73</v>
      </c>
      <c r="I4" s="23" t="s">
        <v>72</v>
      </c>
      <c r="J4" s="24" t="s">
        <v>78</v>
      </c>
    </row>
    <row r="5" spans="1:10" ht="15.75">
      <c r="A5" s="17"/>
      <c r="B5" s="17"/>
      <c r="C5" s="17"/>
      <c r="D5" s="17"/>
      <c r="E5" s="17"/>
      <c r="F5" s="17"/>
      <c r="G5" s="17"/>
      <c r="H5" s="17"/>
      <c r="I5" s="17"/>
      <c r="J5" s="17"/>
    </row>
    <row r="6" spans="1:10" ht="15.75">
      <c r="A6" s="17" t="s">
        <v>4</v>
      </c>
      <c r="B6" s="18">
        <f>+B8+B15</f>
        <v>11806472</v>
      </c>
      <c r="C6" s="18">
        <f aca="true" t="shared" si="0" ref="C6:J6">+C8+C15</f>
        <v>5839259</v>
      </c>
      <c r="D6" s="18">
        <f t="shared" si="0"/>
        <v>2773210</v>
      </c>
      <c r="E6" s="18">
        <f t="shared" si="0"/>
        <v>157073</v>
      </c>
      <c r="F6" s="18">
        <f t="shared" si="0"/>
        <v>25212</v>
      </c>
      <c r="G6" s="18">
        <f t="shared" si="0"/>
        <v>48678</v>
      </c>
      <c r="H6" s="18">
        <f t="shared" si="0"/>
        <v>481612</v>
      </c>
      <c r="I6" s="18">
        <f t="shared" si="0"/>
        <v>5429</v>
      </c>
      <c r="J6" s="18">
        <f t="shared" si="0"/>
        <v>2475999</v>
      </c>
    </row>
    <row r="7" spans="1:10" ht="15.75">
      <c r="A7" s="17"/>
      <c r="B7" s="18"/>
      <c r="C7" s="18"/>
      <c r="D7" s="18"/>
      <c r="E7" s="18"/>
      <c r="F7" s="18"/>
      <c r="G7" s="18"/>
      <c r="H7" s="18"/>
      <c r="I7" s="18"/>
      <c r="J7" s="18"/>
    </row>
    <row r="8" spans="1:10" ht="15.75">
      <c r="A8" s="17" t="s">
        <v>5</v>
      </c>
      <c r="B8" s="18">
        <f>SUM(B9:B13)</f>
        <v>4568362</v>
      </c>
      <c r="C8" s="18">
        <f aca="true" t="shared" si="1" ref="C8:J8">SUM(C9:C13)</f>
        <v>3130970</v>
      </c>
      <c r="D8" s="18">
        <f t="shared" si="1"/>
        <v>477594</v>
      </c>
      <c r="E8" s="18">
        <f t="shared" si="1"/>
        <v>20422</v>
      </c>
      <c r="F8" s="18">
        <f t="shared" si="1"/>
        <v>7144</v>
      </c>
      <c r="G8" s="18">
        <f t="shared" si="1"/>
        <v>15979</v>
      </c>
      <c r="H8" s="18">
        <f t="shared" si="1"/>
        <v>118224</v>
      </c>
      <c r="I8" s="18">
        <f t="shared" si="1"/>
        <v>1374</v>
      </c>
      <c r="J8" s="18">
        <f t="shared" si="1"/>
        <v>796655</v>
      </c>
    </row>
    <row r="9" spans="1:10" ht="15.75">
      <c r="A9" s="17" t="s">
        <v>6</v>
      </c>
      <c r="B9" s="18">
        <f>SUM(C9:J9)</f>
        <v>724576</v>
      </c>
      <c r="C9" s="30">
        <v>559961</v>
      </c>
      <c r="D9" s="30">
        <v>43812</v>
      </c>
      <c r="E9" s="30">
        <v>3309</v>
      </c>
      <c r="F9" s="31">
        <v>492</v>
      </c>
      <c r="G9" s="30">
        <v>3091</v>
      </c>
      <c r="H9" s="30">
        <v>14752</v>
      </c>
      <c r="I9" s="31">
        <v>113</v>
      </c>
      <c r="J9" s="30">
        <v>99046</v>
      </c>
    </row>
    <row r="10" spans="1:10" ht="15.75">
      <c r="A10" s="17" t="s">
        <v>7</v>
      </c>
      <c r="B10" s="18">
        <f>SUM(C10:J10)</f>
        <v>1413359</v>
      </c>
      <c r="C10" s="30">
        <v>1005874</v>
      </c>
      <c r="D10" s="30">
        <v>123045</v>
      </c>
      <c r="E10" s="30">
        <v>4963</v>
      </c>
      <c r="F10" s="30">
        <v>2849</v>
      </c>
      <c r="G10" s="30">
        <v>5892</v>
      </c>
      <c r="H10" s="30">
        <v>31718</v>
      </c>
      <c r="I10" s="31">
        <v>407</v>
      </c>
      <c r="J10" s="30">
        <v>238611</v>
      </c>
    </row>
    <row r="11" spans="1:10" ht="15.75">
      <c r="A11" s="17" t="s">
        <v>71</v>
      </c>
      <c r="B11" s="18">
        <f>SUM(C11:J11)</f>
        <v>1049505</v>
      </c>
      <c r="C11" s="30">
        <v>715616</v>
      </c>
      <c r="D11" s="30">
        <v>104657</v>
      </c>
      <c r="E11" s="30">
        <v>1950</v>
      </c>
      <c r="F11" s="30">
        <v>2046</v>
      </c>
      <c r="G11" s="30">
        <v>2301</v>
      </c>
      <c r="H11" s="30">
        <v>33624</v>
      </c>
      <c r="I11" s="31">
        <v>502</v>
      </c>
      <c r="J11" s="30">
        <v>188809</v>
      </c>
    </row>
    <row r="12" spans="1:10" ht="15.75">
      <c r="A12" s="17" t="s">
        <v>8</v>
      </c>
      <c r="B12" s="18">
        <f>SUM(C12:J12)</f>
        <v>1100204</v>
      </c>
      <c r="C12" s="30">
        <v>721191</v>
      </c>
      <c r="D12" s="30">
        <v>125893</v>
      </c>
      <c r="E12" s="30">
        <v>5740</v>
      </c>
      <c r="F12" s="30">
        <v>1418</v>
      </c>
      <c r="G12" s="30">
        <v>3519</v>
      </c>
      <c r="H12" s="30">
        <v>28322</v>
      </c>
      <c r="I12" s="31">
        <v>253</v>
      </c>
      <c r="J12" s="30">
        <v>213868</v>
      </c>
    </row>
    <row r="13" spans="1:10" ht="15.75">
      <c r="A13" s="17" t="s">
        <v>9</v>
      </c>
      <c r="B13" s="18">
        <f>SUM(C13:J13)</f>
        <v>280718</v>
      </c>
      <c r="C13" s="30">
        <v>128328</v>
      </c>
      <c r="D13" s="30">
        <v>80187</v>
      </c>
      <c r="E13" s="30">
        <v>4460</v>
      </c>
      <c r="F13" s="31">
        <v>339</v>
      </c>
      <c r="G13" s="30">
        <v>1176</v>
      </c>
      <c r="H13" s="30">
        <v>9808</v>
      </c>
      <c r="I13" s="31">
        <v>99</v>
      </c>
      <c r="J13" s="30">
        <v>56321</v>
      </c>
    </row>
    <row r="14" spans="1:2" ht="15.75">
      <c r="A14" s="17"/>
      <c r="B14" s="18"/>
    </row>
    <row r="15" spans="1:10" ht="15.75">
      <c r="A15" s="17" t="s">
        <v>10</v>
      </c>
      <c r="B15" s="18">
        <f>SUM(B16:B72)</f>
        <v>7238110</v>
      </c>
      <c r="C15" s="18">
        <f aca="true" t="shared" si="2" ref="C15:J15">SUM(C16:C72)</f>
        <v>2708289</v>
      </c>
      <c r="D15" s="18">
        <f t="shared" si="2"/>
        <v>2295616</v>
      </c>
      <c r="E15" s="18">
        <f t="shared" si="2"/>
        <v>136651</v>
      </c>
      <c r="F15" s="18">
        <f t="shared" si="2"/>
        <v>18068</v>
      </c>
      <c r="G15" s="18">
        <f t="shared" si="2"/>
        <v>32699</v>
      </c>
      <c r="H15" s="18">
        <f t="shared" si="2"/>
        <v>363388</v>
      </c>
      <c r="I15" s="18">
        <f t="shared" si="2"/>
        <v>4055</v>
      </c>
      <c r="J15" s="18">
        <f t="shared" si="2"/>
        <v>1679344</v>
      </c>
    </row>
    <row r="16" spans="1:10" ht="15.75">
      <c r="A16" s="17" t="s">
        <v>11</v>
      </c>
      <c r="B16" s="18">
        <f aca="true" t="shared" si="3" ref="B16:B72">SUM(C16:J16)</f>
        <v>200049</v>
      </c>
      <c r="C16" s="30">
        <v>99862</v>
      </c>
      <c r="D16" s="30">
        <v>39392</v>
      </c>
      <c r="E16" s="30">
        <v>3209</v>
      </c>
      <c r="F16" s="31">
        <v>613</v>
      </c>
      <c r="G16" s="31">
        <v>753</v>
      </c>
      <c r="H16" s="30">
        <v>10764</v>
      </c>
      <c r="I16" s="31">
        <v>310</v>
      </c>
      <c r="J16" s="30">
        <v>45146</v>
      </c>
    </row>
    <row r="17" spans="1:10" ht="15.75">
      <c r="A17" s="17" t="s">
        <v>12</v>
      </c>
      <c r="B17" s="18">
        <f t="shared" si="3"/>
        <v>26374</v>
      </c>
      <c r="C17" s="30">
        <v>6518</v>
      </c>
      <c r="D17" s="30">
        <v>13002</v>
      </c>
      <c r="E17" s="31">
        <v>449</v>
      </c>
      <c r="F17" s="31">
        <v>73</v>
      </c>
      <c r="G17" s="31">
        <v>143</v>
      </c>
      <c r="H17" s="30">
        <v>1344</v>
      </c>
      <c r="I17" s="31">
        <v>21</v>
      </c>
      <c r="J17" s="30">
        <v>4824</v>
      </c>
    </row>
    <row r="18" spans="1:10" ht="15.75">
      <c r="A18" s="17" t="s">
        <v>13</v>
      </c>
      <c r="B18" s="18">
        <f t="shared" si="3"/>
        <v>125305</v>
      </c>
      <c r="C18" s="30">
        <v>45793</v>
      </c>
      <c r="D18" s="30">
        <v>44586</v>
      </c>
      <c r="E18" s="30">
        <v>1671</v>
      </c>
      <c r="F18" s="31">
        <v>430</v>
      </c>
      <c r="G18" s="31">
        <v>718</v>
      </c>
      <c r="H18" s="30">
        <v>7062</v>
      </c>
      <c r="I18" s="31">
        <v>109</v>
      </c>
      <c r="J18" s="30">
        <v>24936</v>
      </c>
    </row>
    <row r="19" spans="1:10" ht="15.75">
      <c r="A19" s="17" t="s">
        <v>14</v>
      </c>
      <c r="B19" s="18">
        <f t="shared" si="3"/>
        <v>49361</v>
      </c>
      <c r="C19" s="30">
        <v>16345</v>
      </c>
      <c r="D19" s="30">
        <v>18645</v>
      </c>
      <c r="E19" s="30">
        <v>1156</v>
      </c>
      <c r="F19" s="31">
        <v>114</v>
      </c>
      <c r="G19" s="31">
        <v>345</v>
      </c>
      <c r="H19" s="30">
        <v>2578</v>
      </c>
      <c r="I19" s="31">
        <v>30</v>
      </c>
      <c r="J19" s="30">
        <v>10148</v>
      </c>
    </row>
    <row r="20" spans="1:10" ht="15.75">
      <c r="A20" s="17" t="s">
        <v>15</v>
      </c>
      <c r="B20" s="18">
        <f t="shared" si="3"/>
        <v>51552</v>
      </c>
      <c r="C20" s="30">
        <v>17147</v>
      </c>
      <c r="D20" s="30">
        <v>18507</v>
      </c>
      <c r="E20" s="30">
        <v>1343</v>
      </c>
      <c r="F20" s="31">
        <v>174</v>
      </c>
      <c r="G20" s="31">
        <v>287</v>
      </c>
      <c r="H20" s="30">
        <v>2952</v>
      </c>
      <c r="I20" s="31">
        <v>17</v>
      </c>
      <c r="J20" s="30">
        <v>11125</v>
      </c>
    </row>
    <row r="21" spans="1:10" ht="15.75">
      <c r="A21" s="17" t="s">
        <v>16</v>
      </c>
      <c r="B21" s="18">
        <f t="shared" si="3"/>
        <v>85869</v>
      </c>
      <c r="C21" s="30">
        <v>29250</v>
      </c>
      <c r="D21" s="30">
        <v>27546</v>
      </c>
      <c r="E21" s="30">
        <v>2128</v>
      </c>
      <c r="F21" s="31">
        <v>186</v>
      </c>
      <c r="G21" s="31">
        <v>523</v>
      </c>
      <c r="H21" s="30">
        <v>5474</v>
      </c>
      <c r="I21" s="31">
        <v>73</v>
      </c>
      <c r="J21" s="30">
        <v>20689</v>
      </c>
    </row>
    <row r="22" spans="1:10" ht="15.75">
      <c r="A22" s="17" t="s">
        <v>17</v>
      </c>
      <c r="B22" s="18">
        <f t="shared" si="3"/>
        <v>55175</v>
      </c>
      <c r="C22" s="30">
        <v>17440</v>
      </c>
      <c r="D22" s="30">
        <v>21833</v>
      </c>
      <c r="E22" s="31">
        <v>806</v>
      </c>
      <c r="F22" s="31">
        <v>122</v>
      </c>
      <c r="G22" s="31">
        <v>296</v>
      </c>
      <c r="H22" s="30">
        <v>3476</v>
      </c>
      <c r="I22" s="31">
        <v>26</v>
      </c>
      <c r="J22" s="30">
        <v>11176</v>
      </c>
    </row>
    <row r="23" spans="1:10" ht="15.75">
      <c r="A23" s="17" t="s">
        <v>18</v>
      </c>
      <c r="B23" s="18">
        <f t="shared" si="3"/>
        <v>30979</v>
      </c>
      <c r="C23" s="30">
        <v>8027</v>
      </c>
      <c r="D23" s="30">
        <v>13196</v>
      </c>
      <c r="E23" s="31">
        <v>499</v>
      </c>
      <c r="F23" s="31">
        <v>143</v>
      </c>
      <c r="G23" s="31">
        <v>216</v>
      </c>
      <c r="H23" s="30">
        <v>1865</v>
      </c>
      <c r="I23" s="31">
        <v>21</v>
      </c>
      <c r="J23" s="30">
        <v>7012</v>
      </c>
    </row>
    <row r="24" spans="1:10" ht="15.75">
      <c r="A24" s="17" t="s">
        <v>19</v>
      </c>
      <c r="B24" s="18">
        <f t="shared" si="3"/>
        <v>50605</v>
      </c>
      <c r="C24" s="30">
        <v>18281</v>
      </c>
      <c r="D24" s="30">
        <v>15563</v>
      </c>
      <c r="E24" s="31">
        <v>520</v>
      </c>
      <c r="F24" s="31">
        <v>125</v>
      </c>
      <c r="G24" s="31">
        <v>280</v>
      </c>
      <c r="H24" s="30">
        <v>3677</v>
      </c>
      <c r="I24" s="31">
        <v>0</v>
      </c>
      <c r="J24" s="30">
        <v>12159</v>
      </c>
    </row>
    <row r="25" spans="1:10" ht="15.75">
      <c r="A25" s="17" t="s">
        <v>20</v>
      </c>
      <c r="B25" s="18">
        <f t="shared" si="3"/>
        <v>43566</v>
      </c>
      <c r="C25" s="30">
        <v>14064</v>
      </c>
      <c r="D25" s="30">
        <v>12722</v>
      </c>
      <c r="E25" s="30">
        <v>1173</v>
      </c>
      <c r="F25" s="31">
        <v>219</v>
      </c>
      <c r="G25" s="31">
        <v>251</v>
      </c>
      <c r="H25" s="30">
        <v>3140</v>
      </c>
      <c r="I25" s="31">
        <v>21</v>
      </c>
      <c r="J25" s="30">
        <v>11976</v>
      </c>
    </row>
    <row r="26" spans="1:10" ht="15.75">
      <c r="A26" s="17" t="s">
        <v>21</v>
      </c>
      <c r="B26" s="18">
        <f t="shared" si="3"/>
        <v>31437</v>
      </c>
      <c r="C26" s="30">
        <v>9743</v>
      </c>
      <c r="D26" s="30">
        <v>10792</v>
      </c>
      <c r="E26" s="31">
        <v>494</v>
      </c>
      <c r="F26" s="31">
        <v>119</v>
      </c>
      <c r="G26" s="31">
        <v>168</v>
      </c>
      <c r="H26" s="30">
        <v>1836</v>
      </c>
      <c r="I26" s="31">
        <v>4</v>
      </c>
      <c r="J26" s="30">
        <v>8281</v>
      </c>
    </row>
    <row r="27" spans="1:10" ht="15.75">
      <c r="A27" s="17" t="s">
        <v>22</v>
      </c>
      <c r="B27" s="18">
        <f t="shared" si="3"/>
        <v>28906</v>
      </c>
      <c r="C27" s="30">
        <v>8019</v>
      </c>
      <c r="D27" s="30">
        <v>12487</v>
      </c>
      <c r="E27" s="31">
        <v>490</v>
      </c>
      <c r="F27" s="31">
        <v>117</v>
      </c>
      <c r="G27" s="31">
        <v>133</v>
      </c>
      <c r="H27" s="30">
        <v>1792</v>
      </c>
      <c r="I27" s="31">
        <v>15</v>
      </c>
      <c r="J27" s="30">
        <v>5853</v>
      </c>
    </row>
    <row r="28" spans="1:10" ht="15.75">
      <c r="A28" s="17" t="s">
        <v>23</v>
      </c>
      <c r="B28" s="18">
        <f t="shared" si="3"/>
        <v>187756</v>
      </c>
      <c r="C28" s="30">
        <v>63989</v>
      </c>
      <c r="D28" s="30">
        <v>55434</v>
      </c>
      <c r="E28" s="30">
        <v>3776</v>
      </c>
      <c r="F28" s="31">
        <v>522</v>
      </c>
      <c r="G28" s="31">
        <v>897</v>
      </c>
      <c r="H28" s="30">
        <v>11265</v>
      </c>
      <c r="I28" s="31">
        <v>140</v>
      </c>
      <c r="J28" s="30">
        <v>51733</v>
      </c>
    </row>
    <row r="29" spans="1:10" ht="15.75">
      <c r="A29" s="17" t="s">
        <v>24</v>
      </c>
      <c r="B29" s="18">
        <f t="shared" si="3"/>
        <v>616840</v>
      </c>
      <c r="C29" s="30">
        <v>303311</v>
      </c>
      <c r="D29" s="30">
        <v>157244</v>
      </c>
      <c r="E29" s="30">
        <v>13538</v>
      </c>
      <c r="F29" s="30">
        <v>1647</v>
      </c>
      <c r="G29" s="30">
        <v>3279</v>
      </c>
      <c r="H29" s="30">
        <v>29927</v>
      </c>
      <c r="I29" s="31">
        <v>498</v>
      </c>
      <c r="J29" s="30">
        <v>107396</v>
      </c>
    </row>
    <row r="30" spans="1:10" ht="15.75">
      <c r="A30" s="17" t="s">
        <v>25</v>
      </c>
      <c r="B30" s="18">
        <f t="shared" si="3"/>
        <v>26892</v>
      </c>
      <c r="C30" s="30">
        <v>7019</v>
      </c>
      <c r="D30" s="30">
        <v>12262</v>
      </c>
      <c r="E30" s="31">
        <v>219</v>
      </c>
      <c r="F30" s="31">
        <v>107</v>
      </c>
      <c r="G30" s="31">
        <v>77</v>
      </c>
      <c r="H30" s="30">
        <v>2071</v>
      </c>
      <c r="I30" s="31">
        <v>20</v>
      </c>
      <c r="J30" s="30">
        <v>5117</v>
      </c>
    </row>
    <row r="31" spans="1:10" ht="15.75">
      <c r="A31" s="17" t="s">
        <v>26</v>
      </c>
      <c r="B31" s="18">
        <f t="shared" si="3"/>
        <v>27551</v>
      </c>
      <c r="C31" s="30">
        <v>10370</v>
      </c>
      <c r="D31" s="30">
        <v>9361</v>
      </c>
      <c r="E31" s="31">
        <v>368</v>
      </c>
      <c r="F31" s="31">
        <v>73</v>
      </c>
      <c r="G31" s="31">
        <v>125</v>
      </c>
      <c r="H31" s="30">
        <v>1810</v>
      </c>
      <c r="I31" s="31">
        <v>5</v>
      </c>
      <c r="J31" s="30">
        <v>5439</v>
      </c>
    </row>
    <row r="32" spans="1:10" ht="15.75">
      <c r="A32" s="17" t="s">
        <v>27</v>
      </c>
      <c r="B32" s="18">
        <f t="shared" si="3"/>
        <v>32099</v>
      </c>
      <c r="C32" s="30">
        <v>7951</v>
      </c>
      <c r="D32" s="30">
        <v>15883</v>
      </c>
      <c r="E32" s="31">
        <v>536</v>
      </c>
      <c r="F32" s="31">
        <v>63</v>
      </c>
      <c r="G32" s="31">
        <v>175</v>
      </c>
      <c r="H32" s="30">
        <v>1701</v>
      </c>
      <c r="I32" s="31">
        <v>0</v>
      </c>
      <c r="J32" s="30">
        <v>5790</v>
      </c>
    </row>
    <row r="33" spans="1:10" ht="15.75">
      <c r="A33" s="17" t="s">
        <v>28</v>
      </c>
      <c r="B33" s="18">
        <f t="shared" si="3"/>
        <v>37409</v>
      </c>
      <c r="C33" s="30">
        <v>9620</v>
      </c>
      <c r="D33" s="30">
        <v>16104</v>
      </c>
      <c r="E33" s="31">
        <v>943</v>
      </c>
      <c r="F33" s="31">
        <v>93</v>
      </c>
      <c r="G33" s="31">
        <v>216</v>
      </c>
      <c r="H33" s="30">
        <v>1988</v>
      </c>
      <c r="I33" s="31">
        <v>64</v>
      </c>
      <c r="J33" s="30">
        <v>8381</v>
      </c>
    </row>
    <row r="34" spans="1:10" ht="15.75">
      <c r="A34" s="17" t="s">
        <v>29</v>
      </c>
      <c r="B34" s="18">
        <f t="shared" si="3"/>
        <v>31866</v>
      </c>
      <c r="C34" s="30">
        <v>7655</v>
      </c>
      <c r="D34" s="30">
        <v>12656</v>
      </c>
      <c r="E34" s="31">
        <v>887</v>
      </c>
      <c r="F34" s="31">
        <v>114</v>
      </c>
      <c r="G34" s="31">
        <v>156</v>
      </c>
      <c r="H34" s="30">
        <v>2092</v>
      </c>
      <c r="I34" s="31">
        <v>1</v>
      </c>
      <c r="J34" s="30">
        <v>8305</v>
      </c>
    </row>
    <row r="35" spans="1:10" ht="15.75">
      <c r="A35" s="17" t="s">
        <v>30</v>
      </c>
      <c r="B35" s="18">
        <f t="shared" si="3"/>
        <v>4884</v>
      </c>
      <c r="C35" s="30">
        <v>1043</v>
      </c>
      <c r="D35" s="30">
        <v>2840</v>
      </c>
      <c r="E35" s="31">
        <v>71</v>
      </c>
      <c r="F35" s="31">
        <v>8</v>
      </c>
      <c r="G35" s="31">
        <v>7</v>
      </c>
      <c r="H35" s="31">
        <v>273</v>
      </c>
      <c r="I35" s="31">
        <v>4</v>
      </c>
      <c r="J35" s="31">
        <v>638</v>
      </c>
    </row>
    <row r="36" spans="1:10" ht="15.75">
      <c r="A36" s="17" t="s">
        <v>31</v>
      </c>
      <c r="B36" s="18">
        <f t="shared" si="3"/>
        <v>40471</v>
      </c>
      <c r="C36" s="30">
        <v>11082</v>
      </c>
      <c r="D36" s="30">
        <v>18927</v>
      </c>
      <c r="E36" s="31">
        <v>656</v>
      </c>
      <c r="F36" s="31">
        <v>92</v>
      </c>
      <c r="G36" s="31">
        <v>151</v>
      </c>
      <c r="H36" s="30">
        <v>2574</v>
      </c>
      <c r="I36" s="31">
        <v>2</v>
      </c>
      <c r="J36" s="30">
        <v>6987</v>
      </c>
    </row>
    <row r="37" spans="1:10" ht="15.75">
      <c r="A37" s="17" t="s">
        <v>32</v>
      </c>
      <c r="B37" s="18">
        <f t="shared" si="3"/>
        <v>64408</v>
      </c>
      <c r="C37" s="30">
        <v>18541</v>
      </c>
      <c r="D37" s="30">
        <v>26233</v>
      </c>
      <c r="E37" s="31">
        <v>914</v>
      </c>
      <c r="F37" s="31">
        <v>146</v>
      </c>
      <c r="G37" s="31">
        <v>262</v>
      </c>
      <c r="H37" s="30">
        <v>3724</v>
      </c>
      <c r="I37" s="31">
        <v>33</v>
      </c>
      <c r="J37" s="30">
        <v>14555</v>
      </c>
    </row>
    <row r="38" spans="1:10" ht="15.75">
      <c r="A38" s="17" t="s">
        <v>33</v>
      </c>
      <c r="B38" s="18">
        <f t="shared" si="3"/>
        <v>17215</v>
      </c>
      <c r="C38" s="30">
        <v>4434</v>
      </c>
      <c r="D38" s="30">
        <v>8781</v>
      </c>
      <c r="E38" s="31">
        <v>278</v>
      </c>
      <c r="F38" s="31">
        <v>33</v>
      </c>
      <c r="G38" s="31">
        <v>61</v>
      </c>
      <c r="H38" s="31">
        <v>857</v>
      </c>
      <c r="I38" s="31">
        <v>2</v>
      </c>
      <c r="J38" s="30">
        <v>2769</v>
      </c>
    </row>
    <row r="39" spans="1:10" ht="15.75">
      <c r="A39" s="17" t="s">
        <v>34</v>
      </c>
      <c r="B39" s="18">
        <f t="shared" si="3"/>
        <v>40082</v>
      </c>
      <c r="C39" s="30">
        <v>10546</v>
      </c>
      <c r="D39" s="30">
        <v>17376</v>
      </c>
      <c r="E39" s="31">
        <v>883</v>
      </c>
      <c r="F39" s="31">
        <v>136</v>
      </c>
      <c r="G39" s="31">
        <v>165</v>
      </c>
      <c r="H39" s="30">
        <v>2012</v>
      </c>
      <c r="I39" s="31">
        <v>46</v>
      </c>
      <c r="J39" s="30">
        <v>8918</v>
      </c>
    </row>
    <row r="40" spans="1:10" ht="15.75">
      <c r="A40" s="17" t="s">
        <v>35</v>
      </c>
      <c r="B40" s="18">
        <f t="shared" si="3"/>
        <v>43635</v>
      </c>
      <c r="C40" s="30">
        <v>12183</v>
      </c>
      <c r="D40" s="30">
        <v>16877</v>
      </c>
      <c r="E40" s="31">
        <v>924</v>
      </c>
      <c r="F40" s="31">
        <v>150</v>
      </c>
      <c r="G40" s="31">
        <v>255</v>
      </c>
      <c r="H40" s="30">
        <v>2987</v>
      </c>
      <c r="I40" s="31">
        <v>9</v>
      </c>
      <c r="J40" s="30">
        <v>10250</v>
      </c>
    </row>
    <row r="41" spans="1:10" ht="15.75">
      <c r="A41" s="17" t="s">
        <v>36</v>
      </c>
      <c r="B41" s="18">
        <f t="shared" si="3"/>
        <v>467584</v>
      </c>
      <c r="C41" s="30">
        <v>187809</v>
      </c>
      <c r="D41" s="30">
        <v>134473</v>
      </c>
      <c r="E41" s="30">
        <v>8416</v>
      </c>
      <c r="F41" s="30">
        <v>1277</v>
      </c>
      <c r="G41" s="30">
        <v>1685</v>
      </c>
      <c r="H41" s="30">
        <v>21879</v>
      </c>
      <c r="I41" s="31">
        <v>507</v>
      </c>
      <c r="J41" s="30">
        <v>111538</v>
      </c>
    </row>
    <row r="42" spans="1:10" ht="15.75">
      <c r="A42" s="17" t="s">
        <v>37</v>
      </c>
      <c r="B42" s="18">
        <f t="shared" si="3"/>
        <v>30210</v>
      </c>
      <c r="C42" s="30">
        <v>10350</v>
      </c>
      <c r="D42" s="30">
        <v>10398</v>
      </c>
      <c r="E42" s="31">
        <v>704</v>
      </c>
      <c r="F42" s="31">
        <v>71</v>
      </c>
      <c r="G42" s="31">
        <v>156</v>
      </c>
      <c r="H42" s="30">
        <v>1722</v>
      </c>
      <c r="I42" s="31">
        <v>16</v>
      </c>
      <c r="J42" s="30">
        <v>6793</v>
      </c>
    </row>
    <row r="43" spans="1:10" ht="15.75">
      <c r="A43" s="17" t="s">
        <v>38</v>
      </c>
      <c r="B43" s="18">
        <f t="shared" si="3"/>
        <v>972411</v>
      </c>
      <c r="C43" s="30">
        <v>373686</v>
      </c>
      <c r="D43" s="30">
        <v>328085</v>
      </c>
      <c r="E43" s="30">
        <v>10667</v>
      </c>
      <c r="F43" s="30">
        <v>1434</v>
      </c>
      <c r="G43" s="30">
        <v>2380</v>
      </c>
      <c r="H43" s="30">
        <v>35909</v>
      </c>
      <c r="I43" s="31">
        <v>286</v>
      </c>
      <c r="J43" s="30">
        <v>219964</v>
      </c>
    </row>
    <row r="44" spans="1:10" ht="15.75">
      <c r="A44" s="17" t="s">
        <v>39</v>
      </c>
      <c r="B44" s="18">
        <f t="shared" si="3"/>
        <v>139680</v>
      </c>
      <c r="C44" s="30">
        <v>57572</v>
      </c>
      <c r="D44" s="30">
        <v>45510</v>
      </c>
      <c r="E44" s="30">
        <v>3165</v>
      </c>
      <c r="F44" s="31">
        <v>324</v>
      </c>
      <c r="G44" s="30">
        <v>1224</v>
      </c>
      <c r="H44" s="30">
        <v>7038</v>
      </c>
      <c r="I44" s="31">
        <v>23</v>
      </c>
      <c r="J44" s="30">
        <v>24824</v>
      </c>
    </row>
    <row r="45" spans="1:10" ht="15.75">
      <c r="A45" s="17" t="s">
        <v>40</v>
      </c>
      <c r="B45" s="18">
        <f t="shared" si="3"/>
        <v>135464</v>
      </c>
      <c r="C45" s="30">
        <v>47254</v>
      </c>
      <c r="D45" s="30">
        <v>50932</v>
      </c>
      <c r="E45" s="30">
        <v>2141</v>
      </c>
      <c r="F45" s="31">
        <v>264</v>
      </c>
      <c r="G45" s="31">
        <v>562</v>
      </c>
      <c r="H45" s="30">
        <v>8107</v>
      </c>
      <c r="I45" s="31">
        <v>0</v>
      </c>
      <c r="J45" s="30">
        <v>26204</v>
      </c>
    </row>
    <row r="46" spans="1:10" ht="15.75">
      <c r="A46" s="17" t="s">
        <v>41</v>
      </c>
      <c r="B46" s="18">
        <f t="shared" si="3"/>
        <v>303643</v>
      </c>
      <c r="C46" s="30">
        <v>112780</v>
      </c>
      <c r="D46" s="30">
        <v>89109</v>
      </c>
      <c r="E46" s="30">
        <v>5087</v>
      </c>
      <c r="F46" s="30">
        <v>1024</v>
      </c>
      <c r="G46" s="30">
        <v>1507</v>
      </c>
      <c r="H46" s="30">
        <v>15997</v>
      </c>
      <c r="I46" s="31">
        <v>262</v>
      </c>
      <c r="J46" s="30">
        <v>77877</v>
      </c>
    </row>
    <row r="47" spans="1:10" ht="15.75">
      <c r="A47" s="17" t="s">
        <v>42</v>
      </c>
      <c r="B47" s="18">
        <f t="shared" si="3"/>
        <v>71400</v>
      </c>
      <c r="C47" s="30">
        <v>20707</v>
      </c>
      <c r="D47" s="30">
        <v>27528</v>
      </c>
      <c r="E47" s="30">
        <v>1406</v>
      </c>
      <c r="F47" s="31">
        <v>219</v>
      </c>
      <c r="G47" s="31">
        <v>231</v>
      </c>
      <c r="H47" s="30">
        <v>4173</v>
      </c>
      <c r="I47" s="31">
        <v>12</v>
      </c>
      <c r="J47" s="30">
        <v>17124</v>
      </c>
    </row>
    <row r="48" spans="1:10" ht="15.75">
      <c r="A48" s="17" t="s">
        <v>43</v>
      </c>
      <c r="B48" s="18">
        <f t="shared" si="3"/>
        <v>223490</v>
      </c>
      <c r="C48" s="30">
        <v>81394</v>
      </c>
      <c r="D48" s="30">
        <v>72899</v>
      </c>
      <c r="E48" s="30">
        <v>4242</v>
      </c>
      <c r="F48" s="31">
        <v>535</v>
      </c>
      <c r="G48" s="30">
        <v>1126</v>
      </c>
      <c r="H48" s="30">
        <v>12206</v>
      </c>
      <c r="I48" s="31">
        <v>108</v>
      </c>
      <c r="J48" s="30">
        <v>50980</v>
      </c>
    </row>
    <row r="49" spans="1:10" ht="15.75">
      <c r="A49" s="17" t="s">
        <v>44</v>
      </c>
      <c r="B49" s="18">
        <f t="shared" si="3"/>
        <v>24380</v>
      </c>
      <c r="C49" s="30">
        <v>5975</v>
      </c>
      <c r="D49" s="30">
        <v>10923</v>
      </c>
      <c r="E49" s="31">
        <v>585</v>
      </c>
      <c r="F49" s="31">
        <v>53</v>
      </c>
      <c r="G49" s="31">
        <v>179</v>
      </c>
      <c r="H49" s="30">
        <v>1216</v>
      </c>
      <c r="I49" s="31">
        <v>31</v>
      </c>
      <c r="J49" s="30">
        <v>5418</v>
      </c>
    </row>
    <row r="50" spans="1:10" ht="15.75">
      <c r="A50" s="17" t="s">
        <v>45</v>
      </c>
      <c r="B50" s="18">
        <f t="shared" si="3"/>
        <v>75402</v>
      </c>
      <c r="C50" s="30">
        <v>19198</v>
      </c>
      <c r="D50" s="30">
        <v>33602</v>
      </c>
      <c r="E50" s="30">
        <v>1718</v>
      </c>
      <c r="F50" s="31">
        <v>144</v>
      </c>
      <c r="G50" s="31">
        <v>425</v>
      </c>
      <c r="H50" s="30">
        <v>4229</v>
      </c>
      <c r="I50" s="31">
        <v>50</v>
      </c>
      <c r="J50" s="30">
        <v>16036</v>
      </c>
    </row>
    <row r="51" spans="1:10" ht="15.75">
      <c r="A51" s="17" t="s">
        <v>46</v>
      </c>
      <c r="B51" s="18">
        <f t="shared" si="3"/>
        <v>36403</v>
      </c>
      <c r="C51" s="30">
        <v>11291</v>
      </c>
      <c r="D51" s="30">
        <v>13808</v>
      </c>
      <c r="E51" s="31">
        <v>554</v>
      </c>
      <c r="F51" s="31">
        <v>145</v>
      </c>
      <c r="G51" s="31">
        <v>151</v>
      </c>
      <c r="H51" s="30">
        <v>2387</v>
      </c>
      <c r="I51" s="31">
        <v>30</v>
      </c>
      <c r="J51" s="30">
        <v>8037</v>
      </c>
    </row>
    <row r="52" spans="1:10" ht="15.75">
      <c r="A52" s="17" t="s">
        <v>47</v>
      </c>
      <c r="B52" s="18">
        <f t="shared" si="3"/>
        <v>64573</v>
      </c>
      <c r="C52" s="30">
        <v>18901</v>
      </c>
      <c r="D52" s="30">
        <v>22785</v>
      </c>
      <c r="E52" s="30">
        <v>2092</v>
      </c>
      <c r="F52" s="31">
        <v>143</v>
      </c>
      <c r="G52" s="31">
        <v>228</v>
      </c>
      <c r="H52" s="30">
        <v>3888</v>
      </c>
      <c r="I52" s="31">
        <v>47</v>
      </c>
      <c r="J52" s="30">
        <v>16489</v>
      </c>
    </row>
    <row r="53" spans="1:10" ht="15.75">
      <c r="A53" s="17" t="s">
        <v>48</v>
      </c>
      <c r="B53" s="18">
        <f t="shared" si="3"/>
        <v>102965</v>
      </c>
      <c r="C53" s="30">
        <v>30764</v>
      </c>
      <c r="D53" s="30">
        <v>25769</v>
      </c>
      <c r="E53" s="30">
        <v>4712</v>
      </c>
      <c r="F53" s="31">
        <v>335</v>
      </c>
      <c r="G53" s="30">
        <v>1314</v>
      </c>
      <c r="H53" s="30">
        <v>8314</v>
      </c>
      <c r="I53" s="31">
        <v>51</v>
      </c>
      <c r="J53" s="30">
        <v>31706</v>
      </c>
    </row>
    <row r="54" spans="1:10" ht="15.75">
      <c r="A54" s="17" t="s">
        <v>49</v>
      </c>
      <c r="B54" s="18">
        <f t="shared" si="3"/>
        <v>192352</v>
      </c>
      <c r="C54" s="30">
        <v>89468</v>
      </c>
      <c r="D54" s="30">
        <v>45017</v>
      </c>
      <c r="E54" s="30">
        <v>4021</v>
      </c>
      <c r="F54" s="31">
        <v>318</v>
      </c>
      <c r="G54" s="31">
        <v>911</v>
      </c>
      <c r="H54" s="30">
        <v>8393</v>
      </c>
      <c r="I54" s="31">
        <v>6</v>
      </c>
      <c r="J54" s="30">
        <v>44218</v>
      </c>
    </row>
    <row r="55" spans="1:10" ht="15.75">
      <c r="A55" s="17" t="s">
        <v>50</v>
      </c>
      <c r="B55" s="18">
        <f t="shared" si="3"/>
        <v>163425</v>
      </c>
      <c r="C55" s="30">
        <v>42753</v>
      </c>
      <c r="D55" s="30">
        <v>66292</v>
      </c>
      <c r="E55" s="30">
        <v>2567</v>
      </c>
      <c r="F55" s="31">
        <v>432</v>
      </c>
      <c r="G55" s="31">
        <v>520</v>
      </c>
      <c r="H55" s="30">
        <v>10246</v>
      </c>
      <c r="I55" s="31">
        <v>81</v>
      </c>
      <c r="J55" s="30">
        <v>40534</v>
      </c>
    </row>
    <row r="56" spans="1:10" ht="15.75">
      <c r="A56" s="17" t="s">
        <v>51</v>
      </c>
      <c r="B56" s="18">
        <f t="shared" si="3"/>
        <v>98730</v>
      </c>
      <c r="C56" s="30">
        <v>38297</v>
      </c>
      <c r="D56" s="30">
        <v>25658</v>
      </c>
      <c r="E56" s="30">
        <v>3407</v>
      </c>
      <c r="F56" s="31">
        <v>263</v>
      </c>
      <c r="G56" s="31">
        <v>696</v>
      </c>
      <c r="H56" s="30">
        <v>6003</v>
      </c>
      <c r="I56" s="31">
        <v>71</v>
      </c>
      <c r="J56" s="30">
        <v>24335</v>
      </c>
    </row>
    <row r="57" spans="1:10" ht="15.75">
      <c r="A57" s="17" t="s">
        <v>52</v>
      </c>
      <c r="B57" s="18">
        <f t="shared" si="3"/>
        <v>20376</v>
      </c>
      <c r="C57" s="30">
        <v>5375</v>
      </c>
      <c r="D57" s="30">
        <v>7926</v>
      </c>
      <c r="E57" s="31">
        <v>546</v>
      </c>
      <c r="F57" s="31">
        <v>80</v>
      </c>
      <c r="G57" s="31">
        <v>107</v>
      </c>
      <c r="H57" s="30">
        <v>1443</v>
      </c>
      <c r="I57" s="31">
        <v>18</v>
      </c>
      <c r="J57" s="30">
        <v>4881</v>
      </c>
    </row>
    <row r="58" spans="1:10" ht="15.75">
      <c r="A58" s="17" t="s">
        <v>53</v>
      </c>
      <c r="B58" s="18">
        <f t="shared" si="3"/>
        <v>12685</v>
      </c>
      <c r="C58" s="30">
        <v>3562</v>
      </c>
      <c r="D58" s="30">
        <v>5063</v>
      </c>
      <c r="E58" s="31">
        <v>253</v>
      </c>
      <c r="F58" s="31">
        <v>73</v>
      </c>
      <c r="G58" s="31">
        <v>94</v>
      </c>
      <c r="H58" s="31">
        <v>809</v>
      </c>
      <c r="I58" s="31">
        <v>3</v>
      </c>
      <c r="J58" s="30">
        <v>2828</v>
      </c>
    </row>
    <row r="59" spans="1:10" ht="15.75">
      <c r="A59" s="17" t="s">
        <v>54</v>
      </c>
      <c r="B59" s="18">
        <f t="shared" si="3"/>
        <v>20114</v>
      </c>
      <c r="C59" s="30">
        <v>6401</v>
      </c>
      <c r="D59" s="30">
        <v>7849</v>
      </c>
      <c r="E59" s="31">
        <v>429</v>
      </c>
      <c r="F59" s="31">
        <v>64</v>
      </c>
      <c r="G59" s="31">
        <v>121</v>
      </c>
      <c r="H59" s="30">
        <v>1044</v>
      </c>
      <c r="I59" s="31">
        <v>3</v>
      </c>
      <c r="J59" s="30">
        <v>4203</v>
      </c>
    </row>
    <row r="60" spans="1:10" ht="15.75">
      <c r="A60" s="17" t="s">
        <v>55</v>
      </c>
      <c r="B60" s="18">
        <f t="shared" si="3"/>
        <v>62839</v>
      </c>
      <c r="C60" s="30">
        <v>23172</v>
      </c>
      <c r="D60" s="30">
        <v>21535</v>
      </c>
      <c r="E60" s="31">
        <v>916</v>
      </c>
      <c r="F60" s="31">
        <v>177</v>
      </c>
      <c r="G60" s="31">
        <v>322</v>
      </c>
      <c r="H60" s="30">
        <v>3567</v>
      </c>
      <c r="I60" s="31">
        <v>0</v>
      </c>
      <c r="J60" s="30">
        <v>13150</v>
      </c>
    </row>
    <row r="61" spans="1:10" ht="15.75">
      <c r="A61" s="17" t="s">
        <v>56</v>
      </c>
      <c r="B61" s="18">
        <f t="shared" si="3"/>
        <v>60312</v>
      </c>
      <c r="C61" s="30">
        <v>15274</v>
      </c>
      <c r="D61" s="30">
        <v>29713</v>
      </c>
      <c r="E61" s="31">
        <v>963</v>
      </c>
      <c r="F61" s="31">
        <v>177</v>
      </c>
      <c r="G61" s="31">
        <v>302</v>
      </c>
      <c r="H61" s="30">
        <v>3292</v>
      </c>
      <c r="I61" s="31">
        <v>6</v>
      </c>
      <c r="J61" s="30">
        <v>10585</v>
      </c>
    </row>
    <row r="62" spans="1:10" ht="15.75">
      <c r="A62" s="17" t="s">
        <v>57</v>
      </c>
      <c r="B62" s="18">
        <f t="shared" si="3"/>
        <v>972425</v>
      </c>
      <c r="C62" s="30">
        <v>323301</v>
      </c>
      <c r="D62" s="30">
        <v>313343</v>
      </c>
      <c r="E62" s="30">
        <v>22725</v>
      </c>
      <c r="F62" s="30">
        <v>1881</v>
      </c>
      <c r="G62" s="30">
        <v>4621</v>
      </c>
      <c r="H62" s="30">
        <v>45706</v>
      </c>
      <c r="I62" s="31">
        <v>578</v>
      </c>
      <c r="J62" s="30">
        <v>260270</v>
      </c>
    </row>
    <row r="63" spans="1:10" ht="15.75">
      <c r="A63" s="17" t="s">
        <v>58</v>
      </c>
      <c r="B63" s="18">
        <f t="shared" si="3"/>
        <v>50978</v>
      </c>
      <c r="C63" s="30">
        <v>20084</v>
      </c>
      <c r="D63" s="30">
        <v>13815</v>
      </c>
      <c r="E63" s="30">
        <v>1133</v>
      </c>
      <c r="F63" s="31">
        <v>168</v>
      </c>
      <c r="G63" s="31">
        <v>262</v>
      </c>
      <c r="H63" s="30">
        <v>2666</v>
      </c>
      <c r="I63" s="31">
        <v>0</v>
      </c>
      <c r="J63" s="30">
        <v>12850</v>
      </c>
    </row>
    <row r="64" spans="1:10" ht="15.75">
      <c r="A64" s="17" t="s">
        <v>59</v>
      </c>
      <c r="B64" s="18">
        <f t="shared" si="3"/>
        <v>32914</v>
      </c>
      <c r="C64" s="30">
        <v>8807</v>
      </c>
      <c r="D64" s="30">
        <v>14625</v>
      </c>
      <c r="E64" s="31">
        <v>457</v>
      </c>
      <c r="F64" s="31">
        <v>108</v>
      </c>
      <c r="G64" s="31">
        <v>149</v>
      </c>
      <c r="H64" s="30">
        <v>1907</v>
      </c>
      <c r="I64" s="31">
        <v>43</v>
      </c>
      <c r="J64" s="30">
        <v>6818</v>
      </c>
    </row>
    <row r="65" spans="1:10" ht="15.75">
      <c r="A65" s="17" t="s">
        <v>60</v>
      </c>
      <c r="B65" s="18">
        <f t="shared" si="3"/>
        <v>59891</v>
      </c>
      <c r="C65" s="30">
        <v>28096</v>
      </c>
      <c r="D65" s="30">
        <v>13556</v>
      </c>
      <c r="E65" s="31">
        <v>420</v>
      </c>
      <c r="F65" s="31">
        <v>607</v>
      </c>
      <c r="G65" s="31">
        <v>295</v>
      </c>
      <c r="H65" s="30">
        <v>2764</v>
      </c>
      <c r="I65" s="31">
        <v>44</v>
      </c>
      <c r="J65" s="30">
        <v>14109</v>
      </c>
    </row>
    <row r="66" spans="1:10" ht="15.75">
      <c r="A66" s="17" t="s">
        <v>61</v>
      </c>
      <c r="B66" s="18">
        <f t="shared" si="3"/>
        <v>115899</v>
      </c>
      <c r="C66" s="30">
        <v>40247</v>
      </c>
      <c r="D66" s="30">
        <v>29119</v>
      </c>
      <c r="E66" s="30">
        <v>2696</v>
      </c>
      <c r="F66" s="31">
        <v>719</v>
      </c>
      <c r="G66" s="31">
        <v>686</v>
      </c>
      <c r="H66" s="30">
        <v>6094</v>
      </c>
      <c r="I66" s="31">
        <v>100</v>
      </c>
      <c r="J66" s="30">
        <v>36238</v>
      </c>
    </row>
    <row r="67" spans="1:10" ht="15.75">
      <c r="A67" s="17" t="s">
        <v>62</v>
      </c>
      <c r="B67" s="18">
        <f t="shared" si="3"/>
        <v>45271</v>
      </c>
      <c r="C67" s="30">
        <v>11349</v>
      </c>
      <c r="D67" s="30">
        <v>20577</v>
      </c>
      <c r="E67" s="31">
        <v>665</v>
      </c>
      <c r="F67" s="31">
        <v>168</v>
      </c>
      <c r="G67" s="31">
        <v>169</v>
      </c>
      <c r="H67" s="30">
        <v>2887</v>
      </c>
      <c r="I67" s="31">
        <v>4</v>
      </c>
      <c r="J67" s="30">
        <v>9452</v>
      </c>
    </row>
    <row r="68" spans="1:10" ht="15.75">
      <c r="A68" s="17" t="s">
        <v>63</v>
      </c>
      <c r="B68" s="18">
        <f t="shared" si="3"/>
        <v>36820</v>
      </c>
      <c r="C68" s="30">
        <v>9329</v>
      </c>
      <c r="D68" s="30">
        <v>15734</v>
      </c>
      <c r="E68" s="31">
        <v>676</v>
      </c>
      <c r="F68" s="31">
        <v>126</v>
      </c>
      <c r="G68" s="31">
        <v>236</v>
      </c>
      <c r="H68" s="30">
        <v>2551</v>
      </c>
      <c r="I68" s="31">
        <v>0</v>
      </c>
      <c r="J68" s="30">
        <v>8168</v>
      </c>
    </row>
    <row r="69" spans="1:10" ht="15.75">
      <c r="A69" s="17" t="s">
        <v>64</v>
      </c>
      <c r="B69" s="18">
        <f t="shared" si="3"/>
        <v>57085</v>
      </c>
      <c r="C69" s="30">
        <v>14333</v>
      </c>
      <c r="D69" s="30">
        <v>23037</v>
      </c>
      <c r="E69" s="30">
        <v>1573</v>
      </c>
      <c r="F69" s="31">
        <v>144</v>
      </c>
      <c r="G69" s="31">
        <v>296</v>
      </c>
      <c r="H69" s="30">
        <v>3082</v>
      </c>
      <c r="I69" s="31">
        <v>60</v>
      </c>
      <c r="J69" s="30">
        <v>14560</v>
      </c>
    </row>
    <row r="70" spans="1:10" ht="15.75">
      <c r="A70" s="17" t="s">
        <v>65</v>
      </c>
      <c r="B70" s="18">
        <f t="shared" si="3"/>
        <v>598674</v>
      </c>
      <c r="C70" s="30">
        <v>283006</v>
      </c>
      <c r="D70" s="30">
        <v>140328</v>
      </c>
      <c r="E70" s="30">
        <v>8982</v>
      </c>
      <c r="F70" s="31">
        <v>887</v>
      </c>
      <c r="G70" s="30">
        <v>1617</v>
      </c>
      <c r="H70" s="30">
        <v>22577</v>
      </c>
      <c r="I70" s="31">
        <v>133</v>
      </c>
      <c r="J70" s="30">
        <v>141144</v>
      </c>
    </row>
    <row r="71" spans="1:10" ht="15.75">
      <c r="A71" s="17" t="s">
        <v>67</v>
      </c>
      <c r="B71" s="18">
        <f t="shared" si="3"/>
        <v>24919</v>
      </c>
      <c r="C71" s="30">
        <v>5957</v>
      </c>
      <c r="D71" s="30">
        <v>11479</v>
      </c>
      <c r="E71" s="31">
        <v>544</v>
      </c>
      <c r="F71" s="31">
        <v>41</v>
      </c>
      <c r="G71" s="31">
        <v>118</v>
      </c>
      <c r="H71" s="30">
        <v>1288</v>
      </c>
      <c r="I71" s="31">
        <v>0</v>
      </c>
      <c r="J71" s="30">
        <v>5492</v>
      </c>
    </row>
    <row r="72" spans="1:10" ht="15.75">
      <c r="A72" s="17" t="s">
        <v>68</v>
      </c>
      <c r="B72" s="18">
        <f t="shared" si="3"/>
        <v>14510</v>
      </c>
      <c r="C72" s="30">
        <v>3564</v>
      </c>
      <c r="D72" s="30">
        <v>6880</v>
      </c>
      <c r="E72" s="31">
        <v>258</v>
      </c>
      <c r="F72" s="31">
        <v>48</v>
      </c>
      <c r="G72" s="31">
        <v>70</v>
      </c>
      <c r="H72" s="31">
        <v>763</v>
      </c>
      <c r="I72" s="31">
        <v>11</v>
      </c>
      <c r="J72" s="30">
        <v>2916</v>
      </c>
    </row>
    <row r="73" spans="1:10" ht="15.75">
      <c r="A73" s="26"/>
      <c r="B73" s="32"/>
      <c r="C73" s="32"/>
      <c r="D73" s="32"/>
      <c r="E73" s="32"/>
      <c r="F73" s="32"/>
      <c r="G73" s="32"/>
      <c r="H73" s="32"/>
      <c r="I73" s="32"/>
      <c r="J73" s="32"/>
    </row>
    <row r="74" ht="15.75">
      <c r="A74" s="2" t="s">
        <v>79</v>
      </c>
    </row>
    <row r="75" ht="15.75">
      <c r="A75" s="2"/>
    </row>
    <row r="76" ht="15.75">
      <c r="A76" s="40" t="s">
        <v>114</v>
      </c>
    </row>
  </sheetData>
  <sheetProtection/>
  <hyperlinks>
    <hyperlink ref="A76" r:id="rId1" display="SOURCE:  New York State Board of Elections; www.elections.ny.gov (last viewed November 2, 2020)."/>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M77"/>
  <sheetViews>
    <sheetView zoomScalePageLayoutView="0" workbookViewId="0" topLeftCell="A1">
      <selection activeCell="A1" sqref="A1"/>
    </sheetView>
  </sheetViews>
  <sheetFormatPr defaultColWidth="19.77734375" defaultRowHeight="15.75"/>
  <cols>
    <col min="1" max="1" width="20.77734375" style="0" customWidth="1"/>
    <col min="2" max="10" width="15.77734375" style="0" customWidth="1"/>
  </cols>
  <sheetData>
    <row r="1" spans="1:13" ht="20.25">
      <c r="A1" s="22" t="s">
        <v>0</v>
      </c>
      <c r="B1" s="17"/>
      <c r="C1" s="17"/>
      <c r="D1" s="17"/>
      <c r="E1" s="17"/>
      <c r="F1" s="17"/>
      <c r="G1" s="2"/>
      <c r="H1" s="2"/>
      <c r="I1" s="2"/>
      <c r="J1" s="2"/>
      <c r="K1" s="2"/>
      <c r="L1" s="2"/>
      <c r="M1" s="2"/>
    </row>
    <row r="2" spans="1:13" ht="20.25">
      <c r="A2" s="22" t="s">
        <v>115</v>
      </c>
      <c r="B2" s="17"/>
      <c r="C2" s="17"/>
      <c r="D2" s="17"/>
      <c r="E2" s="17"/>
      <c r="F2" s="17"/>
      <c r="G2" s="2"/>
      <c r="H2" s="2"/>
      <c r="I2" s="2"/>
      <c r="J2" s="2"/>
      <c r="K2" s="2"/>
      <c r="L2" s="2"/>
      <c r="M2" s="2"/>
    </row>
    <row r="3" spans="1:13" ht="15.75">
      <c r="A3" s="17"/>
      <c r="B3" s="17"/>
      <c r="C3" s="17"/>
      <c r="D3" s="17"/>
      <c r="E3" s="17"/>
      <c r="F3" s="17"/>
      <c r="G3" s="2"/>
      <c r="H3" s="2"/>
      <c r="I3" s="2"/>
      <c r="J3" s="2"/>
      <c r="K3" s="2"/>
      <c r="L3" s="2"/>
      <c r="M3" s="2"/>
    </row>
    <row r="4" spans="1:13" ht="29.25">
      <c r="A4" s="25" t="s">
        <v>1</v>
      </c>
      <c r="B4" s="23" t="s">
        <v>75</v>
      </c>
      <c r="C4" s="23" t="s">
        <v>70</v>
      </c>
      <c r="D4" s="23" t="s">
        <v>2</v>
      </c>
      <c r="E4" s="23" t="s">
        <v>3</v>
      </c>
      <c r="F4" s="23" t="s">
        <v>76</v>
      </c>
      <c r="G4" s="15" t="s">
        <v>80</v>
      </c>
      <c r="H4" s="15" t="s">
        <v>69</v>
      </c>
      <c r="I4" s="15" t="s">
        <v>72</v>
      </c>
      <c r="J4" s="16" t="s">
        <v>78</v>
      </c>
      <c r="K4" s="2"/>
      <c r="L4" s="2"/>
      <c r="M4" s="2"/>
    </row>
    <row r="5" spans="1:13" ht="15.75">
      <c r="A5" s="17"/>
      <c r="B5" s="17"/>
      <c r="C5" s="17"/>
      <c r="D5" s="17"/>
      <c r="E5" s="17"/>
      <c r="F5" s="17"/>
      <c r="G5" s="2"/>
      <c r="H5" s="2"/>
      <c r="I5" s="2"/>
      <c r="J5" s="2"/>
      <c r="K5" s="2"/>
      <c r="L5" s="2"/>
      <c r="M5" s="2"/>
    </row>
    <row r="6" spans="1:13" ht="15.75">
      <c r="A6" s="17" t="s">
        <v>4</v>
      </c>
      <c r="B6" s="18">
        <v>11776025</v>
      </c>
      <c r="C6" s="18">
        <v>5826311</v>
      </c>
      <c r="D6" s="18">
        <v>2795785</v>
      </c>
      <c r="E6" s="18">
        <v>153924</v>
      </c>
      <c r="F6" s="18">
        <v>47196</v>
      </c>
      <c r="G6" s="4">
        <f>+G8+G15</f>
        <v>475152</v>
      </c>
      <c r="H6" s="4">
        <f>+H8+H15</f>
        <v>23282</v>
      </c>
      <c r="I6" s="8">
        <f>+I15+I8</f>
        <v>4683</v>
      </c>
      <c r="J6" s="4">
        <f>+J8+J15</f>
        <v>2449692</v>
      </c>
      <c r="K6" s="2"/>
      <c r="L6" s="2"/>
      <c r="M6" s="2"/>
    </row>
    <row r="7" spans="1:13" ht="15.75">
      <c r="A7" s="17"/>
      <c r="B7" s="18"/>
      <c r="C7" s="18"/>
      <c r="D7" s="18"/>
      <c r="E7" s="18"/>
      <c r="F7" s="18"/>
      <c r="G7" s="4"/>
      <c r="H7" s="4"/>
      <c r="I7" s="4"/>
      <c r="J7" s="4"/>
      <c r="K7" s="2"/>
      <c r="L7" s="2"/>
      <c r="M7" s="2"/>
    </row>
    <row r="8" spans="1:13" ht="15.75">
      <c r="A8" s="17" t="s">
        <v>5</v>
      </c>
      <c r="B8" s="18">
        <v>4609905</v>
      </c>
      <c r="C8" s="18">
        <v>3140469</v>
      </c>
      <c r="D8" s="18">
        <v>491055</v>
      </c>
      <c r="E8" s="18">
        <v>20868</v>
      </c>
      <c r="F8" s="18">
        <v>15681</v>
      </c>
      <c r="G8" s="4">
        <f>SUM(G9:G13)</f>
        <v>118982</v>
      </c>
      <c r="H8" s="4">
        <f>SUM(H9:H13)</f>
        <v>6725</v>
      </c>
      <c r="I8" s="4">
        <f>SUM(I9:I13)</f>
        <v>1398</v>
      </c>
      <c r="J8" s="4">
        <f>SUM(J9:J13)</f>
        <v>814727</v>
      </c>
      <c r="K8" s="2"/>
      <c r="L8" s="2"/>
      <c r="M8" s="2"/>
    </row>
    <row r="9" spans="1:13" ht="15.75">
      <c r="A9" s="17" t="s">
        <v>6</v>
      </c>
      <c r="B9" s="18">
        <v>712273</v>
      </c>
      <c r="C9" s="20">
        <v>547242</v>
      </c>
      <c r="D9" s="20">
        <v>44482</v>
      </c>
      <c r="E9" s="20">
        <v>3330</v>
      </c>
      <c r="F9" s="20">
        <v>2998</v>
      </c>
      <c r="G9" s="5">
        <v>14730</v>
      </c>
      <c r="H9" s="5">
        <v>435</v>
      </c>
      <c r="I9" s="9">
        <v>105</v>
      </c>
      <c r="J9" s="5">
        <v>98951</v>
      </c>
      <c r="K9" s="2"/>
      <c r="L9" s="2"/>
      <c r="M9" s="2"/>
    </row>
    <row r="10" spans="1:13" ht="15.75">
      <c r="A10" s="17" t="s">
        <v>7</v>
      </c>
      <c r="B10" s="18">
        <v>1417767</v>
      </c>
      <c r="C10" s="20">
        <v>1004035</v>
      </c>
      <c r="D10" s="20">
        <v>125277</v>
      </c>
      <c r="E10" s="20">
        <v>5039</v>
      </c>
      <c r="F10" s="20">
        <v>5863</v>
      </c>
      <c r="G10" s="5">
        <v>31671</v>
      </c>
      <c r="H10" s="5">
        <v>2679</v>
      </c>
      <c r="I10" s="9">
        <v>414</v>
      </c>
      <c r="J10" s="5">
        <v>242789</v>
      </c>
      <c r="K10" s="2"/>
      <c r="L10" s="2"/>
      <c r="M10" s="2"/>
    </row>
    <row r="11" spans="1:13" ht="15.75">
      <c r="A11" s="17" t="s">
        <v>71</v>
      </c>
      <c r="B11" s="18">
        <v>1077586</v>
      </c>
      <c r="C11" s="20">
        <v>730642</v>
      </c>
      <c r="D11" s="20">
        <v>109093</v>
      </c>
      <c r="E11" s="20">
        <v>2033</v>
      </c>
      <c r="F11" s="20">
        <v>2237</v>
      </c>
      <c r="G11" s="5">
        <v>34239</v>
      </c>
      <c r="H11" s="5">
        <v>1990</v>
      </c>
      <c r="I11" s="9">
        <v>541</v>
      </c>
      <c r="J11" s="5">
        <v>196811</v>
      </c>
      <c r="K11" s="2"/>
      <c r="L11" s="2"/>
      <c r="M11" s="2"/>
    </row>
    <row r="12" spans="1:13" ht="15.75">
      <c r="A12" s="17" t="s">
        <v>8</v>
      </c>
      <c r="B12" s="18">
        <v>1122721</v>
      </c>
      <c r="C12" s="20">
        <v>731069</v>
      </c>
      <c r="D12" s="20">
        <v>131610</v>
      </c>
      <c r="E12" s="20">
        <v>6008</v>
      </c>
      <c r="F12" s="20">
        <v>3483</v>
      </c>
      <c r="G12" s="5">
        <v>28739</v>
      </c>
      <c r="H12" s="5">
        <v>1336</v>
      </c>
      <c r="I12" s="9">
        <v>247</v>
      </c>
      <c r="J12" s="5">
        <v>220229</v>
      </c>
      <c r="K12" s="2"/>
      <c r="L12" s="2"/>
      <c r="M12" s="2"/>
    </row>
    <row r="13" spans="1:13" ht="15.75">
      <c r="A13" s="17" t="s">
        <v>9</v>
      </c>
      <c r="B13" s="18">
        <v>279558</v>
      </c>
      <c r="C13" s="20">
        <v>127481</v>
      </c>
      <c r="D13" s="20">
        <v>80593</v>
      </c>
      <c r="E13" s="20">
        <v>4458</v>
      </c>
      <c r="F13" s="20">
        <v>1100</v>
      </c>
      <c r="G13" s="5">
        <v>9603</v>
      </c>
      <c r="H13" s="5">
        <v>285</v>
      </c>
      <c r="I13" s="9">
        <v>91</v>
      </c>
      <c r="J13" s="5">
        <v>55947</v>
      </c>
      <c r="K13" s="2"/>
      <c r="L13" s="2"/>
      <c r="M13" s="2"/>
    </row>
    <row r="14" spans="1:13" ht="15.75">
      <c r="A14" s="17"/>
      <c r="B14" s="18"/>
      <c r="C14" s="18"/>
      <c r="D14" s="17"/>
      <c r="E14" s="18"/>
      <c r="F14" s="17"/>
      <c r="G14" s="4"/>
      <c r="H14" s="2"/>
      <c r="I14" s="4"/>
      <c r="J14" s="4"/>
      <c r="K14" s="2"/>
      <c r="L14" s="2"/>
      <c r="M14" s="2"/>
    </row>
    <row r="15" spans="1:13" ht="15.75">
      <c r="A15" s="17" t="s">
        <v>10</v>
      </c>
      <c r="B15" s="18">
        <v>7166120</v>
      </c>
      <c r="C15" s="18">
        <v>2685842</v>
      </c>
      <c r="D15" s="18">
        <v>2304730</v>
      </c>
      <c r="E15" s="18">
        <v>133056</v>
      </c>
      <c r="F15" s="18">
        <v>31515</v>
      </c>
      <c r="G15" s="4">
        <f>SUM(G16:G72)</f>
        <v>356170</v>
      </c>
      <c r="H15" s="4">
        <f>SUM(H16:H72)</f>
        <v>16557</v>
      </c>
      <c r="I15" s="4">
        <f>SUM(I16:I72)</f>
        <v>3285</v>
      </c>
      <c r="J15" s="4">
        <f>SUM(J16:J72)</f>
        <v>1634965</v>
      </c>
      <c r="K15" s="2"/>
      <c r="L15" s="2"/>
      <c r="M15" s="2"/>
    </row>
    <row r="16" spans="1:13" ht="15.75">
      <c r="A16" s="17" t="s">
        <v>11</v>
      </c>
      <c r="B16" s="18">
        <v>197663</v>
      </c>
      <c r="C16" s="20">
        <v>99053</v>
      </c>
      <c r="D16" s="20">
        <v>39616</v>
      </c>
      <c r="E16" s="20">
        <v>3150</v>
      </c>
      <c r="F16" s="20">
        <v>725</v>
      </c>
      <c r="G16" s="5">
        <v>10497</v>
      </c>
      <c r="H16" s="5">
        <v>559</v>
      </c>
      <c r="I16" s="9">
        <v>234</v>
      </c>
      <c r="J16" s="5">
        <v>43829</v>
      </c>
      <c r="K16" s="2"/>
      <c r="L16" s="2"/>
      <c r="M16" s="2"/>
    </row>
    <row r="17" spans="1:13" ht="15.75">
      <c r="A17" s="17" t="s">
        <v>12</v>
      </c>
      <c r="B17" s="18">
        <v>26206</v>
      </c>
      <c r="C17" s="20">
        <v>6572</v>
      </c>
      <c r="D17" s="20">
        <v>13104</v>
      </c>
      <c r="E17" s="20">
        <v>425</v>
      </c>
      <c r="F17" s="20">
        <v>146</v>
      </c>
      <c r="G17" s="5">
        <v>1296</v>
      </c>
      <c r="H17" s="5">
        <v>71</v>
      </c>
      <c r="I17" s="9">
        <v>19</v>
      </c>
      <c r="J17" s="5">
        <v>4573</v>
      </c>
      <c r="K17" s="2"/>
      <c r="L17" s="2"/>
      <c r="M17" s="2"/>
    </row>
    <row r="18" spans="1:13" ht="15.75">
      <c r="A18" s="17" t="s">
        <v>13</v>
      </c>
      <c r="B18" s="18">
        <v>124309</v>
      </c>
      <c r="C18" s="20">
        <v>45804</v>
      </c>
      <c r="D18" s="20">
        <v>44938</v>
      </c>
      <c r="E18" s="20">
        <v>1587</v>
      </c>
      <c r="F18" s="20">
        <v>699</v>
      </c>
      <c r="G18" s="5">
        <v>6806</v>
      </c>
      <c r="H18" s="5">
        <v>397</v>
      </c>
      <c r="I18" s="9">
        <v>103</v>
      </c>
      <c r="J18" s="5">
        <v>23975</v>
      </c>
      <c r="K18" s="2"/>
      <c r="L18" s="2"/>
      <c r="M18" s="2"/>
    </row>
    <row r="19" spans="1:13" ht="15.75">
      <c r="A19" s="17" t="s">
        <v>14</v>
      </c>
      <c r="B19" s="18">
        <v>48889</v>
      </c>
      <c r="C19" s="20">
        <v>16399</v>
      </c>
      <c r="D19" s="20">
        <v>18600</v>
      </c>
      <c r="E19" s="20">
        <v>1090</v>
      </c>
      <c r="F19" s="20">
        <v>325</v>
      </c>
      <c r="G19" s="5">
        <v>2501</v>
      </c>
      <c r="H19" s="5">
        <v>107</v>
      </c>
      <c r="I19" s="9">
        <v>28</v>
      </c>
      <c r="J19" s="5">
        <v>9839</v>
      </c>
      <c r="K19" s="2"/>
      <c r="L19" s="2"/>
      <c r="M19" s="2"/>
    </row>
    <row r="20" spans="1:13" ht="15.75">
      <c r="A20" s="17" t="s">
        <v>15</v>
      </c>
      <c r="B20" s="18">
        <v>51545</v>
      </c>
      <c r="C20" s="20">
        <v>17303</v>
      </c>
      <c r="D20" s="20">
        <v>18702</v>
      </c>
      <c r="E20" s="20">
        <v>1326</v>
      </c>
      <c r="F20" s="20">
        <v>274</v>
      </c>
      <c r="G20" s="5">
        <v>2866</v>
      </c>
      <c r="H20" s="5">
        <v>174</v>
      </c>
      <c r="I20" s="9">
        <v>13</v>
      </c>
      <c r="J20" s="5">
        <v>10887</v>
      </c>
      <c r="K20" s="2"/>
      <c r="L20" s="2"/>
      <c r="M20" s="2"/>
    </row>
    <row r="21" spans="1:13" ht="15.75">
      <c r="A21" s="17" t="s">
        <v>16</v>
      </c>
      <c r="B21" s="18">
        <v>85180</v>
      </c>
      <c r="C21" s="20">
        <v>29332</v>
      </c>
      <c r="D21" s="20">
        <v>27570</v>
      </c>
      <c r="E21" s="20">
        <v>2092</v>
      </c>
      <c r="F21" s="20">
        <v>496</v>
      </c>
      <c r="G21" s="5">
        <v>5362</v>
      </c>
      <c r="H21" s="5">
        <v>168</v>
      </c>
      <c r="I21" s="9">
        <v>65</v>
      </c>
      <c r="J21" s="5">
        <v>20095</v>
      </c>
      <c r="K21" s="2"/>
      <c r="L21" s="2"/>
      <c r="M21" s="2"/>
    </row>
    <row r="22" spans="1:13" ht="15.75">
      <c r="A22" s="17" t="s">
        <v>17</v>
      </c>
      <c r="B22" s="18">
        <v>54648</v>
      </c>
      <c r="C22" s="20">
        <v>17455</v>
      </c>
      <c r="D22" s="20">
        <v>21832</v>
      </c>
      <c r="E22" s="20">
        <v>778</v>
      </c>
      <c r="F22" s="20">
        <v>283</v>
      </c>
      <c r="G22" s="5">
        <v>3344</v>
      </c>
      <c r="H22" s="5">
        <v>112</v>
      </c>
      <c r="I22" s="9">
        <v>22</v>
      </c>
      <c r="J22" s="5">
        <v>10822</v>
      </c>
      <c r="K22" s="2"/>
      <c r="L22" s="2"/>
      <c r="M22" s="2"/>
    </row>
    <row r="23" spans="1:13" ht="15.75">
      <c r="A23" s="17" t="s">
        <v>18</v>
      </c>
      <c r="B23" s="18">
        <v>30720</v>
      </c>
      <c r="C23" s="20">
        <v>8075</v>
      </c>
      <c r="D23" s="20">
        <v>13240</v>
      </c>
      <c r="E23" s="20">
        <v>478</v>
      </c>
      <c r="F23" s="20">
        <v>215</v>
      </c>
      <c r="G23" s="5">
        <v>1830</v>
      </c>
      <c r="H23" s="5">
        <v>128</v>
      </c>
      <c r="I23" s="9">
        <v>20</v>
      </c>
      <c r="J23" s="5">
        <v>6734</v>
      </c>
      <c r="K23" s="2"/>
      <c r="L23" s="2"/>
      <c r="M23" s="2"/>
    </row>
    <row r="24" spans="1:13" ht="15.75">
      <c r="A24" s="17" t="s">
        <v>19</v>
      </c>
      <c r="B24" s="18">
        <v>50255</v>
      </c>
      <c r="C24" s="20">
        <v>18197</v>
      </c>
      <c r="D24" s="20">
        <v>15683</v>
      </c>
      <c r="E24" s="20">
        <v>503</v>
      </c>
      <c r="F24" s="20">
        <v>266</v>
      </c>
      <c r="G24" s="5">
        <v>3589</v>
      </c>
      <c r="H24" s="5">
        <v>120</v>
      </c>
      <c r="I24" s="9">
        <v>0</v>
      </c>
      <c r="J24" s="5">
        <v>11897</v>
      </c>
      <c r="K24" s="2"/>
      <c r="L24" s="2"/>
      <c r="M24" s="2"/>
    </row>
    <row r="25" spans="1:13" ht="15.75">
      <c r="A25" s="17" t="s">
        <v>20</v>
      </c>
      <c r="B25" s="18">
        <v>43402</v>
      </c>
      <c r="C25" s="20">
        <v>14077</v>
      </c>
      <c r="D25" s="20">
        <v>12759</v>
      </c>
      <c r="E25" s="20">
        <v>1182</v>
      </c>
      <c r="F25" s="20">
        <v>243</v>
      </c>
      <c r="G25" s="5">
        <v>3086</v>
      </c>
      <c r="H25" s="5">
        <v>218</v>
      </c>
      <c r="I25" s="9">
        <v>23</v>
      </c>
      <c r="J25" s="5">
        <v>11814</v>
      </c>
      <c r="K25" s="2"/>
      <c r="L25" s="2"/>
      <c r="M25" s="2"/>
    </row>
    <row r="26" spans="1:13" ht="15.75">
      <c r="A26" s="17" t="s">
        <v>21</v>
      </c>
      <c r="B26" s="18">
        <v>30642</v>
      </c>
      <c r="C26" s="20">
        <v>9656</v>
      </c>
      <c r="D26" s="20">
        <v>10755</v>
      </c>
      <c r="E26" s="20">
        <v>480</v>
      </c>
      <c r="F26" s="20">
        <v>164</v>
      </c>
      <c r="G26" s="5">
        <v>1796</v>
      </c>
      <c r="H26" s="5">
        <v>109</v>
      </c>
      <c r="I26" s="9">
        <v>3</v>
      </c>
      <c r="J26" s="5">
        <v>7679</v>
      </c>
      <c r="K26" s="2"/>
      <c r="L26" s="2"/>
      <c r="M26" s="2"/>
    </row>
    <row r="27" spans="1:13" ht="15.75">
      <c r="A27" s="17" t="s">
        <v>22</v>
      </c>
      <c r="B27" s="18">
        <v>28647</v>
      </c>
      <c r="C27" s="20">
        <v>7984</v>
      </c>
      <c r="D27" s="20">
        <v>12565</v>
      </c>
      <c r="E27" s="20">
        <v>474</v>
      </c>
      <c r="F27" s="20">
        <v>128</v>
      </c>
      <c r="G27" s="5">
        <v>1730</v>
      </c>
      <c r="H27" s="5">
        <v>108</v>
      </c>
      <c r="I27" s="9">
        <v>12</v>
      </c>
      <c r="J27" s="5">
        <v>5646</v>
      </c>
      <c r="K27" s="2"/>
      <c r="L27" s="2"/>
      <c r="M27" s="2"/>
    </row>
    <row r="28" spans="1:13" ht="15.75">
      <c r="A28" s="17" t="s">
        <v>23</v>
      </c>
      <c r="B28" s="18">
        <v>184958</v>
      </c>
      <c r="C28" s="20">
        <v>63031</v>
      </c>
      <c r="D28" s="20">
        <v>55502</v>
      </c>
      <c r="E28" s="20">
        <v>3635</v>
      </c>
      <c r="F28" s="20">
        <v>842</v>
      </c>
      <c r="G28" s="5">
        <v>10891</v>
      </c>
      <c r="H28" s="5">
        <v>471</v>
      </c>
      <c r="I28" s="9">
        <v>74</v>
      </c>
      <c r="J28" s="5">
        <v>50512</v>
      </c>
      <c r="K28" s="2"/>
      <c r="L28" s="2"/>
      <c r="M28" s="2"/>
    </row>
    <row r="29" spans="1:13" ht="15.75">
      <c r="A29" s="17" t="s">
        <v>24</v>
      </c>
      <c r="B29" s="18">
        <v>609908</v>
      </c>
      <c r="C29" s="20">
        <v>301873</v>
      </c>
      <c r="D29" s="20">
        <v>157704</v>
      </c>
      <c r="E29" s="20">
        <v>13067</v>
      </c>
      <c r="F29" s="20">
        <v>3175</v>
      </c>
      <c r="G29" s="5">
        <v>28996</v>
      </c>
      <c r="H29" s="5">
        <v>1488</v>
      </c>
      <c r="I29" s="9">
        <v>365</v>
      </c>
      <c r="J29" s="5">
        <v>103240</v>
      </c>
      <c r="K29" s="2"/>
      <c r="L29" s="2"/>
      <c r="M29" s="2"/>
    </row>
    <row r="30" spans="1:13" ht="15.75">
      <c r="A30" s="17" t="s">
        <v>25</v>
      </c>
      <c r="B30" s="18">
        <v>26649</v>
      </c>
      <c r="C30" s="20">
        <v>6948</v>
      </c>
      <c r="D30" s="20">
        <v>12353</v>
      </c>
      <c r="E30" s="20">
        <v>217</v>
      </c>
      <c r="F30" s="20">
        <v>75</v>
      </c>
      <c r="G30" s="5">
        <v>1990</v>
      </c>
      <c r="H30" s="5">
        <v>95</v>
      </c>
      <c r="I30" s="9">
        <v>18</v>
      </c>
      <c r="J30" s="5">
        <v>4953</v>
      </c>
      <c r="K30" s="2"/>
      <c r="L30" s="2"/>
      <c r="M30" s="2"/>
    </row>
    <row r="31" spans="1:13" ht="15.75">
      <c r="A31" s="17" t="s">
        <v>26</v>
      </c>
      <c r="B31" s="18">
        <v>27351</v>
      </c>
      <c r="C31" s="20">
        <v>10331</v>
      </c>
      <c r="D31" s="20">
        <v>9449</v>
      </c>
      <c r="E31" s="20">
        <v>353</v>
      </c>
      <c r="F31" s="20">
        <v>124</v>
      </c>
      <c r="G31" s="5">
        <v>1777</v>
      </c>
      <c r="H31" s="5">
        <v>69</v>
      </c>
      <c r="I31" s="9">
        <v>7</v>
      </c>
      <c r="J31" s="5">
        <v>5241</v>
      </c>
      <c r="K31" s="2"/>
      <c r="L31" s="2"/>
      <c r="M31" s="2"/>
    </row>
    <row r="32" spans="1:13" ht="15.75">
      <c r="A32" s="17" t="s">
        <v>27</v>
      </c>
      <c r="B32" s="18">
        <v>33162</v>
      </c>
      <c r="C32" s="20">
        <v>8350</v>
      </c>
      <c r="D32" s="20">
        <v>16445</v>
      </c>
      <c r="E32" s="20">
        <v>515</v>
      </c>
      <c r="F32" s="20">
        <v>168</v>
      </c>
      <c r="G32" s="5">
        <v>1737</v>
      </c>
      <c r="H32" s="5">
        <v>65</v>
      </c>
      <c r="I32" s="9">
        <v>0</v>
      </c>
      <c r="J32" s="5">
        <v>5882</v>
      </c>
      <c r="K32" s="2"/>
      <c r="L32" s="2"/>
      <c r="M32" s="2"/>
    </row>
    <row r="33" spans="1:13" ht="15.75">
      <c r="A33" s="17" t="s">
        <v>28</v>
      </c>
      <c r="B33" s="18">
        <v>37152</v>
      </c>
      <c r="C33" s="20">
        <v>9716</v>
      </c>
      <c r="D33" s="20">
        <v>16138</v>
      </c>
      <c r="E33" s="20">
        <v>904</v>
      </c>
      <c r="F33" s="20">
        <v>214</v>
      </c>
      <c r="G33" s="5">
        <v>1939</v>
      </c>
      <c r="H33" s="5">
        <v>87</v>
      </c>
      <c r="I33" s="9">
        <v>44</v>
      </c>
      <c r="J33" s="5">
        <v>8110</v>
      </c>
      <c r="K33" s="2"/>
      <c r="L33" s="2"/>
      <c r="M33" s="2"/>
    </row>
    <row r="34" spans="1:13" ht="15.75">
      <c r="A34" s="17" t="s">
        <v>29</v>
      </c>
      <c r="B34" s="18">
        <v>31397</v>
      </c>
      <c r="C34" s="20">
        <v>7602</v>
      </c>
      <c r="D34" s="20">
        <v>12630</v>
      </c>
      <c r="E34" s="20">
        <v>865</v>
      </c>
      <c r="F34" s="20">
        <v>142</v>
      </c>
      <c r="G34" s="5">
        <v>2003</v>
      </c>
      <c r="H34" s="5">
        <v>78</v>
      </c>
      <c r="I34" s="9">
        <v>1</v>
      </c>
      <c r="J34" s="5">
        <v>8076</v>
      </c>
      <c r="K34" s="2"/>
      <c r="L34" s="2"/>
      <c r="M34" s="2"/>
    </row>
    <row r="35" spans="1:13" ht="15.75">
      <c r="A35" s="17" t="s">
        <v>30</v>
      </c>
      <c r="B35" s="18">
        <v>4881</v>
      </c>
      <c r="C35" s="20">
        <v>1047</v>
      </c>
      <c r="D35" s="20">
        <v>2875</v>
      </c>
      <c r="E35" s="20">
        <v>62</v>
      </c>
      <c r="F35" s="20">
        <v>8</v>
      </c>
      <c r="G35" s="5">
        <v>265</v>
      </c>
      <c r="H35" s="5">
        <v>6</v>
      </c>
      <c r="I35" s="9">
        <v>3</v>
      </c>
      <c r="J35" s="5">
        <v>615</v>
      </c>
      <c r="K35" s="2"/>
      <c r="L35" s="2"/>
      <c r="M35" s="2"/>
    </row>
    <row r="36" spans="1:13" ht="15.75">
      <c r="A36" s="17" t="s">
        <v>31</v>
      </c>
      <c r="B36" s="18">
        <v>40425</v>
      </c>
      <c r="C36" s="20">
        <v>11144</v>
      </c>
      <c r="D36" s="20">
        <v>19070</v>
      </c>
      <c r="E36" s="20">
        <v>642</v>
      </c>
      <c r="F36" s="20">
        <v>153</v>
      </c>
      <c r="G36" s="5">
        <v>2508</v>
      </c>
      <c r="H36" s="5">
        <v>87</v>
      </c>
      <c r="I36" s="9">
        <v>2</v>
      </c>
      <c r="J36" s="5">
        <v>6819</v>
      </c>
      <c r="K36" s="2"/>
      <c r="L36" s="2"/>
      <c r="M36" s="2"/>
    </row>
    <row r="37" spans="1:13" ht="15.75">
      <c r="A37" s="17" t="s">
        <v>32</v>
      </c>
      <c r="B37" s="18">
        <v>62989</v>
      </c>
      <c r="C37" s="20">
        <v>18296</v>
      </c>
      <c r="D37" s="20">
        <v>26038</v>
      </c>
      <c r="E37" s="20">
        <v>869</v>
      </c>
      <c r="F37" s="20">
        <v>255</v>
      </c>
      <c r="G37" s="5">
        <v>3603</v>
      </c>
      <c r="H37" s="5">
        <v>123</v>
      </c>
      <c r="I37" s="9">
        <v>27</v>
      </c>
      <c r="J37" s="5">
        <v>13778</v>
      </c>
      <c r="K37" s="2"/>
      <c r="L37" s="2"/>
      <c r="M37" s="2"/>
    </row>
    <row r="38" spans="1:13" ht="15.75">
      <c r="A38" s="17" t="s">
        <v>33</v>
      </c>
      <c r="B38" s="18">
        <v>17473</v>
      </c>
      <c r="C38" s="20">
        <v>4550</v>
      </c>
      <c r="D38" s="20">
        <v>8960</v>
      </c>
      <c r="E38" s="20">
        <v>265</v>
      </c>
      <c r="F38" s="20">
        <v>56</v>
      </c>
      <c r="G38" s="5">
        <v>839</v>
      </c>
      <c r="H38" s="5">
        <v>28</v>
      </c>
      <c r="I38" s="9">
        <v>8</v>
      </c>
      <c r="J38" s="5">
        <v>2767</v>
      </c>
      <c r="K38" s="2"/>
      <c r="L38" s="2"/>
      <c r="M38" s="2"/>
    </row>
    <row r="39" spans="1:13" ht="15.75">
      <c r="A39" s="17" t="s">
        <v>34</v>
      </c>
      <c r="B39" s="18">
        <v>39653</v>
      </c>
      <c r="C39" s="20">
        <v>10655</v>
      </c>
      <c r="D39" s="20">
        <v>17171</v>
      </c>
      <c r="E39" s="20">
        <v>840</v>
      </c>
      <c r="F39" s="20">
        <v>161</v>
      </c>
      <c r="G39" s="5">
        <v>1971</v>
      </c>
      <c r="H39" s="5">
        <v>123</v>
      </c>
      <c r="I39" s="9">
        <v>36</v>
      </c>
      <c r="J39" s="5">
        <v>8696</v>
      </c>
      <c r="K39" s="2"/>
      <c r="L39" s="2"/>
      <c r="M39" s="2"/>
    </row>
    <row r="40" spans="1:13" ht="15.75">
      <c r="A40" s="17" t="s">
        <v>35</v>
      </c>
      <c r="B40" s="18">
        <v>43054</v>
      </c>
      <c r="C40" s="20">
        <v>12069</v>
      </c>
      <c r="D40" s="20">
        <v>16886</v>
      </c>
      <c r="E40" s="20">
        <v>877</v>
      </c>
      <c r="F40" s="20">
        <v>242</v>
      </c>
      <c r="G40" s="5">
        <v>2913</v>
      </c>
      <c r="H40" s="5">
        <v>143</v>
      </c>
      <c r="I40" s="9">
        <v>8</v>
      </c>
      <c r="J40" s="5">
        <v>9916</v>
      </c>
      <c r="K40" s="2"/>
      <c r="L40" s="2"/>
      <c r="M40" s="2"/>
    </row>
    <row r="41" spans="1:13" ht="15.75">
      <c r="A41" s="17" t="s">
        <v>36</v>
      </c>
      <c r="B41" s="18">
        <v>464759</v>
      </c>
      <c r="C41" s="20">
        <v>186069</v>
      </c>
      <c r="D41" s="20">
        <v>135718</v>
      </c>
      <c r="E41" s="20">
        <v>8226</v>
      </c>
      <c r="F41" s="20">
        <v>1628</v>
      </c>
      <c r="G41" s="5">
        <v>21394</v>
      </c>
      <c r="H41" s="5">
        <v>1184</v>
      </c>
      <c r="I41" s="9">
        <v>437</v>
      </c>
      <c r="J41" s="5">
        <v>110103</v>
      </c>
      <c r="K41" s="2"/>
      <c r="L41" s="2"/>
      <c r="M41" s="2"/>
    </row>
    <row r="42" spans="1:13" ht="15.75">
      <c r="A42" s="17" t="s">
        <v>37</v>
      </c>
      <c r="B42" s="18">
        <v>29883</v>
      </c>
      <c r="C42" s="20">
        <v>10372</v>
      </c>
      <c r="D42" s="20">
        <v>10448</v>
      </c>
      <c r="E42" s="20">
        <v>664</v>
      </c>
      <c r="F42" s="20">
        <v>146</v>
      </c>
      <c r="G42" s="5">
        <v>1659</v>
      </c>
      <c r="H42" s="5">
        <v>62</v>
      </c>
      <c r="I42" s="9">
        <v>14</v>
      </c>
      <c r="J42" s="5">
        <v>6518</v>
      </c>
      <c r="K42" s="2"/>
      <c r="L42" s="2"/>
      <c r="M42" s="2"/>
    </row>
    <row r="43" spans="1:13" ht="15.75">
      <c r="A43" s="17" t="s">
        <v>38</v>
      </c>
      <c r="B43" s="18">
        <v>965409</v>
      </c>
      <c r="C43" s="20">
        <v>369991</v>
      </c>
      <c r="D43" s="20">
        <v>330442</v>
      </c>
      <c r="E43" s="20">
        <v>10335</v>
      </c>
      <c r="F43" s="20">
        <v>2259</v>
      </c>
      <c r="G43" s="5">
        <v>34514</v>
      </c>
      <c r="H43" s="5">
        <v>1297</v>
      </c>
      <c r="I43" s="9">
        <v>216</v>
      </c>
      <c r="J43" s="5">
        <v>216355</v>
      </c>
      <c r="K43" s="2"/>
      <c r="L43" s="2"/>
      <c r="M43" s="2"/>
    </row>
    <row r="44" spans="1:13" ht="15.75">
      <c r="A44" s="17" t="s">
        <v>39</v>
      </c>
      <c r="B44" s="18">
        <v>138369</v>
      </c>
      <c r="C44" s="20">
        <v>57785</v>
      </c>
      <c r="D44" s="20">
        <v>45518</v>
      </c>
      <c r="E44" s="20">
        <v>2997</v>
      </c>
      <c r="F44" s="20">
        <v>1135</v>
      </c>
      <c r="G44" s="5">
        <v>6715</v>
      </c>
      <c r="H44" s="5">
        <v>296</v>
      </c>
      <c r="I44" s="9">
        <v>18</v>
      </c>
      <c r="J44" s="5">
        <v>23905</v>
      </c>
      <c r="K44" s="2"/>
      <c r="L44" s="2"/>
      <c r="M44" s="2"/>
    </row>
    <row r="45" spans="1:13" ht="15.75">
      <c r="A45" s="17" t="s">
        <v>40</v>
      </c>
      <c r="B45" s="18">
        <v>135149</v>
      </c>
      <c r="C45" s="20">
        <v>47468</v>
      </c>
      <c r="D45" s="20">
        <v>51287</v>
      </c>
      <c r="E45" s="20">
        <v>2048</v>
      </c>
      <c r="F45" s="20">
        <v>544</v>
      </c>
      <c r="G45" s="5">
        <v>7889</v>
      </c>
      <c r="H45" s="5">
        <v>244</v>
      </c>
      <c r="I45" s="9">
        <v>0</v>
      </c>
      <c r="J45" s="5">
        <v>25669</v>
      </c>
      <c r="K45" s="2"/>
      <c r="L45" s="2"/>
      <c r="M45" s="2"/>
    </row>
    <row r="46" spans="1:13" ht="15.75">
      <c r="A46" s="17" t="s">
        <v>41</v>
      </c>
      <c r="B46" s="18">
        <v>300481</v>
      </c>
      <c r="C46" s="20">
        <v>111685</v>
      </c>
      <c r="D46" s="20">
        <v>89569</v>
      </c>
      <c r="E46" s="20">
        <v>4991</v>
      </c>
      <c r="F46" s="20">
        <v>1469</v>
      </c>
      <c r="G46" s="5">
        <v>15501</v>
      </c>
      <c r="H46" s="5">
        <v>915</v>
      </c>
      <c r="I46" s="9">
        <v>222</v>
      </c>
      <c r="J46" s="5">
        <v>76129</v>
      </c>
      <c r="K46" s="2"/>
      <c r="L46" s="2"/>
      <c r="M46" s="2"/>
    </row>
    <row r="47" spans="1:13" ht="15.75">
      <c r="A47" s="17" t="s">
        <v>42</v>
      </c>
      <c r="B47" s="18">
        <v>70421</v>
      </c>
      <c r="C47" s="20">
        <v>20649</v>
      </c>
      <c r="D47" s="20">
        <v>27434</v>
      </c>
      <c r="E47" s="20">
        <v>1355</v>
      </c>
      <c r="F47" s="20">
        <v>223</v>
      </c>
      <c r="G47" s="5">
        <v>4090</v>
      </c>
      <c r="H47" s="5">
        <v>198</v>
      </c>
      <c r="I47" s="9">
        <v>8</v>
      </c>
      <c r="J47" s="5">
        <v>16464</v>
      </c>
      <c r="K47" s="2"/>
      <c r="L47" s="2"/>
      <c r="M47" s="2"/>
    </row>
    <row r="48" spans="1:13" ht="15.75">
      <c r="A48" s="17" t="s">
        <v>43</v>
      </c>
      <c r="B48" s="18">
        <v>220391</v>
      </c>
      <c r="C48" s="20">
        <v>80527</v>
      </c>
      <c r="D48" s="20">
        <v>72685</v>
      </c>
      <c r="E48" s="20">
        <v>4118</v>
      </c>
      <c r="F48" s="20">
        <v>1049</v>
      </c>
      <c r="G48" s="5">
        <v>11734</v>
      </c>
      <c r="H48" s="5">
        <v>497</v>
      </c>
      <c r="I48" s="9">
        <v>84</v>
      </c>
      <c r="J48" s="5">
        <v>49697</v>
      </c>
      <c r="K48" s="2"/>
      <c r="L48" s="2"/>
      <c r="M48" s="2"/>
    </row>
    <row r="49" spans="1:13" ht="15.75">
      <c r="A49" s="17" t="s">
        <v>44</v>
      </c>
      <c r="B49" s="18">
        <v>24183</v>
      </c>
      <c r="C49" s="20">
        <v>5996</v>
      </c>
      <c r="D49" s="20">
        <v>10969</v>
      </c>
      <c r="E49" s="20">
        <v>557</v>
      </c>
      <c r="F49" s="20">
        <v>176</v>
      </c>
      <c r="G49" s="5">
        <v>1167</v>
      </c>
      <c r="H49" s="5">
        <v>48</v>
      </c>
      <c r="I49" s="9">
        <v>25</v>
      </c>
      <c r="J49" s="5">
        <v>5245</v>
      </c>
      <c r="K49" s="2"/>
      <c r="L49" s="2"/>
      <c r="M49" s="2"/>
    </row>
    <row r="50" spans="1:13" ht="15.75">
      <c r="A50" s="17" t="s">
        <v>45</v>
      </c>
      <c r="B50" s="18">
        <v>74741</v>
      </c>
      <c r="C50" s="20">
        <v>19168</v>
      </c>
      <c r="D50" s="20">
        <v>33744</v>
      </c>
      <c r="E50" s="20">
        <v>1667</v>
      </c>
      <c r="F50" s="20">
        <v>415</v>
      </c>
      <c r="G50" s="5">
        <v>4092</v>
      </c>
      <c r="H50" s="5">
        <v>124</v>
      </c>
      <c r="I50" s="9">
        <v>39</v>
      </c>
      <c r="J50" s="5">
        <v>15492</v>
      </c>
      <c r="K50" s="2"/>
      <c r="L50" s="2"/>
      <c r="M50" s="2"/>
    </row>
    <row r="51" spans="1:13" ht="15.75">
      <c r="A51" s="17" t="s">
        <v>46</v>
      </c>
      <c r="B51" s="18">
        <v>35882</v>
      </c>
      <c r="C51" s="20">
        <v>11255</v>
      </c>
      <c r="D51" s="20">
        <v>13786</v>
      </c>
      <c r="E51" s="20">
        <v>536</v>
      </c>
      <c r="F51" s="20">
        <v>149</v>
      </c>
      <c r="G51" s="5">
        <v>2288</v>
      </c>
      <c r="H51" s="5">
        <v>130</v>
      </c>
      <c r="I51" s="9">
        <v>22</v>
      </c>
      <c r="J51" s="5">
        <v>7716</v>
      </c>
      <c r="K51" s="2"/>
      <c r="L51" s="2"/>
      <c r="M51" s="2"/>
    </row>
    <row r="52" spans="1:13" ht="15.75">
      <c r="A52" s="17" t="s">
        <v>47</v>
      </c>
      <c r="B52" s="18">
        <v>63585</v>
      </c>
      <c r="C52" s="20">
        <v>18622</v>
      </c>
      <c r="D52" s="20">
        <v>22700</v>
      </c>
      <c r="E52" s="20">
        <v>2088</v>
      </c>
      <c r="F52" s="20">
        <v>215</v>
      </c>
      <c r="G52" s="5">
        <v>3772</v>
      </c>
      <c r="H52" s="5">
        <v>137</v>
      </c>
      <c r="I52" s="9">
        <v>39</v>
      </c>
      <c r="J52" s="5">
        <v>16012</v>
      </c>
      <c r="K52" s="2"/>
      <c r="L52" s="2"/>
      <c r="M52" s="2"/>
    </row>
    <row r="53" spans="1:13" ht="15.75">
      <c r="A53" s="17" t="s">
        <v>48</v>
      </c>
      <c r="B53" s="18">
        <v>101328</v>
      </c>
      <c r="C53" s="20">
        <v>30369</v>
      </c>
      <c r="D53" s="20">
        <v>25800</v>
      </c>
      <c r="E53" s="20">
        <v>4668</v>
      </c>
      <c r="F53" s="20">
        <v>1292</v>
      </c>
      <c r="G53" s="5">
        <v>7898</v>
      </c>
      <c r="H53" s="5">
        <v>308</v>
      </c>
      <c r="I53" s="9">
        <v>53</v>
      </c>
      <c r="J53" s="5">
        <v>30940</v>
      </c>
      <c r="K53" s="2"/>
      <c r="L53" s="2"/>
      <c r="M53" s="2"/>
    </row>
    <row r="54" spans="1:13" ht="15.75">
      <c r="A54" s="17" t="s">
        <v>49</v>
      </c>
      <c r="B54" s="18">
        <v>188286</v>
      </c>
      <c r="C54" s="20">
        <v>87666</v>
      </c>
      <c r="D54" s="20">
        <v>44456</v>
      </c>
      <c r="E54" s="20">
        <v>3862</v>
      </c>
      <c r="F54" s="20">
        <v>897</v>
      </c>
      <c r="G54" s="5">
        <v>8159</v>
      </c>
      <c r="H54" s="5">
        <v>300</v>
      </c>
      <c r="I54" s="9">
        <v>6</v>
      </c>
      <c r="J54" s="5">
        <v>42940</v>
      </c>
      <c r="K54" s="2"/>
      <c r="L54" s="2"/>
      <c r="M54" s="2"/>
    </row>
    <row r="55" spans="1:13" ht="15.75">
      <c r="A55" s="17" t="s">
        <v>50</v>
      </c>
      <c r="B55" s="18">
        <v>62325</v>
      </c>
      <c r="C55" s="20">
        <v>23080</v>
      </c>
      <c r="D55" s="20">
        <v>21673</v>
      </c>
      <c r="E55" s="20">
        <v>891</v>
      </c>
      <c r="F55" s="20">
        <v>306</v>
      </c>
      <c r="G55" s="5">
        <v>3486</v>
      </c>
      <c r="H55" s="5">
        <v>156</v>
      </c>
      <c r="I55" s="9">
        <v>0</v>
      </c>
      <c r="J55" s="5">
        <v>12733</v>
      </c>
      <c r="K55" s="2"/>
      <c r="L55" s="2"/>
      <c r="M55" s="2"/>
    </row>
    <row r="56" spans="1:13" ht="15.75">
      <c r="A56" s="17" t="s">
        <v>51</v>
      </c>
      <c r="B56" s="18">
        <v>162030</v>
      </c>
      <c r="C56" s="20">
        <v>42399</v>
      </c>
      <c r="D56" s="20">
        <v>66841</v>
      </c>
      <c r="E56" s="20">
        <v>2454</v>
      </c>
      <c r="F56" s="20">
        <v>498</v>
      </c>
      <c r="G56" s="5">
        <v>9986</v>
      </c>
      <c r="H56" s="5">
        <v>394</v>
      </c>
      <c r="I56" s="9">
        <v>84</v>
      </c>
      <c r="J56" s="5">
        <v>39374</v>
      </c>
      <c r="K56" s="2"/>
      <c r="L56" s="2"/>
      <c r="M56" s="2"/>
    </row>
    <row r="57" spans="1:13" ht="15.75">
      <c r="A57" s="17" t="s">
        <v>52</v>
      </c>
      <c r="B57" s="18">
        <v>97733</v>
      </c>
      <c r="C57" s="20">
        <v>37979</v>
      </c>
      <c r="D57" s="20">
        <v>26044</v>
      </c>
      <c r="E57" s="20">
        <v>3320</v>
      </c>
      <c r="F57" s="20">
        <v>694</v>
      </c>
      <c r="G57" s="5">
        <v>5829</v>
      </c>
      <c r="H57" s="5">
        <v>232</v>
      </c>
      <c r="I57" s="9">
        <v>46</v>
      </c>
      <c r="J57" s="5">
        <v>23589</v>
      </c>
      <c r="K57" s="2"/>
      <c r="L57" s="2"/>
      <c r="M57" s="2"/>
    </row>
    <row r="58" spans="1:13" ht="15.75">
      <c r="A58" s="17" t="s">
        <v>53</v>
      </c>
      <c r="B58" s="18">
        <v>20606</v>
      </c>
      <c r="C58" s="20">
        <v>5511</v>
      </c>
      <c r="D58" s="20">
        <v>8081</v>
      </c>
      <c r="E58" s="20">
        <v>520</v>
      </c>
      <c r="F58" s="20">
        <v>107</v>
      </c>
      <c r="G58" s="5">
        <v>1456</v>
      </c>
      <c r="H58" s="5">
        <v>82</v>
      </c>
      <c r="I58" s="9">
        <v>17</v>
      </c>
      <c r="J58" s="5">
        <v>4832</v>
      </c>
      <c r="K58" s="2"/>
      <c r="L58" s="2"/>
      <c r="M58" s="2"/>
    </row>
    <row r="59" spans="1:13" ht="15.75">
      <c r="A59" s="17" t="s">
        <v>54</v>
      </c>
      <c r="B59" s="18">
        <v>12495</v>
      </c>
      <c r="C59" s="20">
        <v>3608</v>
      </c>
      <c r="D59" s="20">
        <v>5004</v>
      </c>
      <c r="E59" s="20">
        <v>241</v>
      </c>
      <c r="F59" s="20">
        <v>92</v>
      </c>
      <c r="G59" s="5">
        <v>797</v>
      </c>
      <c r="H59" s="5">
        <v>69</v>
      </c>
      <c r="I59" s="9">
        <v>3</v>
      </c>
      <c r="J59" s="5">
        <v>2681</v>
      </c>
      <c r="K59" s="2"/>
      <c r="L59" s="2"/>
      <c r="M59" s="2"/>
    </row>
    <row r="60" spans="1:13" ht="15.75">
      <c r="A60" s="17" t="s">
        <v>55</v>
      </c>
      <c r="B60" s="18">
        <v>20820</v>
      </c>
      <c r="C60" s="20">
        <v>6661</v>
      </c>
      <c r="D60" s="20">
        <v>8156</v>
      </c>
      <c r="E60" s="20">
        <v>431</v>
      </c>
      <c r="F60" s="20">
        <v>135</v>
      </c>
      <c r="G60" s="5">
        <v>1062</v>
      </c>
      <c r="H60" s="5">
        <v>60</v>
      </c>
      <c r="I60" s="9">
        <v>3</v>
      </c>
      <c r="J60" s="5">
        <v>4312</v>
      </c>
      <c r="K60" s="2"/>
      <c r="L60" s="2"/>
      <c r="M60" s="2"/>
    </row>
    <row r="61" spans="1:13" ht="15.75">
      <c r="A61" s="17" t="s">
        <v>56</v>
      </c>
      <c r="B61" s="18">
        <v>61058</v>
      </c>
      <c r="C61" s="20">
        <v>15652</v>
      </c>
      <c r="D61" s="20">
        <v>30325</v>
      </c>
      <c r="E61" s="20">
        <v>919</v>
      </c>
      <c r="F61" s="20">
        <v>307</v>
      </c>
      <c r="G61" s="5">
        <v>3258</v>
      </c>
      <c r="H61" s="5">
        <v>167</v>
      </c>
      <c r="I61" s="9">
        <v>8</v>
      </c>
      <c r="J61" s="5">
        <v>10422</v>
      </c>
      <c r="K61" s="2"/>
      <c r="L61" s="2"/>
      <c r="M61" s="2"/>
    </row>
    <row r="62" spans="1:13" ht="15.75">
      <c r="A62" s="17" t="s">
        <v>57</v>
      </c>
      <c r="B62" s="18">
        <v>958165</v>
      </c>
      <c r="C62" s="20">
        <v>317782</v>
      </c>
      <c r="D62" s="20">
        <v>312954</v>
      </c>
      <c r="E62" s="20">
        <v>22240</v>
      </c>
      <c r="F62" s="20">
        <v>4461</v>
      </c>
      <c r="G62" s="5">
        <v>44028</v>
      </c>
      <c r="H62" s="5">
        <v>1746</v>
      </c>
      <c r="I62" s="9">
        <v>460</v>
      </c>
      <c r="J62" s="5">
        <v>254494</v>
      </c>
      <c r="K62" s="2"/>
      <c r="L62" s="2"/>
      <c r="M62" s="2"/>
    </row>
    <row r="63" spans="1:13" ht="15.75">
      <c r="A63" s="17" t="s">
        <v>58</v>
      </c>
      <c r="B63" s="18">
        <v>50037</v>
      </c>
      <c r="C63" s="20">
        <v>19873</v>
      </c>
      <c r="D63" s="20">
        <v>13797</v>
      </c>
      <c r="E63" s="20">
        <v>1111</v>
      </c>
      <c r="F63" s="20">
        <v>251</v>
      </c>
      <c r="G63" s="5">
        <v>2585</v>
      </c>
      <c r="H63" s="5">
        <v>157</v>
      </c>
      <c r="I63" s="9">
        <v>0</v>
      </c>
      <c r="J63" s="5">
        <v>12263</v>
      </c>
      <c r="K63" s="2"/>
      <c r="L63" s="2"/>
      <c r="M63" s="2"/>
    </row>
    <row r="64" spans="1:13" ht="15.75">
      <c r="A64" s="17" t="s">
        <v>59</v>
      </c>
      <c r="B64" s="18">
        <v>32620</v>
      </c>
      <c r="C64" s="20">
        <v>8817</v>
      </c>
      <c r="D64" s="20">
        <v>14625</v>
      </c>
      <c r="E64" s="20">
        <v>446</v>
      </c>
      <c r="F64" s="20">
        <v>151</v>
      </c>
      <c r="G64" s="5">
        <v>1855</v>
      </c>
      <c r="H64" s="5">
        <v>107</v>
      </c>
      <c r="I64" s="9">
        <v>39</v>
      </c>
      <c r="J64" s="5">
        <v>6580</v>
      </c>
      <c r="K64" s="2"/>
      <c r="L64" s="2"/>
      <c r="M64" s="2"/>
    </row>
    <row r="65" spans="1:13" ht="15.75">
      <c r="A65" s="17" t="s">
        <v>60</v>
      </c>
      <c r="B65" s="18">
        <v>58541</v>
      </c>
      <c r="C65" s="20">
        <v>27393</v>
      </c>
      <c r="D65" s="20">
        <v>13649</v>
      </c>
      <c r="E65" s="20">
        <v>403</v>
      </c>
      <c r="F65" s="20">
        <v>276</v>
      </c>
      <c r="G65" s="5">
        <v>2676</v>
      </c>
      <c r="H65" s="5">
        <v>565</v>
      </c>
      <c r="I65" s="9">
        <v>36</v>
      </c>
      <c r="J65" s="5">
        <v>13543</v>
      </c>
      <c r="K65" s="2"/>
      <c r="L65" s="2"/>
      <c r="M65" s="2"/>
    </row>
    <row r="66" spans="1:13" ht="15.75">
      <c r="A66" s="17" t="s">
        <v>61</v>
      </c>
      <c r="B66" s="18">
        <v>118838</v>
      </c>
      <c r="C66" s="20">
        <v>41327</v>
      </c>
      <c r="D66" s="20">
        <v>30178</v>
      </c>
      <c r="E66" s="20">
        <v>2727</v>
      </c>
      <c r="F66" s="20">
        <v>665</v>
      </c>
      <c r="G66" s="5">
        <v>6185</v>
      </c>
      <c r="H66" s="5">
        <v>713</v>
      </c>
      <c r="I66" s="9">
        <v>90</v>
      </c>
      <c r="J66" s="5">
        <v>36953</v>
      </c>
      <c r="K66" s="2"/>
      <c r="L66" s="2"/>
      <c r="M66" s="2"/>
    </row>
    <row r="67" spans="1:13" ht="15.75">
      <c r="A67" s="17" t="s">
        <v>62</v>
      </c>
      <c r="B67" s="18">
        <v>44955</v>
      </c>
      <c r="C67" s="20">
        <v>11299</v>
      </c>
      <c r="D67" s="20">
        <v>20750</v>
      </c>
      <c r="E67" s="20">
        <v>626</v>
      </c>
      <c r="F67" s="20">
        <v>162</v>
      </c>
      <c r="G67" s="5">
        <v>2809</v>
      </c>
      <c r="H67" s="5">
        <v>151</v>
      </c>
      <c r="I67" s="9">
        <v>4</v>
      </c>
      <c r="J67" s="5">
        <v>9154</v>
      </c>
      <c r="K67" s="2"/>
      <c r="L67" s="2"/>
      <c r="M67" s="2"/>
    </row>
    <row r="68" spans="1:13" ht="15.75">
      <c r="A68" s="17" t="s">
        <v>63</v>
      </c>
      <c r="B68" s="18">
        <v>36578</v>
      </c>
      <c r="C68" s="20">
        <v>9295</v>
      </c>
      <c r="D68" s="20">
        <v>15843</v>
      </c>
      <c r="E68" s="20">
        <v>650</v>
      </c>
      <c r="F68" s="20">
        <v>227</v>
      </c>
      <c r="G68" s="5">
        <v>2495</v>
      </c>
      <c r="H68" s="5">
        <v>112</v>
      </c>
      <c r="I68" s="9">
        <v>0</v>
      </c>
      <c r="J68" s="5">
        <v>7956</v>
      </c>
      <c r="K68" s="2"/>
      <c r="L68" s="2"/>
      <c r="M68" s="2"/>
    </row>
    <row r="69" spans="1:13" ht="15.75">
      <c r="A69" s="17" t="s">
        <v>64</v>
      </c>
      <c r="B69" s="18">
        <v>56589</v>
      </c>
      <c r="C69" s="20">
        <v>14339</v>
      </c>
      <c r="D69" s="20">
        <v>23144</v>
      </c>
      <c r="E69" s="20">
        <v>1517</v>
      </c>
      <c r="F69" s="20">
        <v>259</v>
      </c>
      <c r="G69" s="5">
        <v>3035</v>
      </c>
      <c r="H69" s="5">
        <v>132</v>
      </c>
      <c r="I69" s="9">
        <v>41</v>
      </c>
      <c r="J69" s="5">
        <v>14122</v>
      </c>
      <c r="K69" s="2"/>
      <c r="L69" s="2"/>
      <c r="M69" s="2"/>
    </row>
    <row r="70" spans="1:13" ht="15.75">
      <c r="A70" s="17" t="s">
        <v>65</v>
      </c>
      <c r="B70" s="18">
        <v>589250</v>
      </c>
      <c r="C70" s="20">
        <v>277907</v>
      </c>
      <c r="D70" s="20">
        <v>140101</v>
      </c>
      <c r="E70" s="20">
        <v>8993</v>
      </c>
      <c r="F70" s="20">
        <v>1555</v>
      </c>
      <c r="G70" s="5">
        <v>25572</v>
      </c>
      <c r="H70" s="5">
        <v>760</v>
      </c>
      <c r="I70" s="9">
        <v>128</v>
      </c>
      <c r="J70" s="5">
        <v>134234</v>
      </c>
      <c r="K70" s="2"/>
      <c r="L70" s="2"/>
      <c r="M70" s="2"/>
    </row>
    <row r="71" spans="1:13" ht="15.75">
      <c r="A71" s="17" t="s">
        <v>67</v>
      </c>
      <c r="B71" s="18">
        <v>25076</v>
      </c>
      <c r="C71" s="20">
        <v>6197</v>
      </c>
      <c r="D71" s="20">
        <v>11542</v>
      </c>
      <c r="E71" s="20">
        <v>532</v>
      </c>
      <c r="F71" s="20">
        <v>118</v>
      </c>
      <c r="G71" s="5">
        <v>1290</v>
      </c>
      <c r="H71" s="5">
        <v>36</v>
      </c>
      <c r="I71" s="9">
        <v>0</v>
      </c>
      <c r="J71" s="5">
        <v>5361</v>
      </c>
      <c r="K71" s="2"/>
      <c r="L71" s="2"/>
      <c r="M71" s="2"/>
    </row>
    <row r="72" spans="1:13" ht="15.75">
      <c r="A72" s="17" t="s">
        <v>68</v>
      </c>
      <c r="B72" s="18">
        <v>14379</v>
      </c>
      <c r="C72" s="20">
        <v>3582</v>
      </c>
      <c r="D72" s="20">
        <v>6882</v>
      </c>
      <c r="E72" s="20">
        <v>247</v>
      </c>
      <c r="F72" s="20">
        <v>75</v>
      </c>
      <c r="G72" s="5">
        <v>759</v>
      </c>
      <c r="H72" s="5">
        <v>44</v>
      </c>
      <c r="I72" s="9">
        <v>8</v>
      </c>
      <c r="J72" s="5">
        <v>2782</v>
      </c>
      <c r="K72" s="2"/>
      <c r="L72" s="2"/>
      <c r="M72" s="2"/>
    </row>
    <row r="73" spans="1:13" ht="15.75">
      <c r="A73" s="26"/>
      <c r="B73" s="26"/>
      <c r="C73" s="26"/>
      <c r="D73" s="26"/>
      <c r="E73" s="26"/>
      <c r="F73" s="26"/>
      <c r="G73" s="26"/>
      <c r="H73" s="26"/>
      <c r="I73" s="26"/>
      <c r="J73" s="26"/>
      <c r="K73" s="2"/>
      <c r="L73" s="2"/>
      <c r="M73" s="2"/>
    </row>
    <row r="74" spans="1:13" ht="15.75">
      <c r="A74" s="2" t="s">
        <v>79</v>
      </c>
      <c r="B74" s="2"/>
      <c r="C74" s="2"/>
      <c r="D74" s="2"/>
      <c r="E74" s="2"/>
      <c r="F74" s="2"/>
      <c r="G74" s="2"/>
      <c r="H74" s="2"/>
      <c r="I74" s="2"/>
      <c r="J74" s="2"/>
      <c r="K74" s="2"/>
      <c r="L74" s="2"/>
      <c r="M74" s="2"/>
    </row>
    <row r="75" spans="1:13" ht="15.75">
      <c r="A75" s="2"/>
      <c r="B75" s="2"/>
      <c r="C75" s="2"/>
      <c r="D75" s="2"/>
      <c r="E75" s="2"/>
      <c r="F75" s="2"/>
      <c r="G75" s="2"/>
      <c r="H75" s="2"/>
      <c r="I75" s="2"/>
      <c r="J75" s="2"/>
      <c r="K75" s="2"/>
      <c r="L75" s="2"/>
      <c r="M75" s="2"/>
    </row>
    <row r="76" spans="1:13" ht="15.75">
      <c r="A76" s="40" t="s">
        <v>81</v>
      </c>
      <c r="B76" s="2"/>
      <c r="C76" s="2"/>
      <c r="D76" s="2"/>
      <c r="E76" s="2"/>
      <c r="F76" s="2"/>
      <c r="G76" s="2"/>
      <c r="H76" s="2"/>
      <c r="I76" s="2"/>
      <c r="J76" s="2"/>
      <c r="K76" s="2"/>
      <c r="L76" s="2"/>
      <c r="M76" s="2"/>
    </row>
    <row r="77" spans="1:13" ht="15.75">
      <c r="A77" s="2"/>
      <c r="B77" s="2"/>
      <c r="C77" s="2"/>
      <c r="D77" s="2"/>
      <c r="E77" s="2"/>
      <c r="F77" s="2"/>
      <c r="G77" s="2"/>
      <c r="H77" s="2"/>
      <c r="I77" s="2"/>
      <c r="J77" s="2"/>
      <c r="K77" s="2"/>
      <c r="L77" s="2"/>
      <c r="M77" s="2"/>
    </row>
  </sheetData>
  <sheetProtection/>
  <hyperlinks>
    <hyperlink ref="A76" r:id="rId1" display="SOURCE:  New York State Board of Elections; www.elections.ny.gov."/>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K86"/>
  <sheetViews>
    <sheetView zoomScalePageLayoutView="0" workbookViewId="0" topLeftCell="A1">
      <selection activeCell="A1" sqref="A1"/>
    </sheetView>
  </sheetViews>
  <sheetFormatPr defaultColWidth="19.77734375" defaultRowHeight="15.75"/>
  <cols>
    <col min="1" max="1" width="20.77734375" style="0" customWidth="1"/>
    <col min="2" max="10" width="15.77734375" style="0" customWidth="1"/>
  </cols>
  <sheetData>
    <row r="1" spans="1:11" ht="20.25">
      <c r="A1" s="22" t="s">
        <v>0</v>
      </c>
      <c r="B1" s="17"/>
      <c r="C1" s="17"/>
      <c r="D1" s="17"/>
      <c r="E1" s="17"/>
      <c r="F1" s="17"/>
      <c r="G1" s="2"/>
      <c r="H1" s="2"/>
      <c r="I1" s="2"/>
      <c r="J1" s="2"/>
      <c r="K1" s="2"/>
    </row>
    <row r="2" spans="1:11" ht="20.25">
      <c r="A2" s="22" t="s">
        <v>116</v>
      </c>
      <c r="B2" s="17"/>
      <c r="C2" s="17"/>
      <c r="D2" s="17"/>
      <c r="E2" s="17"/>
      <c r="F2" s="17"/>
      <c r="G2" s="2"/>
      <c r="H2" s="2"/>
      <c r="I2" s="2"/>
      <c r="J2" s="2"/>
      <c r="K2" s="2"/>
    </row>
    <row r="3" spans="1:11" ht="15.75">
      <c r="A3" s="17"/>
      <c r="B3" s="17"/>
      <c r="C3" s="17"/>
      <c r="D3" s="17"/>
      <c r="E3" s="17"/>
      <c r="F3" s="17"/>
      <c r="G3" s="2"/>
      <c r="H3" s="2"/>
      <c r="I3" s="2"/>
      <c r="J3" s="2"/>
      <c r="K3" s="2"/>
    </row>
    <row r="4" spans="1:11" ht="29.25">
      <c r="A4" s="25" t="s">
        <v>1</v>
      </c>
      <c r="B4" s="23" t="s">
        <v>75</v>
      </c>
      <c r="C4" s="23" t="s">
        <v>70</v>
      </c>
      <c r="D4" s="23" t="s">
        <v>2</v>
      </c>
      <c r="E4" s="23" t="s">
        <v>3</v>
      </c>
      <c r="F4" s="23" t="s">
        <v>76</v>
      </c>
      <c r="G4" s="23" t="s">
        <v>80</v>
      </c>
      <c r="H4" s="23" t="s">
        <v>69</v>
      </c>
      <c r="I4" s="23" t="s">
        <v>72</v>
      </c>
      <c r="J4" s="24" t="s">
        <v>78</v>
      </c>
      <c r="K4" s="2"/>
    </row>
    <row r="5" spans="1:11" ht="15.75">
      <c r="A5" s="17"/>
      <c r="B5" s="17"/>
      <c r="C5" s="17"/>
      <c r="D5" s="17"/>
      <c r="E5" s="17"/>
      <c r="F5" s="17"/>
      <c r="G5" s="17"/>
      <c r="H5" s="17"/>
      <c r="I5" s="17"/>
      <c r="J5" s="17"/>
      <c r="K5" s="2"/>
    </row>
    <row r="6" spans="1:11" ht="15.75">
      <c r="A6" s="17" t="s">
        <v>4</v>
      </c>
      <c r="B6" s="18">
        <v>11969192</v>
      </c>
      <c r="C6" s="18">
        <v>5913035</v>
      </c>
      <c r="D6" s="18">
        <v>2873360</v>
      </c>
      <c r="E6" s="18">
        <v>154645</v>
      </c>
      <c r="F6" s="18">
        <v>46492</v>
      </c>
      <c r="G6" s="18">
        <v>474011</v>
      </c>
      <c r="H6" s="18">
        <v>22955</v>
      </c>
      <c r="I6" s="19">
        <v>3928</v>
      </c>
      <c r="J6" s="18">
        <v>2480766</v>
      </c>
      <c r="K6" s="2"/>
    </row>
    <row r="7" spans="1:11" ht="15.75">
      <c r="A7" s="17"/>
      <c r="B7" s="18"/>
      <c r="C7" s="18"/>
      <c r="D7" s="18"/>
      <c r="E7" s="18"/>
      <c r="F7" s="18"/>
      <c r="G7" s="18"/>
      <c r="H7" s="18"/>
      <c r="I7" s="18"/>
      <c r="J7" s="18"/>
      <c r="K7" s="2"/>
    </row>
    <row r="8" spans="1:11" ht="15.75">
      <c r="A8" s="17" t="s">
        <v>5</v>
      </c>
      <c r="B8" s="18">
        <v>4640422</v>
      </c>
      <c r="C8" s="18">
        <v>3154426</v>
      </c>
      <c r="D8" s="18">
        <v>503036</v>
      </c>
      <c r="E8" s="18">
        <v>21068</v>
      </c>
      <c r="F8" s="18">
        <v>15172</v>
      </c>
      <c r="G8" s="18">
        <v>119067</v>
      </c>
      <c r="H8" s="18">
        <v>6489</v>
      </c>
      <c r="I8" s="18">
        <v>1281</v>
      </c>
      <c r="J8" s="18">
        <v>819883</v>
      </c>
      <c r="K8" s="2"/>
    </row>
    <row r="9" spans="1:11" ht="15.75">
      <c r="A9" s="17" t="s">
        <v>6</v>
      </c>
      <c r="B9" s="18">
        <v>710436</v>
      </c>
      <c r="C9" s="20">
        <v>543530</v>
      </c>
      <c r="D9" s="20">
        <v>45977</v>
      </c>
      <c r="E9" s="20">
        <v>3329</v>
      </c>
      <c r="F9" s="20">
        <v>2896</v>
      </c>
      <c r="G9" s="20">
        <v>14737</v>
      </c>
      <c r="H9" s="20">
        <v>389</v>
      </c>
      <c r="I9" s="21">
        <v>94</v>
      </c>
      <c r="J9" s="20">
        <v>99484</v>
      </c>
      <c r="K9" s="2"/>
    </row>
    <row r="10" spans="1:11" ht="15.75">
      <c r="A10" s="17" t="s">
        <v>7</v>
      </c>
      <c r="B10" s="18">
        <v>1424479</v>
      </c>
      <c r="C10" s="20">
        <v>1007160</v>
      </c>
      <c r="D10" s="20">
        <v>127397</v>
      </c>
      <c r="E10" s="20">
        <v>5070</v>
      </c>
      <c r="F10" s="20">
        <v>5618</v>
      </c>
      <c r="G10" s="20">
        <v>31755</v>
      </c>
      <c r="H10" s="20">
        <v>2556</v>
      </c>
      <c r="I10" s="21">
        <v>375</v>
      </c>
      <c r="J10" s="20">
        <v>244548</v>
      </c>
      <c r="K10" s="2"/>
    </row>
    <row r="11" spans="1:11" ht="15.75">
      <c r="A11" s="17" t="s">
        <v>71</v>
      </c>
      <c r="B11" s="18">
        <v>1109781</v>
      </c>
      <c r="C11" s="20">
        <v>751061</v>
      </c>
      <c r="D11" s="20">
        <v>114479</v>
      </c>
      <c r="E11" s="20">
        <v>2116</v>
      </c>
      <c r="F11" s="20">
        <v>2221</v>
      </c>
      <c r="G11" s="20">
        <v>34822</v>
      </c>
      <c r="H11" s="20">
        <v>2034</v>
      </c>
      <c r="I11" s="21">
        <v>519</v>
      </c>
      <c r="J11" s="20">
        <v>202529</v>
      </c>
      <c r="K11" s="2"/>
    </row>
    <row r="12" spans="1:11" ht="15.75">
      <c r="A12" s="17" t="s">
        <v>8</v>
      </c>
      <c r="B12" s="18">
        <v>1116578</v>
      </c>
      <c r="C12" s="20">
        <v>725309</v>
      </c>
      <c r="D12" s="20">
        <v>134404</v>
      </c>
      <c r="E12" s="20">
        <v>6057</v>
      </c>
      <c r="F12" s="20">
        <v>3309</v>
      </c>
      <c r="G12" s="20">
        <v>28363</v>
      </c>
      <c r="H12" s="20">
        <v>1235</v>
      </c>
      <c r="I12" s="21">
        <v>213</v>
      </c>
      <c r="J12" s="20">
        <v>217688</v>
      </c>
      <c r="K12" s="2"/>
    </row>
    <row r="13" spans="1:11" ht="15.75">
      <c r="A13" s="17" t="s">
        <v>9</v>
      </c>
      <c r="B13" s="18">
        <v>279148</v>
      </c>
      <c r="C13" s="20">
        <v>127366</v>
      </c>
      <c r="D13" s="20">
        <v>80779</v>
      </c>
      <c r="E13" s="20">
        <v>4496</v>
      </c>
      <c r="F13" s="20">
        <v>1128</v>
      </c>
      <c r="G13" s="20">
        <v>9390</v>
      </c>
      <c r="H13" s="20">
        <v>275</v>
      </c>
      <c r="I13" s="21">
        <v>80</v>
      </c>
      <c r="J13" s="20">
        <v>55634</v>
      </c>
      <c r="K13" s="2"/>
    </row>
    <row r="14" spans="1:11" ht="15.75">
      <c r="A14" s="17"/>
      <c r="B14" s="18"/>
      <c r="C14" s="18"/>
      <c r="D14" s="17"/>
      <c r="E14" s="18"/>
      <c r="F14" s="17"/>
      <c r="G14" s="18"/>
      <c r="H14" s="17"/>
      <c r="I14" s="18"/>
      <c r="J14" s="18"/>
      <c r="K14" s="2"/>
    </row>
    <row r="15" spans="1:11" ht="15.75">
      <c r="A15" s="17" t="s">
        <v>10</v>
      </c>
      <c r="B15" s="18">
        <v>7328770</v>
      </c>
      <c r="C15" s="18">
        <v>2758609</v>
      </c>
      <c r="D15" s="18">
        <v>2370324</v>
      </c>
      <c r="E15" s="18">
        <v>133577</v>
      </c>
      <c r="F15" s="18">
        <v>31320</v>
      </c>
      <c r="G15" s="18">
        <v>354944</v>
      </c>
      <c r="H15" s="18">
        <v>16466</v>
      </c>
      <c r="I15" s="18">
        <v>2647</v>
      </c>
      <c r="J15" s="18">
        <v>1660883</v>
      </c>
      <c r="K15" s="2"/>
    </row>
    <row r="16" spans="1:11" ht="15.75">
      <c r="A16" s="17" t="s">
        <v>11</v>
      </c>
      <c r="B16" s="18">
        <v>202921</v>
      </c>
      <c r="C16" s="20">
        <v>101642</v>
      </c>
      <c r="D16" s="20">
        <v>41239</v>
      </c>
      <c r="E16" s="20">
        <v>3161</v>
      </c>
      <c r="F16" s="20">
        <v>753</v>
      </c>
      <c r="G16" s="20">
        <v>10641</v>
      </c>
      <c r="H16" s="20">
        <v>541</v>
      </c>
      <c r="I16" s="21">
        <v>94</v>
      </c>
      <c r="J16" s="20">
        <v>44850</v>
      </c>
      <c r="K16" s="2"/>
    </row>
    <row r="17" spans="1:11" ht="15.75">
      <c r="A17" s="17" t="s">
        <v>12</v>
      </c>
      <c r="B17" s="18">
        <v>26703</v>
      </c>
      <c r="C17" s="20">
        <v>6840</v>
      </c>
      <c r="D17" s="20">
        <v>13399</v>
      </c>
      <c r="E17" s="20">
        <v>413</v>
      </c>
      <c r="F17" s="20">
        <v>145</v>
      </c>
      <c r="G17" s="20">
        <v>1300</v>
      </c>
      <c r="H17" s="20">
        <v>68</v>
      </c>
      <c r="I17" s="21">
        <v>14</v>
      </c>
      <c r="J17" s="20">
        <v>4524</v>
      </c>
      <c r="K17" s="2"/>
    </row>
    <row r="18" spans="1:11" ht="15.75">
      <c r="A18" s="17" t="s">
        <v>13</v>
      </c>
      <c r="B18" s="18">
        <v>130536</v>
      </c>
      <c r="C18" s="20">
        <v>48804</v>
      </c>
      <c r="D18" s="20">
        <v>47025</v>
      </c>
      <c r="E18" s="20">
        <v>1663</v>
      </c>
      <c r="F18" s="20">
        <v>735</v>
      </c>
      <c r="G18" s="20">
        <v>6970</v>
      </c>
      <c r="H18" s="20">
        <v>429</v>
      </c>
      <c r="I18" s="21">
        <v>62</v>
      </c>
      <c r="J18" s="20">
        <v>24848</v>
      </c>
      <c r="K18" s="2"/>
    </row>
    <row r="19" spans="1:11" ht="15.75">
      <c r="A19" s="17" t="s">
        <v>14</v>
      </c>
      <c r="B19" s="18">
        <v>50453</v>
      </c>
      <c r="C19" s="20">
        <v>17171</v>
      </c>
      <c r="D19" s="20">
        <v>19195</v>
      </c>
      <c r="E19" s="20">
        <v>1113</v>
      </c>
      <c r="F19" s="20">
        <v>334</v>
      </c>
      <c r="G19" s="20">
        <v>2464</v>
      </c>
      <c r="H19" s="20">
        <v>99</v>
      </c>
      <c r="I19" s="21">
        <v>25</v>
      </c>
      <c r="J19" s="20">
        <v>10052</v>
      </c>
      <c r="K19" s="2"/>
    </row>
    <row r="20" spans="1:11" ht="15.75">
      <c r="A20" s="17" t="s">
        <v>15</v>
      </c>
      <c r="B20" s="18">
        <v>51014</v>
      </c>
      <c r="C20" s="20">
        <v>17305</v>
      </c>
      <c r="D20" s="20">
        <v>18734</v>
      </c>
      <c r="E20" s="20">
        <v>1315</v>
      </c>
      <c r="F20" s="20">
        <v>250</v>
      </c>
      <c r="G20" s="20">
        <v>2761</v>
      </c>
      <c r="H20" s="20">
        <v>157</v>
      </c>
      <c r="I20" s="21">
        <v>13</v>
      </c>
      <c r="J20" s="20">
        <v>10479</v>
      </c>
      <c r="K20" s="2"/>
    </row>
    <row r="21" spans="1:11" ht="15.75">
      <c r="A21" s="17" t="s">
        <v>16</v>
      </c>
      <c r="B21" s="18">
        <v>86691</v>
      </c>
      <c r="C21" s="20">
        <v>30134</v>
      </c>
      <c r="D21" s="20">
        <v>28167</v>
      </c>
      <c r="E21" s="20">
        <v>2114</v>
      </c>
      <c r="F21" s="20">
        <v>497</v>
      </c>
      <c r="G21" s="20">
        <v>5371</v>
      </c>
      <c r="H21" s="20">
        <v>161</v>
      </c>
      <c r="I21" s="21">
        <v>58</v>
      </c>
      <c r="J21" s="20">
        <v>20189</v>
      </c>
      <c r="K21" s="2"/>
    </row>
    <row r="22" spans="1:11" ht="15.75">
      <c r="A22" s="17" t="s">
        <v>17</v>
      </c>
      <c r="B22" s="18">
        <v>56362</v>
      </c>
      <c r="C22" s="20">
        <v>18258</v>
      </c>
      <c r="D22" s="20">
        <v>22655</v>
      </c>
      <c r="E22" s="20">
        <v>736</v>
      </c>
      <c r="F22" s="20">
        <v>291</v>
      </c>
      <c r="G22" s="20">
        <v>3263</v>
      </c>
      <c r="H22" s="20">
        <v>105</v>
      </c>
      <c r="I22" s="21">
        <v>19</v>
      </c>
      <c r="J22" s="20">
        <v>11035</v>
      </c>
      <c r="K22" s="2"/>
    </row>
    <row r="23" spans="1:11" ht="15.75">
      <c r="A23" s="17" t="s">
        <v>18</v>
      </c>
      <c r="B23" s="18">
        <v>31450</v>
      </c>
      <c r="C23" s="20">
        <v>8470</v>
      </c>
      <c r="D23" s="20">
        <v>13468</v>
      </c>
      <c r="E23" s="20">
        <v>475</v>
      </c>
      <c r="F23" s="20">
        <v>221</v>
      </c>
      <c r="G23" s="20">
        <v>1847</v>
      </c>
      <c r="H23" s="20">
        <v>140</v>
      </c>
      <c r="I23" s="21">
        <v>20</v>
      </c>
      <c r="J23" s="20">
        <v>6809</v>
      </c>
      <c r="K23" s="2"/>
    </row>
    <row r="24" spans="1:11" ht="15.75">
      <c r="A24" s="17" t="s">
        <v>19</v>
      </c>
      <c r="B24" s="18">
        <v>51122</v>
      </c>
      <c r="C24" s="20">
        <v>18639</v>
      </c>
      <c r="D24" s="20">
        <v>16167</v>
      </c>
      <c r="E24" s="20">
        <v>502</v>
      </c>
      <c r="F24" s="20">
        <v>257</v>
      </c>
      <c r="G24" s="20">
        <v>3551</v>
      </c>
      <c r="H24" s="20">
        <v>123</v>
      </c>
      <c r="I24" s="21">
        <v>0</v>
      </c>
      <c r="J24" s="20">
        <v>11883</v>
      </c>
      <c r="K24" s="2"/>
    </row>
    <row r="25" spans="1:11" ht="15.75">
      <c r="A25" s="17" t="s">
        <v>20</v>
      </c>
      <c r="B25" s="18">
        <v>43325</v>
      </c>
      <c r="C25" s="20">
        <v>14000</v>
      </c>
      <c r="D25" s="20">
        <v>12921</v>
      </c>
      <c r="E25" s="20">
        <v>1205</v>
      </c>
      <c r="F25" s="20">
        <v>237</v>
      </c>
      <c r="G25" s="20">
        <v>2992</v>
      </c>
      <c r="H25" s="20">
        <v>197</v>
      </c>
      <c r="I25" s="21">
        <v>28</v>
      </c>
      <c r="J25" s="20">
        <v>11745</v>
      </c>
      <c r="K25" s="2"/>
    </row>
    <row r="26" spans="1:11" ht="15.75">
      <c r="A26" s="17" t="s">
        <v>21</v>
      </c>
      <c r="B26" s="18">
        <v>31946</v>
      </c>
      <c r="C26" s="20">
        <v>10216</v>
      </c>
      <c r="D26" s="20">
        <v>11150</v>
      </c>
      <c r="E26" s="20">
        <v>471</v>
      </c>
      <c r="F26" s="20">
        <v>163</v>
      </c>
      <c r="G26" s="20">
        <v>1897</v>
      </c>
      <c r="H26" s="20">
        <v>110</v>
      </c>
      <c r="I26" s="21">
        <v>4</v>
      </c>
      <c r="J26" s="20">
        <v>7935</v>
      </c>
      <c r="K26" s="2"/>
    </row>
    <row r="27" spans="1:11" ht="15.75">
      <c r="A27" s="17" t="s">
        <v>22</v>
      </c>
      <c r="B27" s="18">
        <v>29541</v>
      </c>
      <c r="C27" s="20">
        <v>8361</v>
      </c>
      <c r="D27" s="20">
        <v>12980</v>
      </c>
      <c r="E27" s="20">
        <v>470</v>
      </c>
      <c r="F27" s="20">
        <v>122</v>
      </c>
      <c r="G27" s="20">
        <v>1717</v>
      </c>
      <c r="H27" s="20">
        <v>119</v>
      </c>
      <c r="I27" s="21">
        <v>13</v>
      </c>
      <c r="J27" s="20">
        <v>5759</v>
      </c>
      <c r="K27" s="2"/>
    </row>
    <row r="28" spans="1:11" ht="15.75">
      <c r="A28" s="17" t="s">
        <v>23</v>
      </c>
      <c r="B28" s="18">
        <v>187948</v>
      </c>
      <c r="C28" s="20">
        <v>64336</v>
      </c>
      <c r="D28" s="20">
        <v>56718</v>
      </c>
      <c r="E28" s="20">
        <v>3662</v>
      </c>
      <c r="F28" s="20">
        <v>796</v>
      </c>
      <c r="G28" s="20">
        <v>10875</v>
      </c>
      <c r="H28" s="20">
        <v>464</v>
      </c>
      <c r="I28" s="21">
        <v>0</v>
      </c>
      <c r="J28" s="20">
        <v>51097</v>
      </c>
      <c r="K28" s="2"/>
    </row>
    <row r="29" spans="1:11" ht="15.75">
      <c r="A29" s="17" t="s">
        <v>24</v>
      </c>
      <c r="B29" s="18">
        <v>635167</v>
      </c>
      <c r="C29" s="20">
        <v>316065</v>
      </c>
      <c r="D29" s="20">
        <v>164922</v>
      </c>
      <c r="E29" s="20">
        <v>13185</v>
      </c>
      <c r="F29" s="20">
        <v>3227</v>
      </c>
      <c r="G29" s="20">
        <v>29165</v>
      </c>
      <c r="H29" s="20">
        <v>1505</v>
      </c>
      <c r="I29" s="21">
        <v>290</v>
      </c>
      <c r="J29" s="20">
        <v>106808</v>
      </c>
      <c r="K29" s="2"/>
    </row>
    <row r="30" spans="1:11" ht="15.75">
      <c r="A30" s="17" t="s">
        <v>25</v>
      </c>
      <c r="B30" s="18">
        <v>27954</v>
      </c>
      <c r="C30" s="20">
        <v>7309</v>
      </c>
      <c r="D30" s="20">
        <v>13040</v>
      </c>
      <c r="E30" s="20">
        <v>221</v>
      </c>
      <c r="F30" s="20">
        <v>78</v>
      </c>
      <c r="G30" s="20">
        <v>2035</v>
      </c>
      <c r="H30" s="20">
        <v>100</v>
      </c>
      <c r="I30" s="21">
        <v>17</v>
      </c>
      <c r="J30" s="20">
        <v>5154</v>
      </c>
      <c r="K30" s="2"/>
    </row>
    <row r="31" spans="1:11" ht="15.75">
      <c r="A31" s="17" t="s">
        <v>26</v>
      </c>
      <c r="B31" s="18">
        <v>27686</v>
      </c>
      <c r="C31" s="20">
        <v>10475</v>
      </c>
      <c r="D31" s="20">
        <v>9750</v>
      </c>
      <c r="E31" s="20">
        <v>359</v>
      </c>
      <c r="F31" s="20">
        <v>121</v>
      </c>
      <c r="G31" s="20">
        <v>1760</v>
      </c>
      <c r="H31" s="20">
        <v>73</v>
      </c>
      <c r="I31" s="21">
        <v>4</v>
      </c>
      <c r="J31" s="20">
        <v>5144</v>
      </c>
      <c r="K31" s="2"/>
    </row>
    <row r="32" spans="1:11" ht="15.75">
      <c r="A32" s="17" t="s">
        <v>27</v>
      </c>
      <c r="B32" s="18">
        <v>33731</v>
      </c>
      <c r="C32" s="20">
        <v>8591</v>
      </c>
      <c r="D32" s="20">
        <v>16869</v>
      </c>
      <c r="E32" s="20">
        <v>516</v>
      </c>
      <c r="F32" s="20">
        <v>173</v>
      </c>
      <c r="G32" s="20">
        <v>1720</v>
      </c>
      <c r="H32" s="20">
        <v>59</v>
      </c>
      <c r="I32" s="21">
        <v>0</v>
      </c>
      <c r="J32" s="20">
        <v>5803</v>
      </c>
      <c r="K32" s="2"/>
    </row>
    <row r="33" spans="1:11" ht="15.75">
      <c r="A33" s="17" t="s">
        <v>28</v>
      </c>
      <c r="B33" s="18">
        <v>37715</v>
      </c>
      <c r="C33" s="20">
        <v>10050</v>
      </c>
      <c r="D33" s="20">
        <v>16433</v>
      </c>
      <c r="E33" s="20">
        <v>886</v>
      </c>
      <c r="F33" s="20">
        <v>218</v>
      </c>
      <c r="G33" s="20">
        <v>1931</v>
      </c>
      <c r="H33" s="20">
        <v>80</v>
      </c>
      <c r="I33" s="21">
        <v>30</v>
      </c>
      <c r="J33" s="20">
        <v>8087</v>
      </c>
      <c r="K33" s="2"/>
    </row>
    <row r="34" spans="1:11" ht="15.75">
      <c r="A34" s="17" t="s">
        <v>29</v>
      </c>
      <c r="B34" s="18">
        <v>32335</v>
      </c>
      <c r="C34" s="20">
        <v>7900</v>
      </c>
      <c r="D34" s="20">
        <v>13100</v>
      </c>
      <c r="E34" s="20">
        <v>873</v>
      </c>
      <c r="F34" s="20">
        <v>142</v>
      </c>
      <c r="G34" s="20">
        <v>2003</v>
      </c>
      <c r="H34" s="20">
        <v>79</v>
      </c>
      <c r="I34" s="21">
        <v>1</v>
      </c>
      <c r="J34" s="20">
        <v>8237</v>
      </c>
      <c r="K34" s="2"/>
    </row>
    <row r="35" spans="1:11" ht="15.75">
      <c r="A35" s="17" t="s">
        <v>30</v>
      </c>
      <c r="B35" s="18">
        <v>4958</v>
      </c>
      <c r="C35" s="20">
        <v>1054</v>
      </c>
      <c r="D35" s="20">
        <v>2959</v>
      </c>
      <c r="E35" s="20">
        <v>59</v>
      </c>
      <c r="F35" s="20">
        <v>9</v>
      </c>
      <c r="G35" s="20">
        <v>259</v>
      </c>
      <c r="H35" s="20">
        <v>5</v>
      </c>
      <c r="I35" s="21">
        <v>1</v>
      </c>
      <c r="J35" s="20">
        <v>612</v>
      </c>
      <c r="K35" s="2"/>
    </row>
    <row r="36" spans="1:11" ht="15.75">
      <c r="A36" s="17" t="s">
        <v>31</v>
      </c>
      <c r="B36" s="18">
        <v>41379</v>
      </c>
      <c r="C36" s="20">
        <v>11471</v>
      </c>
      <c r="D36" s="20">
        <v>19595</v>
      </c>
      <c r="E36" s="20">
        <v>635</v>
      </c>
      <c r="F36" s="20">
        <v>144</v>
      </c>
      <c r="G36" s="20">
        <v>2533</v>
      </c>
      <c r="H36" s="20">
        <v>75</v>
      </c>
      <c r="I36" s="21">
        <v>1</v>
      </c>
      <c r="J36" s="20">
        <v>6925</v>
      </c>
      <c r="K36" s="2"/>
    </row>
    <row r="37" spans="1:11" ht="15.75">
      <c r="A37" s="17" t="s">
        <v>32</v>
      </c>
      <c r="B37" s="18">
        <v>63937</v>
      </c>
      <c r="C37" s="20">
        <v>18774</v>
      </c>
      <c r="D37" s="20">
        <v>26618</v>
      </c>
      <c r="E37" s="20">
        <v>863</v>
      </c>
      <c r="F37" s="20">
        <v>257</v>
      </c>
      <c r="G37" s="20">
        <v>3581</v>
      </c>
      <c r="H37" s="20">
        <v>129</v>
      </c>
      <c r="I37" s="21">
        <v>32</v>
      </c>
      <c r="J37" s="20">
        <v>13683</v>
      </c>
      <c r="K37" s="2"/>
    </row>
    <row r="38" spans="1:11" ht="15.75">
      <c r="A38" s="17" t="s">
        <v>33</v>
      </c>
      <c r="B38" s="18">
        <v>17543</v>
      </c>
      <c r="C38" s="20">
        <v>4608</v>
      </c>
      <c r="D38" s="20">
        <v>9061</v>
      </c>
      <c r="E38" s="20">
        <v>251</v>
      </c>
      <c r="F38" s="20">
        <v>54</v>
      </c>
      <c r="G38" s="20">
        <v>806</v>
      </c>
      <c r="H38" s="20">
        <v>28</v>
      </c>
      <c r="I38" s="21">
        <v>8</v>
      </c>
      <c r="J38" s="20">
        <v>2727</v>
      </c>
      <c r="K38" s="2"/>
    </row>
    <row r="39" spans="1:11" ht="15.75">
      <c r="A39" s="17" t="s">
        <v>34</v>
      </c>
      <c r="B39" s="18">
        <v>40826</v>
      </c>
      <c r="C39" s="20">
        <v>11293</v>
      </c>
      <c r="D39" s="20">
        <v>17486</v>
      </c>
      <c r="E39" s="20">
        <v>833</v>
      </c>
      <c r="F39" s="20">
        <v>164</v>
      </c>
      <c r="G39" s="20">
        <v>1968</v>
      </c>
      <c r="H39" s="20">
        <v>126</v>
      </c>
      <c r="I39" s="21">
        <v>34</v>
      </c>
      <c r="J39" s="20">
        <v>8922</v>
      </c>
      <c r="K39" s="2"/>
    </row>
    <row r="40" spans="1:11" ht="15.75">
      <c r="A40" s="17" t="s">
        <v>35</v>
      </c>
      <c r="B40" s="18">
        <v>44322</v>
      </c>
      <c r="C40" s="20">
        <v>12532</v>
      </c>
      <c r="D40" s="20">
        <v>17481</v>
      </c>
      <c r="E40" s="20">
        <v>882</v>
      </c>
      <c r="F40" s="20">
        <v>251</v>
      </c>
      <c r="G40" s="20">
        <v>2982</v>
      </c>
      <c r="H40" s="20">
        <v>148</v>
      </c>
      <c r="I40" s="21">
        <v>9</v>
      </c>
      <c r="J40" s="20">
        <v>10037</v>
      </c>
      <c r="K40" s="2"/>
    </row>
    <row r="41" spans="1:11" ht="15.75">
      <c r="A41" s="17" t="s">
        <v>36</v>
      </c>
      <c r="B41" s="18">
        <v>489615</v>
      </c>
      <c r="C41" s="20">
        <v>197037</v>
      </c>
      <c r="D41" s="20">
        <v>142765</v>
      </c>
      <c r="E41" s="20">
        <v>8422</v>
      </c>
      <c r="F41" s="20">
        <v>1722</v>
      </c>
      <c r="G41" s="20">
        <v>21710</v>
      </c>
      <c r="H41" s="20">
        <v>1253</v>
      </c>
      <c r="I41" s="21">
        <v>360</v>
      </c>
      <c r="J41" s="20">
        <v>116346</v>
      </c>
      <c r="K41" s="2"/>
    </row>
    <row r="42" spans="1:11" ht="15.75">
      <c r="A42" s="17" t="s">
        <v>37</v>
      </c>
      <c r="B42" s="18">
        <v>30448</v>
      </c>
      <c r="C42" s="20">
        <v>10748</v>
      </c>
      <c r="D42" s="20">
        <v>10762</v>
      </c>
      <c r="E42" s="20">
        <v>646</v>
      </c>
      <c r="F42" s="20">
        <v>158</v>
      </c>
      <c r="G42" s="20">
        <v>1622</v>
      </c>
      <c r="H42" s="20">
        <v>55</v>
      </c>
      <c r="I42" s="21">
        <v>10</v>
      </c>
      <c r="J42" s="20">
        <v>6447</v>
      </c>
      <c r="K42" s="2"/>
    </row>
    <row r="43" spans="1:11" ht="15.75">
      <c r="A43" s="17" t="s">
        <v>38</v>
      </c>
      <c r="B43" s="18">
        <v>960331</v>
      </c>
      <c r="C43" s="20">
        <v>368049</v>
      </c>
      <c r="D43" s="20">
        <v>332197</v>
      </c>
      <c r="E43" s="20">
        <v>10249</v>
      </c>
      <c r="F43" s="20">
        <v>2162</v>
      </c>
      <c r="G43" s="20">
        <v>33408</v>
      </c>
      <c r="H43" s="20">
        <v>1159</v>
      </c>
      <c r="I43" s="21">
        <v>175</v>
      </c>
      <c r="J43" s="20">
        <v>212932</v>
      </c>
      <c r="K43" s="2"/>
    </row>
    <row r="44" spans="1:11" ht="15.75">
      <c r="A44" s="17" t="s">
        <v>39</v>
      </c>
      <c r="B44" s="18">
        <v>141558</v>
      </c>
      <c r="C44" s="20">
        <v>59708</v>
      </c>
      <c r="D44" s="20">
        <v>46691</v>
      </c>
      <c r="E44" s="20">
        <v>2944</v>
      </c>
      <c r="F44" s="20">
        <v>1097</v>
      </c>
      <c r="G44" s="20">
        <v>6656</v>
      </c>
      <c r="H44" s="20">
        <v>284</v>
      </c>
      <c r="I44" s="21">
        <v>9</v>
      </c>
      <c r="J44" s="20">
        <v>24169</v>
      </c>
      <c r="K44" s="2"/>
    </row>
    <row r="45" spans="1:11" ht="15.75">
      <c r="A45" s="17" t="s">
        <v>40</v>
      </c>
      <c r="B45" s="18">
        <v>137252</v>
      </c>
      <c r="C45" s="20">
        <v>48418</v>
      </c>
      <c r="D45" s="20">
        <v>52495</v>
      </c>
      <c r="E45" s="20">
        <v>1981</v>
      </c>
      <c r="F45" s="20">
        <v>536</v>
      </c>
      <c r="G45" s="20">
        <v>7777</v>
      </c>
      <c r="H45" s="20">
        <v>230</v>
      </c>
      <c r="I45" s="21">
        <v>0</v>
      </c>
      <c r="J45" s="20">
        <v>25815</v>
      </c>
      <c r="K45" s="2"/>
    </row>
    <row r="46" spans="1:11" ht="15.75">
      <c r="A46" s="17" t="s">
        <v>41</v>
      </c>
      <c r="B46" s="18">
        <v>308540</v>
      </c>
      <c r="C46" s="20">
        <v>114807</v>
      </c>
      <c r="D46" s="20">
        <v>92634</v>
      </c>
      <c r="E46" s="20">
        <v>5019</v>
      </c>
      <c r="F46" s="20">
        <v>1523</v>
      </c>
      <c r="G46" s="20">
        <v>15494</v>
      </c>
      <c r="H46" s="20">
        <v>870</v>
      </c>
      <c r="I46" s="21">
        <v>198</v>
      </c>
      <c r="J46" s="20">
        <v>77995</v>
      </c>
      <c r="K46" s="2"/>
    </row>
    <row r="47" spans="1:11" ht="15.75">
      <c r="A47" s="17" t="s">
        <v>42</v>
      </c>
      <c r="B47" s="18">
        <v>71334</v>
      </c>
      <c r="C47" s="20">
        <v>21166</v>
      </c>
      <c r="D47" s="20">
        <v>27980</v>
      </c>
      <c r="E47" s="20">
        <v>1319</v>
      </c>
      <c r="F47" s="20">
        <v>210</v>
      </c>
      <c r="G47" s="20">
        <v>4071</v>
      </c>
      <c r="H47" s="20">
        <v>180</v>
      </c>
      <c r="I47" s="21">
        <v>8</v>
      </c>
      <c r="J47" s="20">
        <v>16400</v>
      </c>
      <c r="K47" s="2"/>
    </row>
    <row r="48" spans="1:11" ht="15.75">
      <c r="A48" s="17" t="s">
        <v>43</v>
      </c>
      <c r="B48" s="18">
        <v>223166</v>
      </c>
      <c r="C48" s="20">
        <v>81622</v>
      </c>
      <c r="D48" s="20">
        <v>74683</v>
      </c>
      <c r="E48" s="20">
        <v>4076</v>
      </c>
      <c r="F48" s="20">
        <v>872</v>
      </c>
      <c r="G48" s="20">
        <v>11546</v>
      </c>
      <c r="H48" s="20">
        <v>502</v>
      </c>
      <c r="I48" s="21">
        <v>61</v>
      </c>
      <c r="J48" s="20">
        <v>49804</v>
      </c>
      <c r="K48" s="2"/>
    </row>
    <row r="49" spans="1:11" ht="15.75">
      <c r="A49" s="17" t="s">
        <v>44</v>
      </c>
      <c r="B49" s="18">
        <v>25507</v>
      </c>
      <c r="C49" s="20">
        <v>6403</v>
      </c>
      <c r="D49" s="20">
        <v>11576</v>
      </c>
      <c r="E49" s="20">
        <v>556</v>
      </c>
      <c r="F49" s="20">
        <v>171</v>
      </c>
      <c r="G49" s="20">
        <v>1193</v>
      </c>
      <c r="H49" s="20">
        <v>49</v>
      </c>
      <c r="I49" s="21">
        <v>21</v>
      </c>
      <c r="J49" s="20">
        <v>5538</v>
      </c>
      <c r="K49" s="2"/>
    </row>
    <row r="50" spans="1:11" ht="15.75">
      <c r="A50" s="17" t="s">
        <v>45</v>
      </c>
      <c r="B50" s="18">
        <v>79384</v>
      </c>
      <c r="C50" s="20">
        <v>20518</v>
      </c>
      <c r="D50" s="20">
        <v>35753</v>
      </c>
      <c r="E50" s="20">
        <v>1767</v>
      </c>
      <c r="F50" s="20">
        <v>451</v>
      </c>
      <c r="G50" s="20">
        <v>4273</v>
      </c>
      <c r="H50" s="20">
        <v>133</v>
      </c>
      <c r="I50" s="21">
        <v>36</v>
      </c>
      <c r="J50" s="20">
        <v>16453</v>
      </c>
      <c r="K50" s="2"/>
    </row>
    <row r="51" spans="1:11" ht="15.75">
      <c r="A51" s="17" t="s">
        <v>46</v>
      </c>
      <c r="B51" s="18">
        <v>37198</v>
      </c>
      <c r="C51" s="20">
        <v>11844</v>
      </c>
      <c r="D51" s="20">
        <v>14187</v>
      </c>
      <c r="E51" s="20">
        <v>542</v>
      </c>
      <c r="F51" s="20">
        <v>158</v>
      </c>
      <c r="G51" s="20">
        <v>2338</v>
      </c>
      <c r="H51" s="20">
        <v>134</v>
      </c>
      <c r="I51" s="21">
        <v>15</v>
      </c>
      <c r="J51" s="20">
        <v>7980</v>
      </c>
      <c r="K51" s="2"/>
    </row>
    <row r="52" spans="1:11" ht="15.75">
      <c r="A52" s="17" t="s">
        <v>47</v>
      </c>
      <c r="B52" s="18">
        <v>64943</v>
      </c>
      <c r="C52" s="20">
        <v>19216</v>
      </c>
      <c r="D52" s="20">
        <v>23157</v>
      </c>
      <c r="E52" s="20">
        <v>2124</v>
      </c>
      <c r="F52" s="20">
        <v>218</v>
      </c>
      <c r="G52" s="20">
        <v>3777</v>
      </c>
      <c r="H52" s="20">
        <v>138</v>
      </c>
      <c r="I52" s="21">
        <v>28</v>
      </c>
      <c r="J52" s="20">
        <v>16285</v>
      </c>
      <c r="K52" s="2"/>
    </row>
    <row r="53" spans="1:11" ht="15.75">
      <c r="A53" s="17" t="s">
        <v>48</v>
      </c>
      <c r="B53" s="18">
        <v>104356</v>
      </c>
      <c r="C53" s="20">
        <v>31365</v>
      </c>
      <c r="D53" s="20">
        <v>26789</v>
      </c>
      <c r="E53" s="20">
        <v>4746</v>
      </c>
      <c r="F53" s="20">
        <v>1359</v>
      </c>
      <c r="G53" s="20">
        <v>7830</v>
      </c>
      <c r="H53" s="20">
        <v>308</v>
      </c>
      <c r="I53" s="21">
        <v>63</v>
      </c>
      <c r="J53" s="20">
        <v>31896</v>
      </c>
      <c r="K53" s="2"/>
    </row>
    <row r="54" spans="1:11" ht="15.75">
      <c r="A54" s="17" t="s">
        <v>49</v>
      </c>
      <c r="B54" s="18">
        <v>190235</v>
      </c>
      <c r="C54" s="20">
        <v>88631</v>
      </c>
      <c r="D54" s="20">
        <v>45368</v>
      </c>
      <c r="E54" s="20">
        <v>3663</v>
      </c>
      <c r="F54" s="20">
        <v>681</v>
      </c>
      <c r="G54" s="20">
        <v>8119</v>
      </c>
      <c r="H54" s="20">
        <v>285</v>
      </c>
      <c r="I54" s="21">
        <v>5</v>
      </c>
      <c r="J54" s="20">
        <v>43483</v>
      </c>
      <c r="K54" s="2"/>
    </row>
    <row r="55" spans="1:11" ht="15.75">
      <c r="A55" s="17" t="s">
        <v>50</v>
      </c>
      <c r="B55" s="18">
        <v>66476</v>
      </c>
      <c r="C55" s="20">
        <v>24570</v>
      </c>
      <c r="D55" s="20">
        <v>23122</v>
      </c>
      <c r="E55" s="20">
        <v>901</v>
      </c>
      <c r="F55" s="20">
        <v>330</v>
      </c>
      <c r="G55" s="20">
        <v>3627</v>
      </c>
      <c r="H55" s="20">
        <v>180</v>
      </c>
      <c r="I55" s="21">
        <v>0</v>
      </c>
      <c r="J55" s="20">
        <v>13746</v>
      </c>
      <c r="K55" s="2"/>
    </row>
    <row r="56" spans="1:11" ht="15.75">
      <c r="A56" s="17" t="s">
        <v>51</v>
      </c>
      <c r="B56" s="18">
        <v>163782</v>
      </c>
      <c r="C56" s="20">
        <v>43162</v>
      </c>
      <c r="D56" s="20">
        <v>68052</v>
      </c>
      <c r="E56" s="20">
        <v>2351</v>
      </c>
      <c r="F56" s="20">
        <v>481</v>
      </c>
      <c r="G56" s="20">
        <v>9878</v>
      </c>
      <c r="H56" s="20">
        <v>389</v>
      </c>
      <c r="I56" s="21">
        <v>88</v>
      </c>
      <c r="J56" s="20">
        <v>39381</v>
      </c>
      <c r="K56" s="2"/>
    </row>
    <row r="57" spans="1:11" ht="15.75">
      <c r="A57" s="17" t="s">
        <v>52</v>
      </c>
      <c r="B57" s="18">
        <v>100859</v>
      </c>
      <c r="C57" s="20">
        <v>39405</v>
      </c>
      <c r="D57" s="20">
        <v>27228</v>
      </c>
      <c r="E57" s="20">
        <v>3352</v>
      </c>
      <c r="F57" s="20">
        <v>716</v>
      </c>
      <c r="G57" s="20">
        <v>5824</v>
      </c>
      <c r="H57" s="20">
        <v>233</v>
      </c>
      <c r="I57" s="21">
        <v>42</v>
      </c>
      <c r="J57" s="20">
        <v>24059</v>
      </c>
      <c r="K57" s="2"/>
    </row>
    <row r="58" spans="1:11" ht="15.75">
      <c r="A58" s="17" t="s">
        <v>53</v>
      </c>
      <c r="B58" s="18">
        <v>20690</v>
      </c>
      <c r="C58" s="20">
        <v>5573</v>
      </c>
      <c r="D58" s="20">
        <v>8158</v>
      </c>
      <c r="E58" s="20">
        <v>487</v>
      </c>
      <c r="F58" s="20">
        <v>99</v>
      </c>
      <c r="G58" s="20">
        <v>1440</v>
      </c>
      <c r="H58" s="20">
        <v>84</v>
      </c>
      <c r="I58" s="21">
        <v>16</v>
      </c>
      <c r="J58" s="20">
        <v>4833</v>
      </c>
      <c r="K58" s="2"/>
    </row>
    <row r="59" spans="1:11" ht="15.75">
      <c r="A59" s="17" t="s">
        <v>54</v>
      </c>
      <c r="B59" s="18">
        <v>12879</v>
      </c>
      <c r="C59" s="20">
        <v>3706</v>
      </c>
      <c r="D59" s="20">
        <v>5213</v>
      </c>
      <c r="E59" s="20">
        <v>233</v>
      </c>
      <c r="F59" s="20">
        <v>87</v>
      </c>
      <c r="G59" s="20">
        <v>804</v>
      </c>
      <c r="H59" s="20">
        <v>68</v>
      </c>
      <c r="I59" s="21">
        <v>3</v>
      </c>
      <c r="J59" s="20">
        <v>2765</v>
      </c>
      <c r="K59" s="2"/>
    </row>
    <row r="60" spans="1:11" ht="15.75">
      <c r="A60" s="17" t="s">
        <v>55</v>
      </c>
      <c r="B60" s="18">
        <v>20945</v>
      </c>
      <c r="C60" s="20">
        <v>6755</v>
      </c>
      <c r="D60" s="20">
        <v>8320</v>
      </c>
      <c r="E60" s="20">
        <v>429</v>
      </c>
      <c r="F60" s="20">
        <v>137</v>
      </c>
      <c r="G60" s="20">
        <v>1027</v>
      </c>
      <c r="H60" s="20">
        <v>57</v>
      </c>
      <c r="I60" s="21">
        <v>4</v>
      </c>
      <c r="J60" s="20">
        <v>4216</v>
      </c>
      <c r="K60" s="2"/>
    </row>
    <row r="61" spans="1:11" ht="15.75">
      <c r="A61" s="17" t="s">
        <v>56</v>
      </c>
      <c r="B61" s="18">
        <v>62847</v>
      </c>
      <c r="C61" s="20">
        <v>16305</v>
      </c>
      <c r="D61" s="20">
        <v>31296</v>
      </c>
      <c r="E61" s="20">
        <v>924</v>
      </c>
      <c r="F61" s="20">
        <v>313</v>
      </c>
      <c r="G61" s="20">
        <v>3267</v>
      </c>
      <c r="H61" s="20">
        <v>158</v>
      </c>
      <c r="I61" s="21">
        <v>11</v>
      </c>
      <c r="J61" s="20">
        <v>10573</v>
      </c>
      <c r="K61" s="2"/>
    </row>
    <row r="62" spans="1:11" ht="15.75">
      <c r="A62" s="17" t="s">
        <v>57</v>
      </c>
      <c r="B62" s="18">
        <v>971892</v>
      </c>
      <c r="C62" s="20">
        <v>322251</v>
      </c>
      <c r="D62" s="20">
        <v>320420</v>
      </c>
      <c r="E62" s="20">
        <v>22488</v>
      </c>
      <c r="F62" s="20">
        <v>4395</v>
      </c>
      <c r="G62" s="20">
        <v>43443</v>
      </c>
      <c r="H62" s="20">
        <v>1711</v>
      </c>
      <c r="I62" s="21">
        <v>387</v>
      </c>
      <c r="J62" s="20">
        <v>256797</v>
      </c>
      <c r="K62" s="2"/>
    </row>
    <row r="63" spans="1:11" ht="15.75">
      <c r="A63" s="17" t="s">
        <v>58</v>
      </c>
      <c r="B63" s="18">
        <v>48741</v>
      </c>
      <c r="C63" s="20">
        <v>19520</v>
      </c>
      <c r="D63" s="20">
        <v>13754</v>
      </c>
      <c r="E63" s="20">
        <v>1057</v>
      </c>
      <c r="F63" s="20">
        <v>228</v>
      </c>
      <c r="G63" s="20">
        <v>2453</v>
      </c>
      <c r="H63" s="20">
        <v>145</v>
      </c>
      <c r="I63" s="21">
        <v>0</v>
      </c>
      <c r="J63" s="20">
        <v>11584</v>
      </c>
      <c r="K63" s="2"/>
    </row>
    <row r="64" spans="1:11" ht="15.75">
      <c r="A64" s="17" t="s">
        <v>59</v>
      </c>
      <c r="B64" s="18">
        <v>33264</v>
      </c>
      <c r="C64" s="20">
        <v>9059</v>
      </c>
      <c r="D64" s="20">
        <v>15092</v>
      </c>
      <c r="E64" s="20">
        <v>412</v>
      </c>
      <c r="F64" s="20">
        <v>152</v>
      </c>
      <c r="G64" s="20">
        <v>1827</v>
      </c>
      <c r="H64" s="20">
        <v>99</v>
      </c>
      <c r="I64" s="21">
        <v>35</v>
      </c>
      <c r="J64" s="20">
        <v>6588</v>
      </c>
      <c r="K64" s="2"/>
    </row>
    <row r="65" spans="1:11" ht="15.75">
      <c r="A65" s="17" t="s">
        <v>60</v>
      </c>
      <c r="B65" s="18">
        <v>62123</v>
      </c>
      <c r="C65" s="20">
        <v>29213</v>
      </c>
      <c r="D65" s="20">
        <v>14379</v>
      </c>
      <c r="E65" s="20">
        <v>411</v>
      </c>
      <c r="F65" s="20">
        <v>299</v>
      </c>
      <c r="G65" s="20">
        <v>2795</v>
      </c>
      <c r="H65" s="20">
        <v>589</v>
      </c>
      <c r="I65" s="21">
        <v>43</v>
      </c>
      <c r="J65" s="20">
        <v>14394</v>
      </c>
      <c r="K65" s="2"/>
    </row>
    <row r="66" spans="1:11" ht="15.75">
      <c r="A66" s="17" t="s">
        <v>61</v>
      </c>
      <c r="B66" s="18">
        <v>128686</v>
      </c>
      <c r="C66" s="20">
        <v>45127</v>
      </c>
      <c r="D66" s="20">
        <v>32377</v>
      </c>
      <c r="E66" s="20">
        <v>2857</v>
      </c>
      <c r="F66" s="20">
        <v>683</v>
      </c>
      <c r="G66" s="20">
        <v>6552</v>
      </c>
      <c r="H66" s="20">
        <v>825</v>
      </c>
      <c r="I66" s="21">
        <v>97</v>
      </c>
      <c r="J66" s="20">
        <v>40168</v>
      </c>
      <c r="K66" s="2"/>
    </row>
    <row r="67" spans="1:11" ht="15.75">
      <c r="A67" s="17" t="s">
        <v>62</v>
      </c>
      <c r="B67" s="18">
        <v>45887</v>
      </c>
      <c r="C67" s="20">
        <v>11543</v>
      </c>
      <c r="D67" s="20">
        <v>21342</v>
      </c>
      <c r="E67" s="20">
        <v>606</v>
      </c>
      <c r="F67" s="20">
        <v>170</v>
      </c>
      <c r="G67" s="20">
        <v>2791</v>
      </c>
      <c r="H67" s="20">
        <v>148</v>
      </c>
      <c r="I67" s="21">
        <v>5</v>
      </c>
      <c r="J67" s="20">
        <v>9282</v>
      </c>
      <c r="K67" s="2"/>
    </row>
    <row r="68" spans="1:11" ht="15.75">
      <c r="A68" s="17" t="s">
        <v>63</v>
      </c>
      <c r="B68" s="18">
        <v>38881</v>
      </c>
      <c r="C68" s="20">
        <v>9984</v>
      </c>
      <c r="D68" s="20">
        <v>16777</v>
      </c>
      <c r="E68" s="20">
        <v>657</v>
      </c>
      <c r="F68" s="20">
        <v>242</v>
      </c>
      <c r="G68" s="20">
        <v>2615</v>
      </c>
      <c r="H68" s="20">
        <v>130</v>
      </c>
      <c r="I68" s="21">
        <v>0</v>
      </c>
      <c r="J68" s="20">
        <v>8476</v>
      </c>
      <c r="K68" s="2"/>
    </row>
    <row r="69" spans="1:11" ht="15.75">
      <c r="A69" s="17" t="s">
        <v>64</v>
      </c>
      <c r="B69" s="18">
        <v>57670</v>
      </c>
      <c r="C69" s="20">
        <v>14744</v>
      </c>
      <c r="D69" s="20">
        <v>23754</v>
      </c>
      <c r="E69" s="20">
        <v>1490</v>
      </c>
      <c r="F69" s="20">
        <v>265</v>
      </c>
      <c r="G69" s="20">
        <v>3056</v>
      </c>
      <c r="H69" s="20">
        <v>127</v>
      </c>
      <c r="I69" s="21">
        <v>38</v>
      </c>
      <c r="J69" s="20">
        <v>14196</v>
      </c>
      <c r="K69" s="2"/>
    </row>
    <row r="70" spans="1:11" ht="15.75">
      <c r="A70" s="17" t="s">
        <v>65</v>
      </c>
      <c r="B70" s="18">
        <v>602254</v>
      </c>
      <c r="C70" s="20">
        <v>283850</v>
      </c>
      <c r="D70" s="20">
        <v>144320</v>
      </c>
      <c r="E70" s="20">
        <v>9244</v>
      </c>
      <c r="F70" s="20">
        <v>1584</v>
      </c>
      <c r="G70" s="20">
        <v>25350</v>
      </c>
      <c r="H70" s="20">
        <v>756</v>
      </c>
      <c r="I70" s="21">
        <v>110</v>
      </c>
      <c r="J70" s="20">
        <v>137040</v>
      </c>
      <c r="K70" s="2"/>
    </row>
    <row r="71" spans="1:11" ht="15.75">
      <c r="A71" s="17" t="s">
        <v>67</v>
      </c>
      <c r="B71" s="18">
        <v>24985</v>
      </c>
      <c r="C71" s="20">
        <v>6306</v>
      </c>
      <c r="D71" s="20">
        <v>11594</v>
      </c>
      <c r="E71" s="20">
        <v>517</v>
      </c>
      <c r="F71" s="20">
        <v>106</v>
      </c>
      <c r="G71" s="20">
        <v>1253</v>
      </c>
      <c r="H71" s="20">
        <v>25</v>
      </c>
      <c r="I71" s="21">
        <v>0</v>
      </c>
      <c r="J71" s="20">
        <v>5184</v>
      </c>
      <c r="K71" s="2"/>
    </row>
    <row r="72" spans="1:11" ht="15.75">
      <c r="A72" s="17" t="s">
        <v>68</v>
      </c>
      <c r="B72" s="18">
        <v>14477</v>
      </c>
      <c r="C72" s="20">
        <v>3706</v>
      </c>
      <c r="D72" s="20">
        <v>6957</v>
      </c>
      <c r="E72" s="20">
        <v>244</v>
      </c>
      <c r="F72" s="20">
        <v>76</v>
      </c>
      <c r="G72" s="20">
        <v>736</v>
      </c>
      <c r="H72" s="20">
        <v>42</v>
      </c>
      <c r="I72" s="21">
        <v>2</v>
      </c>
      <c r="J72" s="20">
        <v>2714</v>
      </c>
      <c r="K72" s="2"/>
    </row>
    <row r="73" spans="1:11" ht="15.75">
      <c r="A73" s="26"/>
      <c r="B73" s="26"/>
      <c r="C73" s="26"/>
      <c r="D73" s="26"/>
      <c r="E73" s="26"/>
      <c r="F73" s="26"/>
      <c r="G73" s="26"/>
      <c r="H73" s="26"/>
      <c r="I73" s="26"/>
      <c r="J73" s="26"/>
      <c r="K73" s="2"/>
    </row>
    <row r="74" spans="1:11" ht="15.75">
      <c r="A74" s="2" t="s">
        <v>79</v>
      </c>
      <c r="B74" s="2"/>
      <c r="C74" s="2"/>
      <c r="D74" s="2"/>
      <c r="E74" s="2"/>
      <c r="F74" s="2"/>
      <c r="G74" s="2"/>
      <c r="H74" s="2"/>
      <c r="I74" s="2"/>
      <c r="J74" s="2"/>
      <c r="K74" s="2"/>
    </row>
    <row r="75" spans="1:11" ht="15.75">
      <c r="A75" s="2"/>
      <c r="B75" s="2"/>
      <c r="C75" s="2"/>
      <c r="D75" s="2"/>
      <c r="E75" s="2"/>
      <c r="F75" s="2"/>
      <c r="G75" s="2"/>
      <c r="H75" s="2"/>
      <c r="I75" s="2"/>
      <c r="J75" s="2"/>
      <c r="K75" s="2"/>
    </row>
    <row r="76" spans="1:11" ht="15.75">
      <c r="A76" s="40" t="s">
        <v>81</v>
      </c>
      <c r="B76" s="2"/>
      <c r="C76" s="2"/>
      <c r="D76" s="2"/>
      <c r="E76" s="2"/>
      <c r="F76" s="2"/>
      <c r="G76" s="2"/>
      <c r="H76" s="2"/>
      <c r="I76" s="2"/>
      <c r="J76" s="2"/>
      <c r="K76" s="2"/>
    </row>
    <row r="77" spans="1:11" ht="15.75">
      <c r="A77" s="2"/>
      <c r="B77" s="2"/>
      <c r="C77" s="2"/>
      <c r="D77" s="2"/>
      <c r="E77" s="2"/>
      <c r="F77" s="2"/>
      <c r="G77" s="2"/>
      <c r="H77" s="2"/>
      <c r="I77" s="2"/>
      <c r="J77" s="2"/>
      <c r="K77" s="2"/>
    </row>
    <row r="78" spans="1:11" ht="15.75">
      <c r="A78" s="2"/>
      <c r="B78" s="2"/>
      <c r="C78" s="2"/>
      <c r="D78" s="2"/>
      <c r="E78" s="2"/>
      <c r="F78" s="2"/>
      <c r="G78" s="2"/>
      <c r="H78" s="2"/>
      <c r="I78" s="2"/>
      <c r="J78" s="2"/>
      <c r="K78" s="2"/>
    </row>
    <row r="79" spans="1:11" ht="15.75">
      <c r="A79" s="2"/>
      <c r="B79" s="2"/>
      <c r="C79" s="2"/>
      <c r="D79" s="2"/>
      <c r="E79" s="2"/>
      <c r="F79" s="2"/>
      <c r="G79" s="2"/>
      <c r="H79" s="2"/>
      <c r="I79" s="2"/>
      <c r="J79" s="2"/>
      <c r="K79" s="2"/>
    </row>
    <row r="80" spans="1:11" ht="15.75">
      <c r="A80" s="2"/>
      <c r="B80" s="2"/>
      <c r="C80" s="2"/>
      <c r="D80" s="2"/>
      <c r="E80" s="2"/>
      <c r="F80" s="2"/>
      <c r="G80" s="2"/>
      <c r="H80" s="2"/>
      <c r="I80" s="2"/>
      <c r="J80" s="2"/>
      <c r="K80" s="2"/>
    </row>
    <row r="81" spans="1:11" ht="15.75">
      <c r="A81" s="2"/>
      <c r="B81" s="2"/>
      <c r="C81" s="2"/>
      <c r="D81" s="2"/>
      <c r="E81" s="2"/>
      <c r="F81" s="2"/>
      <c r="G81" s="2"/>
      <c r="H81" s="2"/>
      <c r="I81" s="2"/>
      <c r="J81" s="2"/>
      <c r="K81" s="2"/>
    </row>
    <row r="82" spans="1:11" ht="15.75">
      <c r="A82" s="2"/>
      <c r="B82" s="2"/>
      <c r="C82" s="2"/>
      <c r="D82" s="2"/>
      <c r="E82" s="2"/>
      <c r="F82" s="2"/>
      <c r="G82" s="2"/>
      <c r="H82" s="2"/>
      <c r="I82" s="2"/>
      <c r="J82" s="2"/>
      <c r="K82" s="2"/>
    </row>
    <row r="83" spans="1:11" ht="15.75">
      <c r="A83" s="2"/>
      <c r="B83" s="2"/>
      <c r="C83" s="2"/>
      <c r="D83" s="2"/>
      <c r="E83" s="2"/>
      <c r="F83" s="2"/>
      <c r="G83" s="2"/>
      <c r="H83" s="2"/>
      <c r="I83" s="2"/>
      <c r="J83" s="2"/>
      <c r="K83" s="2"/>
    </row>
    <row r="84" spans="1:11" ht="15.75">
      <c r="A84" s="2"/>
      <c r="B84" s="2"/>
      <c r="C84" s="2"/>
      <c r="D84" s="2"/>
      <c r="E84" s="2"/>
      <c r="F84" s="2"/>
      <c r="G84" s="2"/>
      <c r="H84" s="2"/>
      <c r="I84" s="2"/>
      <c r="J84" s="2"/>
      <c r="K84" s="2"/>
    </row>
    <row r="85" spans="1:11" ht="15.75">
      <c r="A85" s="2"/>
      <c r="B85" s="2"/>
      <c r="C85" s="2"/>
      <c r="D85" s="2"/>
      <c r="E85" s="2"/>
      <c r="F85" s="2"/>
      <c r="G85" s="2"/>
      <c r="H85" s="2"/>
      <c r="I85" s="2"/>
      <c r="J85" s="2"/>
      <c r="K85" s="2"/>
    </row>
    <row r="86" spans="1:11" ht="15.75">
      <c r="A86" s="2"/>
      <c r="B86" s="2"/>
      <c r="C86" s="2"/>
      <c r="D86" s="2"/>
      <c r="E86" s="2"/>
      <c r="F86" s="2"/>
      <c r="G86" s="2"/>
      <c r="H86" s="2"/>
      <c r="I86" s="2"/>
      <c r="J86" s="2"/>
      <c r="K86" s="2"/>
    </row>
  </sheetData>
  <sheetProtection/>
  <hyperlinks>
    <hyperlink ref="A76" r:id="rId1" display="SOURCE:  New York State Board of Elections; www.elections.ny.gov."/>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Charbonneau, Michele</dc:creator>
  <cp:keywords/>
  <dc:description/>
  <cp:lastModifiedBy>Charbonneau, Michele</cp:lastModifiedBy>
  <cp:lastPrinted>2020-11-06T16:11:48Z</cp:lastPrinted>
  <dcterms:created xsi:type="dcterms:W3CDTF">2019-04-26T14:40:42Z</dcterms:created>
  <dcterms:modified xsi:type="dcterms:W3CDTF">2022-03-01T14:11:26Z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