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7" sheetId="1" r:id="rId1"/>
    <sheet name="2016" sheetId="2" r:id="rId2"/>
    <sheet name="2015" sheetId="3" r:id="rId3"/>
    <sheet name="2013" sheetId="4" r:id="rId4"/>
    <sheet name="2011" sheetId="5" r:id="rId5"/>
    <sheet name="2010" sheetId="6" r:id="rId6"/>
    <sheet name="2009" sheetId="7" r:id="rId7"/>
    <sheet name="2008" sheetId="8" r:id="rId8"/>
    <sheet name="2006" sheetId="9" r:id="rId9"/>
    <sheet name="2005" sheetId="10" r:id="rId10"/>
    <sheet name="2003" sheetId="11" r:id="rId11"/>
    <sheet name="2002" sheetId="12" r:id="rId12"/>
  </sheets>
  <definedNames>
    <definedName name="_xlnm.Print_Area" localSheetId="2">'2015'!$A$1:$I$76</definedName>
    <definedName name="_xlnm.Print_Area" localSheetId="1">'2016'!$A$1:$K$76</definedName>
    <definedName name="_xlnm.Print_Area" localSheetId="0">'2017'!$A$1:$J$76</definedName>
  </definedNames>
  <calcPr fullCalcOnLoad="1"/>
</workbook>
</file>

<file path=xl/sharedStrings.xml><?xml version="1.0" encoding="utf-8"?>
<sst xmlns="http://schemas.openxmlformats.org/spreadsheetml/2006/main" count="1136" uniqueCount="177">
  <si>
    <t xml:space="preserve">  Alabama</t>
  </si>
  <si>
    <t xml:space="preserve">  Alaska</t>
  </si>
  <si>
    <t xml:space="preserve">  Arizona</t>
  </si>
  <si>
    <t xml:space="preserve">  Arkansas</t>
  </si>
  <si>
    <t xml:space="preserve">  California</t>
  </si>
  <si>
    <t xml:space="preserve">  Colorado</t>
  </si>
  <si>
    <t xml:space="preserve">  Connecticut</t>
  </si>
  <si>
    <t xml:space="preserve">  Delaware</t>
  </si>
  <si>
    <t xml:space="preserve">  District of Columbia</t>
  </si>
  <si>
    <t xml:space="preserve">  Florida</t>
  </si>
  <si>
    <t xml:space="preserve">  Georgia</t>
  </si>
  <si>
    <t xml:space="preserve">  Hawaii</t>
  </si>
  <si>
    <t xml:space="preserve">  Idaho</t>
  </si>
  <si>
    <t xml:space="preserve">  Illinois</t>
  </si>
  <si>
    <t xml:space="preserve">  Indiana</t>
  </si>
  <si>
    <t xml:space="preserve">  Iowa</t>
  </si>
  <si>
    <t xml:space="preserve">  Kansas</t>
  </si>
  <si>
    <t xml:space="preserve">  Kentucky</t>
  </si>
  <si>
    <t xml:space="preserve">  Louisiana</t>
  </si>
  <si>
    <t xml:space="preserve">  Maine</t>
  </si>
  <si>
    <t xml:space="preserve">  Maryland</t>
  </si>
  <si>
    <t xml:space="preserve">  Massachusetts</t>
  </si>
  <si>
    <t xml:space="preserve">  Michigan</t>
  </si>
  <si>
    <t xml:space="preserve">  Minnesota</t>
  </si>
  <si>
    <t xml:space="preserve">  Mississippi</t>
  </si>
  <si>
    <t xml:space="preserve">  Missouri</t>
  </si>
  <si>
    <t xml:space="preserve">  Montana</t>
  </si>
  <si>
    <t xml:space="preserve">  Nebraska</t>
  </si>
  <si>
    <t xml:space="preserve">  Nevada</t>
  </si>
  <si>
    <t xml:space="preserve">  New Hampshire</t>
  </si>
  <si>
    <t xml:space="preserve">  New Jersey</t>
  </si>
  <si>
    <t xml:space="preserve">  New Mexico</t>
  </si>
  <si>
    <t xml:space="preserve">  New York</t>
  </si>
  <si>
    <t xml:space="preserve">  North Carolina</t>
  </si>
  <si>
    <t xml:space="preserve">  North Dakota</t>
  </si>
  <si>
    <t xml:space="preserve">  Ohio</t>
  </si>
  <si>
    <t xml:space="preserve">  Oklahoma</t>
  </si>
  <si>
    <t xml:space="preserve">  Oregon</t>
  </si>
  <si>
    <t xml:space="preserve">  Pennsylvania</t>
  </si>
  <si>
    <t xml:space="preserve">  Rhode Island</t>
  </si>
  <si>
    <t xml:space="preserve">  South Carolina</t>
  </si>
  <si>
    <t xml:space="preserve">  South Dakota</t>
  </si>
  <si>
    <t xml:space="preserve">  Tennessee</t>
  </si>
  <si>
    <t xml:space="preserve">  Texas</t>
  </si>
  <si>
    <t xml:space="preserve">  Utah</t>
  </si>
  <si>
    <t xml:space="preserve">  Vermont</t>
  </si>
  <si>
    <t xml:space="preserve">  Virginia</t>
  </si>
  <si>
    <t xml:space="preserve">  Washington</t>
  </si>
  <si>
    <t xml:space="preserve">  West Virginia</t>
  </si>
  <si>
    <t xml:space="preserve">  Wisconsin</t>
  </si>
  <si>
    <t xml:space="preserve">  Wyoming</t>
  </si>
  <si>
    <t>Unknown</t>
  </si>
  <si>
    <t>State of Destination</t>
  </si>
  <si>
    <t>Total</t>
  </si>
  <si>
    <t>1  I-94 only.</t>
  </si>
  <si>
    <t>a  Federal Fiscal Year is from October 1 to September 30.</t>
  </si>
  <si>
    <t>Workers</t>
  </si>
  <si>
    <t>2  Includes GB, GMB, GT, GMT, WB, and WT admissions.</t>
  </si>
  <si>
    <t>3  Includes B1, B2, and a limited number of Border Crossing Card (BCC) admissions.</t>
  </si>
  <si>
    <t>4  Includes principals, spouses, and children (F1, F2, J1, J2, M1, and M2 admissions).</t>
  </si>
  <si>
    <t>6  Includes principals, spouses, and children (A1 to A3, G1 to G5, and N1 to N7 admissions).</t>
  </si>
  <si>
    <t>United States by State — Federal Fiscal Year 2015(a)</t>
  </si>
  <si>
    <r>
      <t>Visa Waiver</t>
    </r>
    <r>
      <rPr>
        <vertAlign val="superscript"/>
        <sz val="11"/>
        <rFont val="Arial"/>
        <family val="2"/>
      </rPr>
      <t>2</t>
    </r>
  </si>
  <si>
    <r>
      <t>Other</t>
    </r>
    <r>
      <rPr>
        <vertAlign val="superscript"/>
        <sz val="11"/>
        <rFont val="Arial"/>
        <family val="2"/>
      </rPr>
      <t>3</t>
    </r>
  </si>
  <si>
    <r>
      <t>United States</t>
    </r>
    <r>
      <rPr>
        <vertAlign val="superscript"/>
        <sz val="11"/>
        <rFont val="Arial"/>
        <family val="2"/>
      </rPr>
      <t>7</t>
    </r>
  </si>
  <si>
    <r>
      <t>Other</t>
    </r>
    <r>
      <rPr>
        <vertAlign val="superscript"/>
        <sz val="11"/>
        <rFont val="Arial"/>
        <family val="2"/>
      </rPr>
      <t>7</t>
    </r>
  </si>
  <si>
    <t>NOTE: Admissions represent counts of events (i.e., arrivals), not unique individuals. Multiple entries of an individual on the same day are counted as one admission. Admission totals exceed the number of nonimmigrants admitted. Also, the majority of short-term admissions from Canada and Mexico are excluded.
See Glossary on page XXX.</t>
  </si>
  <si>
    <t>5  Includes principals, spouses, and children (CW1, CW2, E1 to E3, H1B, H1B1, H1C, H2A, H2B, H2R, H3, H4, I1, L1, L2, O1 to O3, P1 to P4, Q1, R1, R2, TD, and TN admissions).</t>
  </si>
  <si>
    <t xml:space="preserve">7  Includes U.S. dependencies, e.g., American Samoa, Guam, Northern Mariana Islands, Puerto Rico, and U.S. Virgin Islands and armed forces posts. </t>
  </si>
  <si>
    <t xml:space="preserve">                   </t>
  </si>
  <si>
    <t>United States by State — Federal Fiscal Year 2013(a)</t>
  </si>
  <si>
    <t>Tourist and Business Travelers</t>
  </si>
  <si>
    <r>
      <t>Students and Exchange Visitors</t>
    </r>
    <r>
      <rPr>
        <vertAlign val="superscript"/>
        <sz val="11"/>
        <rFont val="Arial"/>
        <family val="2"/>
      </rPr>
      <t>4</t>
    </r>
  </si>
  <si>
    <r>
      <t>Temporary Workers and Families</t>
    </r>
    <r>
      <rPr>
        <vertAlign val="superscript"/>
        <sz val="11"/>
        <rFont val="Arial"/>
        <family val="2"/>
      </rPr>
      <t>5</t>
    </r>
  </si>
  <si>
    <r>
      <t>Diplomats and Other Representatives</t>
    </r>
    <r>
      <rPr>
        <vertAlign val="superscript"/>
        <sz val="11"/>
        <rFont val="Arial"/>
        <family val="2"/>
      </rPr>
      <t>6</t>
    </r>
  </si>
  <si>
    <t>All Other Classes</t>
  </si>
  <si>
    <t>NOTE: Admissions represent counts of events (i.e., arrivals), not unique individuals. Multiple entries of an individual on the same day are counted as one admission. Admission totals exceed the number of nonimmigrants admitted. Also, the majority of short-term admissions from Canada and Mexico are excluded.
See Glossary.</t>
  </si>
  <si>
    <t>United States by State — Federal Fiscal Year 2011(a)</t>
  </si>
  <si>
    <t>United States</t>
  </si>
  <si>
    <t>2  Includes GB, GT, WB, and WT admissions.</t>
  </si>
  <si>
    <t>3  Includes B-1, B-2, and a limited number of Border Crossing Card (BCC) admissions.</t>
  </si>
  <si>
    <t>4  Includes principals and dependents (F-1 to F-3, J-1 and M-1 to M-3 admissions).</t>
  </si>
  <si>
    <t>6  Includes principals and dependents (A-1 to A-3, G-1 to G-5, and N-1 to N-7 admissions).</t>
  </si>
  <si>
    <t>NOTE: Admissions represent counts of events (i.e., arrivals), not unique individuals. Admission totals exceed the number of nonimmigrants admitted. Also, the majority of short-term admissions from Canada and Mexico are excluded.
See Glossary.</t>
  </si>
  <si>
    <t>5  Includes principals and dependents (E-1 to E-3, H-1B, H-1B1, H-1C, H-2A, H-2B, H-2R, H-3, H-4, I-1, L-1, L-2, O-1 to O-3, P-1 to P-4, Q-1, R-1, R-2, TD, and TN admissions).</t>
  </si>
  <si>
    <t>United States by State — Federal Fiscal Year 2010(a)</t>
  </si>
  <si>
    <t>United States by State — Federal Fiscal Year 2009(a)</t>
  </si>
  <si>
    <t>United States by State — Federal Fiscal Year 2008(a)</t>
  </si>
  <si>
    <t xml:space="preserve">                  </t>
  </si>
  <si>
    <t>United States by State — Federal Fiscal Year 2006(a)</t>
  </si>
  <si>
    <t>NOTE: Admissions represent counts of events (i.e., arrivals), not unique individuals. Admission totals exceed the number of nonimmigrants admitted. Also, the majority of short-term admissions from Canada and Mexico are excluded.
See glossary.</t>
  </si>
  <si>
    <t>United States by State — Federal Fiscal Year 2005(a)</t>
  </si>
  <si>
    <t>2  Includes GB, GT, WB, and WT admissions</t>
  </si>
  <si>
    <t>3  Includes B-1 and B-2 admissions.</t>
  </si>
  <si>
    <t>4  Includes principals and dependents (F-1 to F-3, J-1, and M-1 to M-3 admissions).</t>
  </si>
  <si>
    <t>NOTE: Admission refer to counts of arrivals rather than individuals since nonimmigrants may enter the United States multiple times during a year. Also, the majority of short-term admissions from Canada and Mexico are excluded.
See glossary.</t>
  </si>
  <si>
    <t>Nonimmigrants Admitted by Selected Class of Admission and State of Destination</t>
  </si>
  <si>
    <t>United States by State — Federal Fiscal Year 2003(a)</t>
  </si>
  <si>
    <t>Spouses and</t>
  </si>
  <si>
    <t>Children of</t>
  </si>
  <si>
    <t>Students</t>
  </si>
  <si>
    <r>
      <t>All Classes</t>
    </r>
    <r>
      <rPr>
        <vertAlign val="superscript"/>
        <sz val="11"/>
        <rFont val="Arial"/>
        <family val="2"/>
      </rPr>
      <t>1,2</t>
    </r>
  </si>
  <si>
    <r>
      <t>Foreign Government Officials</t>
    </r>
    <r>
      <rPr>
        <vertAlign val="superscript"/>
        <sz val="11"/>
        <rFont val="Arial"/>
        <family val="2"/>
      </rPr>
      <t>3</t>
    </r>
  </si>
  <si>
    <r>
      <t>Temporary Visitors for Business</t>
    </r>
    <r>
      <rPr>
        <vertAlign val="superscript"/>
        <sz val="11"/>
        <rFont val="Arial"/>
        <family val="2"/>
      </rPr>
      <t>2</t>
    </r>
  </si>
  <si>
    <r>
      <t>Temporary Visitors for Pleasure</t>
    </r>
    <r>
      <rPr>
        <vertAlign val="superscript"/>
        <sz val="11"/>
        <rFont val="Arial"/>
        <family val="2"/>
      </rPr>
      <t>2</t>
    </r>
  </si>
  <si>
    <r>
      <t xml:space="preserve"> Transit Aliens</t>
    </r>
    <r>
      <rPr>
        <vertAlign val="superscript"/>
        <sz val="11"/>
        <rFont val="Arial"/>
        <family val="2"/>
      </rPr>
      <t>4</t>
    </r>
  </si>
  <si>
    <r>
      <t>Treaty Traders and Investors</t>
    </r>
    <r>
      <rPr>
        <vertAlign val="superscript"/>
        <sz val="11"/>
        <rFont val="Arial"/>
        <family val="2"/>
      </rPr>
      <t>3</t>
    </r>
  </si>
  <si>
    <t>Spouses and Children of Students</t>
  </si>
  <si>
    <r>
      <t>Temporary Workers and Trainees</t>
    </r>
    <r>
      <rPr>
        <vertAlign val="superscript"/>
        <sz val="11"/>
        <rFont val="Arial"/>
        <family val="2"/>
      </rPr>
      <t>5</t>
    </r>
  </si>
  <si>
    <r>
      <t>Spouses and Children of Temporary Workers and Trainees</t>
    </r>
    <r>
      <rPr>
        <vertAlign val="superscript"/>
        <sz val="11"/>
        <rFont val="Arial"/>
        <family val="2"/>
      </rPr>
      <t>5</t>
    </r>
  </si>
  <si>
    <t>U.S. Territories and Possessions</t>
  </si>
  <si>
    <t xml:space="preserve">  American Samoa</t>
  </si>
  <si>
    <t xml:space="preserve">  Federated States of Micronesia</t>
  </si>
  <si>
    <t xml:space="preserve">  Guam</t>
  </si>
  <si>
    <t xml:space="preserve">  Marshall Islands</t>
  </si>
  <si>
    <t xml:space="preserve">  Northern Mariana Islands</t>
  </si>
  <si>
    <t xml:space="preserve">  Palau</t>
  </si>
  <si>
    <t xml:space="preserve">  Puerto Rico</t>
  </si>
  <si>
    <t xml:space="preserve">  U.S. Virgin Islands</t>
  </si>
  <si>
    <t>D</t>
  </si>
  <si>
    <t>—</t>
  </si>
  <si>
    <t>NAFTA</t>
  </si>
  <si>
    <r>
      <t>International Representatives</t>
    </r>
    <r>
      <rPr>
        <vertAlign val="superscript"/>
        <sz val="11"/>
        <rFont val="Arial"/>
        <family val="2"/>
      </rPr>
      <t>3</t>
    </r>
  </si>
  <si>
    <r>
      <t>Representatives of Foreign Information Media</t>
    </r>
    <r>
      <rPr>
        <vertAlign val="superscript"/>
        <sz val="11"/>
        <rFont val="Arial"/>
        <family val="2"/>
      </rPr>
      <t>3</t>
    </r>
  </si>
  <si>
    <t>Exchange
 Visitors</t>
  </si>
  <si>
    <t>Spouses and Children of Exchange
 Visitors</t>
  </si>
  <si>
    <r>
      <t>Fiances(ees) of U.S. Citizens</t>
    </r>
    <r>
      <rPr>
        <vertAlign val="superscript"/>
        <sz val="11"/>
        <rFont val="Arial"/>
        <family val="2"/>
      </rPr>
      <t>6</t>
    </r>
  </si>
  <si>
    <t>Intracompany Transferees</t>
  </si>
  <si>
    <t>Spouses and Children of Intracompany Transferees</t>
  </si>
  <si>
    <r>
      <t>NATO
 Officials</t>
    </r>
    <r>
      <rPr>
        <vertAlign val="superscript"/>
        <sz val="11"/>
        <rFont val="Arial"/>
        <family val="2"/>
      </rPr>
      <t>3</t>
    </r>
  </si>
  <si>
    <t>North American Free-Trade Agreeement Workers</t>
  </si>
  <si>
    <t>Spouses and Children of NAFTA
 Workers</t>
  </si>
  <si>
    <t>Spouse and Children of U.S. Citizens, Immigrants
 Visa Pending</t>
  </si>
  <si>
    <t>Spouses of Legal Permanent Residents, Immigrants 
Visa Pending</t>
  </si>
  <si>
    <t>Children of Legal Permanent Residents, Immigrants
 Visa Pending</t>
  </si>
  <si>
    <t>Dependent Children of Spouse or Accompanying Children, Immigrants
 Visa Pending</t>
  </si>
  <si>
    <t>Victims of
 Severe Form of Trafficking</t>
  </si>
  <si>
    <t>Spouses, Children,
 Parents of Victims 
of Severe Form of Trafficking</t>
  </si>
  <si>
    <t>Victims of Criminal
 Activity</t>
  </si>
  <si>
    <t>Spouses, Children, 
Parents of Victims of Criminal Activity</t>
  </si>
  <si>
    <r>
      <t>Other and Unknown</t>
    </r>
    <r>
      <rPr>
        <vertAlign val="superscript"/>
        <sz val="11"/>
        <rFont val="Arial"/>
        <family val="2"/>
      </rPr>
      <t>7</t>
    </r>
  </si>
  <si>
    <t>D  Disclosure standards not met.</t>
  </si>
  <si>
    <t>2  Includes admissions under the Visa Waiver Pilot program.</t>
  </si>
  <si>
    <t>3  Includes spouses and unmarried minor (or dependent) children.</t>
  </si>
  <si>
    <t>4  Includes foreign government officials and their spouses and unmarried minor (or dependent) children in transit.</t>
  </si>
  <si>
    <t>5  Excludes workers (and their spouses and children) under the North American Free-Trade Agreement (shown separately).</t>
  </si>
  <si>
    <t>6  Includes minor children of fiances(ees).</t>
  </si>
  <si>
    <t>NOTE: See Glossary.</t>
  </si>
  <si>
    <t>1  Excludes the following classes of admission processed in the Nonimmigrant Information System: for all countries — 264,777 parolees; 37,640 withdrawals and stowaways; 62,634 refugees; 332 asylees; and 906,314 crewmen.</t>
  </si>
  <si>
    <t>7  Total includes 68 parents and children of international special immigration and 117,583 unknown class of admission. Unknown class of admission is larger in 2002 and 2003 than in previous years due to changes which no longer assign a known class to certain records with blank or invalid class codes.</t>
  </si>
  <si>
    <t>United States by State — Federal Fiscal Year 2002(a)</t>
  </si>
  <si>
    <r>
      <t>U.S. Territories and Possessions</t>
    </r>
    <r>
      <rPr>
        <vertAlign val="superscript"/>
        <sz val="11"/>
        <rFont val="Arial"/>
        <family val="2"/>
      </rPr>
      <t>6</t>
    </r>
  </si>
  <si>
    <t>Spouses, Children, 
Parents of 
Victims of
 Criminal Activity</t>
  </si>
  <si>
    <t>Spouse and Children
 of U.S. Citizens, Immigrants
 Visa Pending</t>
  </si>
  <si>
    <t>7  Includes minor children of fiances(ees).</t>
  </si>
  <si>
    <t>1  Excludes the following classes of admission processed in the Nonimmigrant Information System: for all countries — 244,834 parolees; 35,462 withdrawals and stowaways; 65,736 refugees; and 630,184 crewmen.</t>
  </si>
  <si>
    <t>6  Includes American Samoa, Federated States of Micronesia, Guam, Marshall Islands, Northern Mariana Islands, Palau, Puerto Rico, and U.S. Virgin Islands.</t>
  </si>
  <si>
    <r>
      <t>Other and Unknown</t>
    </r>
    <r>
      <rPr>
        <vertAlign val="superscript"/>
        <sz val="11"/>
        <rFont val="Arial"/>
        <family val="2"/>
      </rPr>
      <t>8</t>
    </r>
  </si>
  <si>
    <r>
      <t>Fiances(ees) of U.S. Citizens</t>
    </r>
    <r>
      <rPr>
        <vertAlign val="superscript"/>
        <sz val="11"/>
        <rFont val="Arial"/>
        <family val="2"/>
      </rPr>
      <t>7</t>
    </r>
  </si>
  <si>
    <t>8  Total includes 56 parents and children of international special immigration and 73,932 unknown class of admission. Unknown class of admission is larger in 2002 than in previous years due to changes which no longer assign a known class to certain records with blank or invalid class codes.</t>
  </si>
  <si>
    <t>United States by State — Federal Fiscal Year 2017(a)</t>
  </si>
  <si>
    <t>NOTE: Admissions represent counts of events (i.e., arrivals), not unique individuals. Multiple entries of an individual on the same day are counted as one admission. Admission totals exceed the number of nonimmigrants admitted. Also, the majority of short-term admissions from Canada and Mexico are excluded.
See Glossary for Section A.</t>
  </si>
  <si>
    <r>
      <t>Nonimmigrant Admissions</t>
    </r>
    <r>
      <rPr>
        <b/>
        <vertAlign val="superscript"/>
        <sz val="16"/>
        <color indexed="8"/>
        <rFont val="Arial"/>
        <family val="2"/>
      </rPr>
      <t>1</t>
    </r>
    <r>
      <rPr>
        <b/>
        <sz val="16"/>
        <color indexed="8"/>
        <rFont val="Arial"/>
        <family val="2"/>
      </rPr>
      <t xml:space="preserve"> by Selected Category of Admission and State of Destination</t>
    </r>
  </si>
  <si>
    <r>
      <t>Diplomats 
and Other Representatives</t>
    </r>
    <r>
      <rPr>
        <vertAlign val="superscript"/>
        <sz val="11"/>
        <rFont val="Arial"/>
        <family val="2"/>
      </rPr>
      <t>6</t>
    </r>
  </si>
  <si>
    <t>United States by State — Federal Fiscal Year 2016(a)</t>
  </si>
  <si>
    <t>SOURCE:  U.S. Department of Homeland Security, Office of Immigration Statistics, 2017 Yearbook of Immigration Statistics,www.dhs.gov/yearbook-immigration-statistics (last viewed April 1, 2019).</t>
  </si>
  <si>
    <t>SOURCE:  U.S. Department of Homeland Security, Office of Immigration Statistics, 2016 Yearbook of Immigration Statistics,www.dhs.gov/yearbook-immigration-statistics (last viewed April 1, 2019).</t>
  </si>
  <si>
    <t>SOURCE:  U.S. Department of Homeland Security, Office of Immigration Statistics, 2015 Yearbook of Immigration Statistics,www.dhs.gov/yearbook-immigration-statistics (last viewed April 14, 2017).</t>
  </si>
  <si>
    <t>SOURCE:  U.S. Department of Homeland Security, Office of Immigration Statistics, 2013 Yearbook of Immigration Statistics,www.dhs.gov/yearbook-immigration-statistics (last viewed March 14, 2016).</t>
  </si>
  <si>
    <t>SOURCE:  U.S. Department of Homeland Security, Office of Immigration Statistics, 2011 Yearbook of Immigration Statistics,www.dhs.gov/yearbook-immigration-statistics (last viewed May 25, 2013).</t>
  </si>
  <si>
    <t>SOURCE:  U.S. Department of Homeland Security, Office of Immigration Statistics, 2010 Yearbook of Immigration Statistics,www.dhs.gov/files/statistics/publications/YrBk10NI.shtm (last viewed April 5, 2012).</t>
  </si>
  <si>
    <t>SOURCE:  U.S. Department of Homeland Security, Office of Immigration Statistics, 2009 Yearbook of Immigration Statistics,www.dhs.gov/files/statistics/publications/YrBk09NI.shtm (last viewed October 27, 2010).</t>
  </si>
  <si>
    <t>SOURCE: U.S. Department of Homeland Security, Office of Immigration Statistics, 2008 Yearbook of Immigration Statistics,www.dhs.gov/files/statistics/publications/YrBk08NI.shtm (last viewed October 30, 2009).</t>
  </si>
  <si>
    <t>SOURCE: U.S. Department of Homeland Security, Office of Immigration Statistics, 2006 Yearbook of Immigration Statistics,www.dhs.gov/xlibrary/assets/statistics/yearbook/2006/OIS_2006_Yearbook.pdf (last viewed December 18, 2007).</t>
  </si>
  <si>
    <t>SOURCE: U.S. Department of Homeland Security, Office of Immigration Statistics, 2005 Yearbook of Immigration Statistics,www.dhs.gov/ximgtn/statistics/publications/yearbook.shtm (last viewed November 14, 2006).</t>
  </si>
  <si>
    <t>SOURCE: U.S. Department of Homeland Security, Office of Immigration Statistics, 2003 Yearbook of Immigration Statistics,uscis.gov/graphics/shared/aboutus/statistics/Yearbook2003.pdf (last viewed July 20, 2005).</t>
  </si>
  <si>
    <t>SOURCE: U.S. Department of Homeland Security, Office of Immigration Statistics, 2002 Yearbook of Immigration Statistics,uscis.gov/graphics/shared/aboutus/statistics/Yearbook2002.pdf (last viewed March 10,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</si>
</sst>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9">
    <font>
      <sz val="12"/>
      <name val="Rockwell"/>
      <family val="0"/>
    </font>
    <font>
      <b/>
      <sz val="18"/>
      <color indexed="8"/>
      <name val="Rockwell"/>
      <family val="0"/>
    </font>
    <font>
      <sz val="10"/>
      <name val="Arial"/>
      <family val="0"/>
    </font>
    <font>
      <sz val="10"/>
      <name val="Helvetica"/>
      <family val="2"/>
    </font>
    <font>
      <sz val="12"/>
      <name val="Clearface Regular"/>
      <family val="1"/>
    </font>
    <font>
      <u val="single"/>
      <sz val="12"/>
      <color indexed="12"/>
      <name val="Rockwell"/>
      <family val="1"/>
    </font>
    <font>
      <u val="single"/>
      <sz val="12"/>
      <color indexed="36"/>
      <name val="Rockwell"/>
      <family val="1"/>
    </font>
    <font>
      <sz val="12"/>
      <name val="Times New Roman"/>
      <family val="1"/>
    </font>
    <font>
      <sz val="11"/>
      <name val="Arial"/>
      <family val="2"/>
    </font>
    <font>
      <vertAlign val="superscript"/>
      <sz val="11"/>
      <name val="Arial"/>
      <family val="2"/>
    </font>
    <font>
      <i/>
      <sz val="11"/>
      <name val="Arial"/>
      <family val="2"/>
    </font>
    <font>
      <b/>
      <sz val="16"/>
      <color indexed="8"/>
      <name val="Arial"/>
      <family val="2"/>
    </font>
    <font>
      <b/>
      <vertAlign val="superscript"/>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0" fontId="35" fillId="29" borderId="2" applyNumberFormat="0" applyAlignment="0" applyProtection="0"/>
    <xf numFmtId="43" fontId="3"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lignment/>
      <protection/>
    </xf>
    <xf numFmtId="0" fontId="0" fillId="33" borderId="7" applyNumberFormat="0" applyFont="0" applyAlignment="0" applyProtection="0"/>
    <xf numFmtId="0" fontId="44" fillId="28"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5">
    <xf numFmtId="0" fontId="0" fillId="2" borderId="0" xfId="0" applyNumberFormat="1" applyAlignment="1">
      <alignment/>
    </xf>
    <xf numFmtId="0" fontId="4" fillId="2" borderId="0" xfId="0" applyNumberFormat="1" applyFont="1" applyAlignment="1">
      <alignment/>
    </xf>
    <xf numFmtId="0" fontId="4" fillId="2" borderId="0" xfId="0" applyNumberFormat="1" applyFont="1" applyAlignment="1">
      <alignment horizontal="right"/>
    </xf>
    <xf numFmtId="3" fontId="4" fillId="2" borderId="0" xfId="0" applyNumberFormat="1" applyFont="1" applyAlignment="1">
      <alignment/>
    </xf>
    <xf numFmtId="0" fontId="7" fillId="2" borderId="0" xfId="0" applyNumberFormat="1" applyFont="1" applyAlignment="1">
      <alignment/>
    </xf>
    <xf numFmtId="0" fontId="7" fillId="2" borderId="0" xfId="0" applyNumberFormat="1" applyFont="1" applyAlignment="1">
      <alignment horizontal="right"/>
    </xf>
    <xf numFmtId="3" fontId="7" fillId="2" borderId="0" xfId="0" applyNumberFormat="1" applyFont="1" applyAlignment="1">
      <alignment/>
    </xf>
    <xf numFmtId="3" fontId="0" fillId="2" borderId="0" xfId="0" applyNumberFormat="1" applyBorder="1" applyAlignment="1">
      <alignment/>
    </xf>
    <xf numFmtId="0" fontId="0" fillId="2" borderId="0" xfId="0" applyBorder="1" applyAlignment="1">
      <alignment/>
    </xf>
    <xf numFmtId="0" fontId="8" fillId="2" borderId="0" xfId="0" applyNumberFormat="1" applyFont="1" applyAlignment="1">
      <alignment/>
    </xf>
    <xf numFmtId="0" fontId="8" fillId="2" borderId="10" xfId="0" applyNumberFormat="1" applyFont="1" applyBorder="1" applyAlignment="1">
      <alignment/>
    </xf>
    <xf numFmtId="0" fontId="8" fillId="2" borderId="10" xfId="0" applyNumberFormat="1" applyFont="1" applyBorder="1" applyAlignment="1">
      <alignment horizontal="right"/>
    </xf>
    <xf numFmtId="0" fontId="8" fillId="2" borderId="0" xfId="0" applyNumberFormat="1" applyFont="1" applyAlignment="1">
      <alignment horizontal="right"/>
    </xf>
    <xf numFmtId="0" fontId="8" fillId="2" borderId="0" xfId="0" applyNumberFormat="1" applyFont="1" applyBorder="1" applyAlignment="1">
      <alignment horizontal="right"/>
    </xf>
    <xf numFmtId="0" fontId="8" fillId="2" borderId="11" xfId="0" applyNumberFormat="1" applyFont="1" applyBorder="1" applyAlignment="1">
      <alignment/>
    </xf>
    <xf numFmtId="0" fontId="8" fillId="2" borderId="11" xfId="0" applyNumberFormat="1" applyFont="1" applyBorder="1" applyAlignment="1">
      <alignment horizontal="right"/>
    </xf>
    <xf numFmtId="0" fontId="8" fillId="2" borderId="0" xfId="0" applyNumberFormat="1" applyFont="1" applyFill="1" applyBorder="1" applyAlignment="1" applyProtection="1">
      <alignment/>
      <protection locked="0"/>
    </xf>
    <xf numFmtId="3" fontId="8" fillId="2" borderId="0" xfId="0" applyNumberFormat="1" applyFont="1" applyAlignment="1">
      <alignment/>
    </xf>
    <xf numFmtId="3" fontId="8" fillId="0" borderId="0" xfId="54" applyNumberFormat="1" applyFont="1" applyBorder="1">
      <alignment/>
      <protection/>
    </xf>
    <xf numFmtId="0" fontId="8" fillId="2" borderId="0" xfId="0" applyNumberFormat="1" applyFont="1" applyBorder="1" applyAlignment="1">
      <alignment/>
    </xf>
    <xf numFmtId="3" fontId="8" fillId="0" borderId="11" xfId="54" applyNumberFormat="1" applyFont="1" applyBorder="1">
      <alignment/>
      <protection/>
    </xf>
    <xf numFmtId="3" fontId="8" fillId="2" borderId="10" xfId="0" applyNumberFormat="1" applyFont="1" applyBorder="1" applyAlignment="1">
      <alignment/>
    </xf>
    <xf numFmtId="3" fontId="10" fillId="2" borderId="10" xfId="0" applyNumberFormat="1" applyFont="1" applyBorder="1" applyAlignment="1" quotePrefix="1">
      <alignment horizontal="right"/>
    </xf>
    <xf numFmtId="3" fontId="10" fillId="2" borderId="0" xfId="0" applyNumberFormat="1" applyFont="1" applyBorder="1" applyAlignment="1" quotePrefix="1">
      <alignment horizontal="right"/>
    </xf>
    <xf numFmtId="5" fontId="8" fillId="2" borderId="0" xfId="0" applyNumberFormat="1" applyFont="1" applyAlignment="1" applyProtection="1">
      <alignment/>
      <protection locked="0"/>
    </xf>
    <xf numFmtId="5" fontId="11" fillId="2" borderId="0" xfId="0" applyNumberFormat="1" applyFont="1" applyAlignment="1" applyProtection="1">
      <alignment/>
      <protection locked="0"/>
    </xf>
    <xf numFmtId="0" fontId="0" fillId="2" borderId="10" xfId="0" applyNumberFormat="1" applyBorder="1" applyAlignment="1">
      <alignment/>
    </xf>
    <xf numFmtId="3" fontId="8" fillId="34" borderId="0" xfId="0" applyNumberFormat="1" applyFont="1" applyFill="1" applyBorder="1" applyAlignment="1">
      <alignment/>
    </xf>
    <xf numFmtId="3" fontId="8" fillId="0" borderId="0" xfId="54" applyNumberFormat="1" applyFont="1" applyFill="1" applyBorder="1">
      <alignment/>
      <protection/>
    </xf>
    <xf numFmtId="3" fontId="8" fillId="0" borderId="11" xfId="54" applyNumberFormat="1" applyFont="1" applyFill="1" applyBorder="1">
      <alignment/>
      <protection/>
    </xf>
    <xf numFmtId="0" fontId="8" fillId="34" borderId="0" xfId="0" applyNumberFormat="1" applyFont="1" applyFill="1" applyBorder="1" applyAlignment="1">
      <alignment/>
    </xf>
    <xf numFmtId="3" fontId="8" fillId="34" borderId="11" xfId="0" applyNumberFormat="1" applyFont="1" applyFill="1" applyBorder="1" applyAlignment="1">
      <alignment/>
    </xf>
    <xf numFmtId="3" fontId="8" fillId="35" borderId="0" xfId="0" applyNumberFormat="1" applyFont="1" applyFill="1" applyBorder="1" applyAlignment="1">
      <alignment/>
    </xf>
    <xf numFmtId="3" fontId="8" fillId="34" borderId="0" xfId="0" applyNumberFormat="1" applyFont="1" applyFill="1" applyBorder="1" applyAlignment="1">
      <alignment horizontal="right"/>
    </xf>
    <xf numFmtId="3" fontId="8" fillId="34" borderId="11" xfId="0" applyNumberFormat="1" applyFont="1" applyFill="1" applyBorder="1" applyAlignment="1">
      <alignment horizontal="right"/>
    </xf>
    <xf numFmtId="0" fontId="8" fillId="2" borderId="0" xfId="0" applyNumberFormat="1" applyFont="1" applyBorder="1" applyAlignment="1" applyProtection="1">
      <alignment horizontal="right"/>
      <protection locked="0"/>
    </xf>
    <xf numFmtId="3" fontId="8" fillId="35" borderId="0" xfId="0" applyNumberFormat="1" applyFont="1" applyFill="1" applyBorder="1" applyAlignment="1" applyProtection="1">
      <alignment/>
      <protection locked="0"/>
    </xf>
    <xf numFmtId="3" fontId="8" fillId="35" borderId="0" xfId="42" applyNumberFormat="1" applyFont="1" applyFill="1" applyBorder="1" applyAlignment="1">
      <alignment/>
    </xf>
    <xf numFmtId="3" fontId="8" fillId="35" borderId="0" xfId="0" applyNumberFormat="1" applyFont="1" applyFill="1" applyBorder="1" applyAlignment="1">
      <alignment horizontal="right"/>
    </xf>
    <xf numFmtId="3" fontId="8" fillId="35" borderId="0" xfId="42" applyNumberFormat="1" applyFont="1" applyFill="1" applyBorder="1" applyAlignment="1">
      <alignment horizontal="right"/>
    </xf>
    <xf numFmtId="3" fontId="8" fillId="35" borderId="0" xfId="0" applyNumberFormat="1" applyFont="1" applyFill="1" applyBorder="1" applyAlignment="1" applyProtection="1">
      <alignment horizontal="right"/>
      <protection locked="0"/>
    </xf>
    <xf numFmtId="0" fontId="8" fillId="34" borderId="0" xfId="0" applyNumberFormat="1" applyFont="1" applyFill="1" applyBorder="1" applyAlignment="1">
      <alignment horizontal="right"/>
    </xf>
    <xf numFmtId="3" fontId="48" fillId="36" borderId="0" xfId="0" applyNumberFormat="1" applyFont="1" applyFill="1" applyBorder="1" applyAlignment="1">
      <alignment vertical="center" wrapText="1"/>
    </xf>
    <xf numFmtId="3" fontId="0" fillId="2" borderId="0" xfId="0" applyNumberFormat="1" applyAlignment="1">
      <alignment/>
    </xf>
    <xf numFmtId="0" fontId="8" fillId="2" borderId="10" xfId="0" applyNumberFormat="1" applyFont="1" applyBorder="1" applyAlignment="1">
      <alignment horizontal="center" wrapText="1"/>
    </xf>
    <xf numFmtId="0" fontId="8" fillId="2" borderId="11" xfId="0" applyNumberFormat="1" applyFont="1" applyBorder="1" applyAlignment="1">
      <alignment horizontal="center" wrapText="1"/>
    </xf>
    <xf numFmtId="0" fontId="8" fillId="2" borderId="10" xfId="0" applyNumberFormat="1" applyFont="1" applyBorder="1" applyAlignment="1">
      <alignment horizontal="right" wrapText="1"/>
    </xf>
    <xf numFmtId="0" fontId="8" fillId="2" borderId="0" xfId="0" applyNumberFormat="1" applyFont="1" applyBorder="1" applyAlignment="1">
      <alignment horizontal="right" wrapText="1"/>
    </xf>
    <xf numFmtId="0" fontId="8" fillId="2" borderId="11" xfId="0" applyNumberFormat="1" applyFont="1" applyBorder="1" applyAlignment="1">
      <alignment horizontal="right" wrapText="1"/>
    </xf>
    <xf numFmtId="0" fontId="8" fillId="2" borderId="0" xfId="0" applyNumberFormat="1" applyFont="1" applyAlignment="1">
      <alignment horizontal="left" wrapText="1"/>
    </xf>
    <xf numFmtId="0" fontId="8" fillId="2" borderId="11" xfId="0" applyNumberFormat="1" applyFont="1" applyBorder="1" applyAlignment="1">
      <alignment horizontal="center"/>
    </xf>
    <xf numFmtId="0" fontId="8" fillId="2" borderId="0" xfId="0" applyNumberFormat="1" applyFont="1" applyAlignment="1">
      <alignment horizontal="left" vertical="top" wrapText="1"/>
    </xf>
    <xf numFmtId="0" fontId="8" fillId="2" borderId="0" xfId="0" applyNumberFormat="1" applyFont="1" applyAlignment="1">
      <alignment horizontal="right" wrapText="1"/>
    </xf>
    <xf numFmtId="5" fontId="5" fillId="2" borderId="0" xfId="50" applyNumberFormat="1" applyFill="1" applyAlignment="1" applyProtection="1">
      <alignment horizontal="left" wrapText="1"/>
      <protection locked="0"/>
    </xf>
    <xf numFmtId="5" fontId="5" fillId="2" borderId="0" xfId="50" applyNumberFormat="1" applyFill="1" applyAlignment="1" applyProtection="1">
      <alignment/>
      <protection locked="0"/>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2" xfId="54"/>
    <cellStyle name="Note" xfId="55"/>
    <cellStyle name="Output" xfId="56"/>
    <cellStyle name="Title" xfId="57"/>
    <cellStyle name="Total" xfId="58"/>
    <cellStyle name="Warning Text"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dhs.gov/yearbook-immigration-statistics"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75"/>
  <sheetViews>
    <sheetView tabSelected="1" zoomScalePageLayoutView="0" workbookViewId="0" topLeftCell="A1">
      <selection activeCell="A1" sqref="A1"/>
    </sheetView>
  </sheetViews>
  <sheetFormatPr defaultColWidth="12.77734375" defaultRowHeight="15.75"/>
  <cols>
    <col min="1" max="1" width="19.77734375" style="0" customWidth="1"/>
    <col min="2" max="6" width="12.77734375" style="0" customWidth="1"/>
    <col min="7" max="7" width="14.5546875" style="0" customWidth="1"/>
  </cols>
  <sheetData>
    <row r="1" spans="1:9" ht="23.25">
      <c r="A1" s="25" t="s">
        <v>162</v>
      </c>
      <c r="B1" s="9"/>
      <c r="C1" s="9"/>
      <c r="D1" s="9"/>
      <c r="E1" s="9"/>
      <c r="F1" s="9"/>
      <c r="G1" s="9"/>
      <c r="H1" s="9"/>
      <c r="I1" s="9"/>
    </row>
    <row r="2" spans="1:9" ht="20.25">
      <c r="A2" s="25" t="s">
        <v>160</v>
      </c>
      <c r="B2" s="9"/>
      <c r="C2" s="9"/>
      <c r="D2" s="9"/>
      <c r="E2" s="9"/>
      <c r="F2" s="9"/>
      <c r="G2" s="9"/>
      <c r="H2" s="9"/>
      <c r="I2" s="9"/>
    </row>
    <row r="3" spans="1:9" ht="15.75">
      <c r="A3" s="9"/>
      <c r="B3" s="9"/>
      <c r="C3" s="9"/>
      <c r="D3" s="9"/>
      <c r="E3" s="9"/>
      <c r="F3" s="9"/>
      <c r="G3" s="9"/>
      <c r="H3" s="9"/>
      <c r="I3" s="9"/>
    </row>
    <row r="4" spans="1:9" ht="15.75">
      <c r="A4" s="10"/>
      <c r="B4" s="10"/>
      <c r="C4" s="44" t="s">
        <v>71</v>
      </c>
      <c r="D4" s="44"/>
      <c r="E4" s="46" t="s">
        <v>72</v>
      </c>
      <c r="F4" s="46" t="s">
        <v>73</v>
      </c>
      <c r="G4" s="46" t="s">
        <v>74</v>
      </c>
      <c r="H4" s="11"/>
      <c r="I4" s="11"/>
    </row>
    <row r="5" spans="1:9" ht="15.75">
      <c r="A5" s="9"/>
      <c r="B5" s="12"/>
      <c r="C5" s="45"/>
      <c r="D5" s="45"/>
      <c r="E5" s="47"/>
      <c r="F5" s="47"/>
      <c r="G5" s="47"/>
      <c r="H5" s="47" t="s">
        <v>75</v>
      </c>
      <c r="I5" s="12"/>
    </row>
    <row r="6" spans="1:9" ht="17.25">
      <c r="A6" s="14" t="s">
        <v>52</v>
      </c>
      <c r="B6" s="15" t="s">
        <v>53</v>
      </c>
      <c r="C6" s="15" t="s">
        <v>62</v>
      </c>
      <c r="D6" s="15" t="s">
        <v>63</v>
      </c>
      <c r="E6" s="48"/>
      <c r="F6" s="48"/>
      <c r="G6" s="48"/>
      <c r="H6" s="48"/>
      <c r="I6" s="15" t="s">
        <v>51</v>
      </c>
    </row>
    <row r="8" spans="1:9" ht="15.75">
      <c r="A8" s="16" t="s">
        <v>78</v>
      </c>
      <c r="B8" s="42">
        <v>77643267</v>
      </c>
      <c r="C8" s="42">
        <v>23637046</v>
      </c>
      <c r="D8" s="42">
        <v>46419211</v>
      </c>
      <c r="E8" s="42">
        <v>2534356</v>
      </c>
      <c r="F8" s="42">
        <v>3969276</v>
      </c>
      <c r="G8" s="42">
        <v>450457</v>
      </c>
      <c r="H8" s="42">
        <v>575214</v>
      </c>
      <c r="I8" s="42">
        <v>57707</v>
      </c>
    </row>
    <row r="9" spans="1:9" ht="15.75">
      <c r="A9" s="16" t="s">
        <v>0</v>
      </c>
      <c r="B9" s="42">
        <v>158217</v>
      </c>
      <c r="C9" s="42">
        <v>47312</v>
      </c>
      <c r="D9" s="42">
        <v>77152</v>
      </c>
      <c r="E9" s="42">
        <v>13055</v>
      </c>
      <c r="F9" s="42">
        <v>16210</v>
      </c>
      <c r="G9" s="42">
        <v>2490</v>
      </c>
      <c r="H9" s="42">
        <v>1929</v>
      </c>
      <c r="I9" s="42">
        <v>69</v>
      </c>
    </row>
    <row r="10" spans="1:9" ht="15.75">
      <c r="A10" s="16" t="s">
        <v>1</v>
      </c>
      <c r="B10" s="42">
        <v>113111</v>
      </c>
      <c r="C10" s="42">
        <v>56402</v>
      </c>
      <c r="D10" s="42">
        <v>46528</v>
      </c>
      <c r="E10" s="42">
        <v>3365</v>
      </c>
      <c r="F10" s="42">
        <v>3903</v>
      </c>
      <c r="G10" s="42">
        <v>795</v>
      </c>
      <c r="H10" s="42">
        <v>2034</v>
      </c>
      <c r="I10" s="42">
        <v>84</v>
      </c>
    </row>
    <row r="11" spans="1:9" ht="15.75">
      <c r="A11" s="16" t="s">
        <v>2</v>
      </c>
      <c r="B11" s="42">
        <v>2498199</v>
      </c>
      <c r="C11" s="42">
        <v>136732</v>
      </c>
      <c r="D11" s="42">
        <v>2176528</v>
      </c>
      <c r="E11" s="42">
        <v>32255</v>
      </c>
      <c r="F11" s="42">
        <v>143887</v>
      </c>
      <c r="G11" s="42">
        <v>6664</v>
      </c>
      <c r="H11" s="42">
        <v>1204</v>
      </c>
      <c r="I11" s="42">
        <v>929</v>
      </c>
    </row>
    <row r="12" spans="1:9" ht="15.75">
      <c r="A12" s="16" t="s">
        <v>3</v>
      </c>
      <c r="B12" s="42">
        <v>133498</v>
      </c>
      <c r="C12" s="42">
        <v>14206</v>
      </c>
      <c r="D12" s="42">
        <v>97226</v>
      </c>
      <c r="E12" s="42">
        <v>7482</v>
      </c>
      <c r="F12" s="42">
        <v>13649</v>
      </c>
      <c r="G12" s="42">
        <v>622</v>
      </c>
      <c r="H12" s="42">
        <v>276</v>
      </c>
      <c r="I12" s="42">
        <v>37</v>
      </c>
    </row>
    <row r="13" spans="1:9" ht="15.75">
      <c r="A13" s="16" t="s">
        <v>4</v>
      </c>
      <c r="B13" s="42">
        <v>14088508</v>
      </c>
      <c r="C13" s="42">
        <v>3584736</v>
      </c>
      <c r="D13" s="42">
        <v>9498259</v>
      </c>
      <c r="E13" s="42">
        <v>397934</v>
      </c>
      <c r="F13" s="42">
        <v>543468</v>
      </c>
      <c r="G13" s="42">
        <v>27781</v>
      </c>
      <c r="H13" s="42">
        <v>29773</v>
      </c>
      <c r="I13" s="42">
        <v>6557</v>
      </c>
    </row>
    <row r="14" spans="1:9" ht="15.75">
      <c r="A14" s="16" t="s">
        <v>5</v>
      </c>
      <c r="B14" s="42">
        <v>723067</v>
      </c>
      <c r="C14" s="42">
        <v>180667</v>
      </c>
      <c r="D14" s="42">
        <v>473476</v>
      </c>
      <c r="E14" s="42">
        <v>27357</v>
      </c>
      <c r="F14" s="42">
        <v>37030</v>
      </c>
      <c r="G14" s="42">
        <v>3211</v>
      </c>
      <c r="H14" s="42">
        <v>890</v>
      </c>
      <c r="I14" s="42">
        <v>436</v>
      </c>
    </row>
    <row r="15" spans="1:9" ht="15.75">
      <c r="A15" s="16" t="s">
        <v>6</v>
      </c>
      <c r="B15" s="42">
        <v>273681</v>
      </c>
      <c r="C15" s="42">
        <v>88757</v>
      </c>
      <c r="D15" s="42">
        <v>119894</v>
      </c>
      <c r="E15" s="42">
        <v>30941</v>
      </c>
      <c r="F15" s="42">
        <v>32118</v>
      </c>
      <c r="G15" s="42">
        <v>1113</v>
      </c>
      <c r="H15" s="42">
        <v>557</v>
      </c>
      <c r="I15" s="42">
        <v>301</v>
      </c>
    </row>
    <row r="16" spans="1:9" ht="15.75">
      <c r="A16" s="16" t="s">
        <v>7</v>
      </c>
      <c r="B16" s="42">
        <v>53037</v>
      </c>
      <c r="C16" s="42">
        <v>14269</v>
      </c>
      <c r="D16" s="42">
        <v>23828</v>
      </c>
      <c r="E16" s="42">
        <v>7060</v>
      </c>
      <c r="F16" s="42">
        <v>6728</v>
      </c>
      <c r="G16" s="42">
        <v>827</v>
      </c>
      <c r="H16" s="42">
        <v>288</v>
      </c>
      <c r="I16" s="42">
        <v>37</v>
      </c>
    </row>
    <row r="17" spans="1:9" ht="15.75">
      <c r="A17" s="16" t="s">
        <v>8</v>
      </c>
      <c r="B17" s="42">
        <v>543928</v>
      </c>
      <c r="C17" s="42">
        <v>191640</v>
      </c>
      <c r="D17" s="42">
        <v>228378</v>
      </c>
      <c r="E17" s="42">
        <v>31210</v>
      </c>
      <c r="F17" s="42">
        <v>18501</v>
      </c>
      <c r="G17" s="42">
        <v>72942</v>
      </c>
      <c r="H17" s="42">
        <v>950</v>
      </c>
      <c r="I17" s="42">
        <v>307</v>
      </c>
    </row>
    <row r="18" spans="1:9" ht="15.75">
      <c r="A18" s="16" t="s">
        <v>9</v>
      </c>
      <c r="B18" s="42">
        <v>11036484</v>
      </c>
      <c r="C18" s="42">
        <v>3373660</v>
      </c>
      <c r="D18" s="42">
        <v>7174144</v>
      </c>
      <c r="E18" s="42">
        <v>130466</v>
      </c>
      <c r="F18" s="42">
        <v>229595</v>
      </c>
      <c r="G18" s="42">
        <v>20752</v>
      </c>
      <c r="H18" s="42">
        <v>98136</v>
      </c>
      <c r="I18" s="42">
        <v>9731</v>
      </c>
    </row>
    <row r="19" spans="1:9" ht="15.75">
      <c r="A19" s="16" t="s">
        <v>10</v>
      </c>
      <c r="B19" s="42">
        <v>854521</v>
      </c>
      <c r="C19" s="42">
        <v>263817</v>
      </c>
      <c r="D19" s="42">
        <v>452341</v>
      </c>
      <c r="E19" s="42">
        <v>40703</v>
      </c>
      <c r="F19" s="42">
        <v>87088</v>
      </c>
      <c r="G19" s="42">
        <v>7006</v>
      </c>
      <c r="H19" s="42">
        <v>3035</v>
      </c>
      <c r="I19" s="42">
        <v>531</v>
      </c>
    </row>
    <row r="20" spans="1:9" ht="15.75">
      <c r="A20" s="16" t="s">
        <v>11</v>
      </c>
      <c r="B20" s="42">
        <v>2962606</v>
      </c>
      <c r="C20" s="42">
        <v>2191750</v>
      </c>
      <c r="D20" s="42">
        <v>740692</v>
      </c>
      <c r="E20" s="42">
        <v>10784</v>
      </c>
      <c r="F20" s="42">
        <v>10189</v>
      </c>
      <c r="G20" s="42">
        <v>4881</v>
      </c>
      <c r="H20" s="42">
        <v>3750</v>
      </c>
      <c r="I20" s="42">
        <v>560</v>
      </c>
    </row>
    <row r="21" spans="1:9" ht="15.75">
      <c r="A21" s="16" t="s">
        <v>12</v>
      </c>
      <c r="B21" s="42">
        <v>62887</v>
      </c>
      <c r="C21" s="42">
        <v>17672</v>
      </c>
      <c r="D21" s="42">
        <v>31236</v>
      </c>
      <c r="E21" s="42">
        <v>5639</v>
      </c>
      <c r="F21" s="42">
        <v>7451</v>
      </c>
      <c r="G21" s="42">
        <v>657</v>
      </c>
      <c r="H21" s="42">
        <v>171</v>
      </c>
      <c r="I21" s="42">
        <v>61</v>
      </c>
    </row>
    <row r="22" spans="1:9" ht="15.75">
      <c r="A22" s="16" t="s">
        <v>13</v>
      </c>
      <c r="B22" s="42">
        <v>1630554</v>
      </c>
      <c r="C22" s="42">
        <v>495351</v>
      </c>
      <c r="D22" s="42">
        <v>908959</v>
      </c>
      <c r="E22" s="42">
        <v>96392</v>
      </c>
      <c r="F22" s="42">
        <v>117677</v>
      </c>
      <c r="G22" s="42">
        <v>5040</v>
      </c>
      <c r="H22" s="42">
        <v>5164</v>
      </c>
      <c r="I22" s="42">
        <v>1971</v>
      </c>
    </row>
    <row r="23" spans="1:9" ht="15.75">
      <c r="A23" s="16" t="s">
        <v>14</v>
      </c>
      <c r="B23" s="42">
        <v>257726</v>
      </c>
      <c r="C23" s="42">
        <v>61308</v>
      </c>
      <c r="D23" s="42">
        <v>130881</v>
      </c>
      <c r="E23" s="42">
        <v>37547</v>
      </c>
      <c r="F23" s="42">
        <v>26445</v>
      </c>
      <c r="G23" s="42">
        <v>694</v>
      </c>
      <c r="H23" s="42">
        <v>690</v>
      </c>
      <c r="I23" s="42">
        <v>161</v>
      </c>
    </row>
    <row r="24" spans="1:9" ht="15.75">
      <c r="A24" s="16" t="s">
        <v>15</v>
      </c>
      <c r="B24" s="42">
        <v>91585</v>
      </c>
      <c r="C24" s="42">
        <v>19526</v>
      </c>
      <c r="D24" s="42">
        <v>44058</v>
      </c>
      <c r="E24" s="42">
        <v>15600</v>
      </c>
      <c r="F24" s="42">
        <v>11584</v>
      </c>
      <c r="G24" s="42">
        <v>463</v>
      </c>
      <c r="H24" s="42">
        <v>301</v>
      </c>
      <c r="I24" s="42">
        <v>53</v>
      </c>
    </row>
    <row r="25" spans="1:9" ht="15.75">
      <c r="A25" s="16" t="s">
        <v>16</v>
      </c>
      <c r="B25" s="42">
        <v>122463</v>
      </c>
      <c r="C25" s="42">
        <v>16468</v>
      </c>
      <c r="D25" s="42">
        <v>83456</v>
      </c>
      <c r="E25" s="42">
        <v>11459</v>
      </c>
      <c r="F25" s="42">
        <v>9532</v>
      </c>
      <c r="G25" s="42">
        <v>1238</v>
      </c>
      <c r="H25" s="42">
        <v>248</v>
      </c>
      <c r="I25" s="42">
        <v>62</v>
      </c>
    </row>
    <row r="26" spans="1:9" ht="15.75">
      <c r="A26" s="16" t="s">
        <v>17</v>
      </c>
      <c r="B26" s="42">
        <v>125011</v>
      </c>
      <c r="C26" s="42">
        <v>32233</v>
      </c>
      <c r="D26" s="42">
        <v>58750</v>
      </c>
      <c r="E26" s="42">
        <v>9018</v>
      </c>
      <c r="F26" s="42">
        <v>24297</v>
      </c>
      <c r="G26" s="42">
        <v>335</v>
      </c>
      <c r="H26" s="42">
        <v>289</v>
      </c>
      <c r="I26" s="42">
        <v>89</v>
      </c>
    </row>
    <row r="27" spans="1:9" ht="15.75">
      <c r="A27" s="16" t="s">
        <v>18</v>
      </c>
      <c r="B27" s="42">
        <v>370856</v>
      </c>
      <c r="C27" s="42">
        <v>109213</v>
      </c>
      <c r="D27" s="42">
        <v>213509</v>
      </c>
      <c r="E27" s="42">
        <v>13093</v>
      </c>
      <c r="F27" s="42">
        <v>26097</v>
      </c>
      <c r="G27" s="42">
        <v>1367</v>
      </c>
      <c r="H27" s="42">
        <v>7354</v>
      </c>
      <c r="I27" s="42">
        <v>223</v>
      </c>
    </row>
    <row r="28" spans="1:9" ht="15.75">
      <c r="A28" s="16" t="s">
        <v>19</v>
      </c>
      <c r="B28" s="42">
        <v>94719</v>
      </c>
      <c r="C28" s="42">
        <v>33376</v>
      </c>
      <c r="D28" s="42">
        <v>34777</v>
      </c>
      <c r="E28" s="42">
        <v>11609</v>
      </c>
      <c r="F28" s="42">
        <v>14046</v>
      </c>
      <c r="G28" s="42">
        <v>317</v>
      </c>
      <c r="H28" s="42">
        <v>473</v>
      </c>
      <c r="I28" s="42">
        <v>121</v>
      </c>
    </row>
    <row r="29" spans="1:9" ht="15.75">
      <c r="A29" s="16" t="s">
        <v>20</v>
      </c>
      <c r="B29" s="42">
        <v>459173</v>
      </c>
      <c r="C29" s="42">
        <v>119946</v>
      </c>
      <c r="D29" s="42">
        <v>236351</v>
      </c>
      <c r="E29" s="42">
        <v>39451</v>
      </c>
      <c r="F29" s="42">
        <v>30333</v>
      </c>
      <c r="G29" s="42">
        <v>29983</v>
      </c>
      <c r="H29" s="42">
        <v>2696</v>
      </c>
      <c r="I29" s="42">
        <v>413</v>
      </c>
    </row>
    <row r="30" spans="1:9" ht="15.75">
      <c r="A30" s="16" t="s">
        <v>21</v>
      </c>
      <c r="B30" s="42">
        <v>1423603</v>
      </c>
      <c r="C30" s="42">
        <v>535978</v>
      </c>
      <c r="D30" s="42">
        <v>616860</v>
      </c>
      <c r="E30" s="42">
        <v>172337</v>
      </c>
      <c r="F30" s="42">
        <v>88428</v>
      </c>
      <c r="G30" s="42">
        <v>5429</v>
      </c>
      <c r="H30" s="42">
        <v>3457</v>
      </c>
      <c r="I30" s="42">
        <v>1114</v>
      </c>
    </row>
    <row r="31" spans="1:9" ht="15.75">
      <c r="A31" s="16" t="s">
        <v>22</v>
      </c>
      <c r="B31" s="42">
        <v>892669</v>
      </c>
      <c r="C31" s="42">
        <v>188028</v>
      </c>
      <c r="D31" s="42">
        <v>386894</v>
      </c>
      <c r="E31" s="42">
        <v>72930</v>
      </c>
      <c r="F31" s="42">
        <v>239335</v>
      </c>
      <c r="G31" s="42">
        <v>1520</v>
      </c>
      <c r="H31" s="42">
        <v>3358</v>
      </c>
      <c r="I31" s="42">
        <v>604</v>
      </c>
    </row>
    <row r="32" spans="1:9" ht="15.75">
      <c r="A32" s="16" t="s">
        <v>23</v>
      </c>
      <c r="B32" s="42">
        <v>310637</v>
      </c>
      <c r="C32" s="42">
        <v>83959</v>
      </c>
      <c r="D32" s="42">
        <v>170904</v>
      </c>
      <c r="E32" s="42">
        <v>24621</v>
      </c>
      <c r="F32" s="42">
        <v>29312</v>
      </c>
      <c r="G32" s="42">
        <v>490</v>
      </c>
      <c r="H32" s="42">
        <v>1093</v>
      </c>
      <c r="I32" s="42">
        <v>258</v>
      </c>
    </row>
    <row r="33" spans="1:9" ht="15.75">
      <c r="A33" s="16" t="s">
        <v>24</v>
      </c>
      <c r="B33" s="42">
        <v>53895</v>
      </c>
      <c r="C33" s="42">
        <v>10748</v>
      </c>
      <c r="D33" s="42">
        <v>27653</v>
      </c>
      <c r="E33" s="42">
        <v>4304</v>
      </c>
      <c r="F33" s="42">
        <v>10015</v>
      </c>
      <c r="G33" s="42">
        <v>751</v>
      </c>
      <c r="H33" s="42">
        <v>399</v>
      </c>
      <c r="I33" s="42">
        <v>25</v>
      </c>
    </row>
    <row r="34" spans="1:9" ht="15.75">
      <c r="A34" s="16" t="s">
        <v>25</v>
      </c>
      <c r="B34" s="42">
        <v>200621</v>
      </c>
      <c r="C34" s="42">
        <v>42686</v>
      </c>
      <c r="D34" s="42">
        <v>112865</v>
      </c>
      <c r="E34" s="42">
        <v>24760</v>
      </c>
      <c r="F34" s="42">
        <v>18610</v>
      </c>
      <c r="G34" s="42">
        <v>1145</v>
      </c>
      <c r="H34" s="42">
        <v>476</v>
      </c>
      <c r="I34" s="42">
        <v>79</v>
      </c>
    </row>
    <row r="35" spans="1:9" ht="15.75">
      <c r="A35" s="16" t="s">
        <v>26</v>
      </c>
      <c r="B35" s="42">
        <v>58307</v>
      </c>
      <c r="C35" s="42">
        <v>25798</v>
      </c>
      <c r="D35" s="42">
        <v>24099</v>
      </c>
      <c r="E35" s="42">
        <v>5100</v>
      </c>
      <c r="F35" s="42">
        <v>3046</v>
      </c>
      <c r="G35" s="42">
        <v>51</v>
      </c>
      <c r="H35" s="42">
        <v>107</v>
      </c>
      <c r="I35" s="42">
        <v>106</v>
      </c>
    </row>
    <row r="36" spans="1:9" ht="15.75">
      <c r="A36" s="16" t="s">
        <v>27</v>
      </c>
      <c r="B36" s="42">
        <v>380135</v>
      </c>
      <c r="C36" s="42">
        <v>75580</v>
      </c>
      <c r="D36" s="42">
        <v>274187</v>
      </c>
      <c r="E36" s="42">
        <v>13467</v>
      </c>
      <c r="F36" s="42">
        <v>14216</v>
      </c>
      <c r="G36" s="42">
        <v>1945</v>
      </c>
      <c r="H36" s="42">
        <v>591</v>
      </c>
      <c r="I36" s="42">
        <v>149</v>
      </c>
    </row>
    <row r="37" spans="1:9" ht="15.75">
      <c r="A37" s="16" t="s">
        <v>28</v>
      </c>
      <c r="B37" s="42">
        <v>2789898</v>
      </c>
      <c r="C37" s="42">
        <v>875402</v>
      </c>
      <c r="D37" s="42">
        <v>1879609</v>
      </c>
      <c r="E37" s="42">
        <v>7310</v>
      </c>
      <c r="F37" s="42">
        <v>22143</v>
      </c>
      <c r="G37" s="42">
        <v>3888</v>
      </c>
      <c r="H37" s="42">
        <v>823</v>
      </c>
      <c r="I37" s="42">
        <v>723</v>
      </c>
    </row>
    <row r="38" spans="1:9" ht="15.75">
      <c r="A38" s="16" t="s">
        <v>29</v>
      </c>
      <c r="B38" s="42">
        <v>78266</v>
      </c>
      <c r="C38" s="42">
        <v>32252</v>
      </c>
      <c r="D38" s="42">
        <v>26636</v>
      </c>
      <c r="E38" s="42">
        <v>10999</v>
      </c>
      <c r="F38" s="42">
        <v>7812</v>
      </c>
      <c r="G38" s="42">
        <v>285</v>
      </c>
      <c r="H38" s="42">
        <v>185</v>
      </c>
      <c r="I38" s="42">
        <v>97</v>
      </c>
    </row>
    <row r="39" spans="1:9" ht="15.75">
      <c r="A39" s="16" t="s">
        <v>30</v>
      </c>
      <c r="B39" s="42">
        <v>1321314</v>
      </c>
      <c r="C39" s="42">
        <v>421920</v>
      </c>
      <c r="D39" s="42">
        <v>691782</v>
      </c>
      <c r="E39" s="42">
        <v>59777</v>
      </c>
      <c r="F39" s="42">
        <v>135811</v>
      </c>
      <c r="G39" s="42">
        <v>5666</v>
      </c>
      <c r="H39" s="42">
        <v>5274</v>
      </c>
      <c r="I39" s="42">
        <v>1084</v>
      </c>
    </row>
    <row r="40" spans="1:9" ht="15.75">
      <c r="A40" s="16" t="s">
        <v>31</v>
      </c>
      <c r="B40" s="42">
        <v>599912</v>
      </c>
      <c r="C40" s="42">
        <v>19042</v>
      </c>
      <c r="D40" s="42">
        <v>566095</v>
      </c>
      <c r="E40" s="42">
        <v>6141</v>
      </c>
      <c r="F40" s="42">
        <v>5329</v>
      </c>
      <c r="G40" s="42">
        <v>3047</v>
      </c>
      <c r="H40" s="42">
        <v>187</v>
      </c>
      <c r="I40" s="42">
        <v>71</v>
      </c>
    </row>
    <row r="41" spans="1:9" ht="15.75">
      <c r="A41" s="16" t="s">
        <v>32</v>
      </c>
      <c r="B41" s="42">
        <v>8486221</v>
      </c>
      <c r="C41" s="42">
        <v>4256055</v>
      </c>
      <c r="D41" s="42">
        <v>3376436</v>
      </c>
      <c r="E41" s="42">
        <v>331130</v>
      </c>
      <c r="F41" s="42">
        <v>403932</v>
      </c>
      <c r="G41" s="42">
        <v>90619</v>
      </c>
      <c r="H41" s="42">
        <v>21401</v>
      </c>
      <c r="I41" s="42">
        <v>6648</v>
      </c>
    </row>
    <row r="42" spans="1:9" ht="15.75">
      <c r="A42" s="16" t="s">
        <v>33</v>
      </c>
      <c r="B42" s="42">
        <v>478602</v>
      </c>
      <c r="C42" s="42">
        <v>129806</v>
      </c>
      <c r="D42" s="42">
        <v>239385</v>
      </c>
      <c r="E42" s="42">
        <v>36161</v>
      </c>
      <c r="F42" s="42">
        <v>68790</v>
      </c>
      <c r="G42" s="42">
        <v>2635</v>
      </c>
      <c r="H42" s="42">
        <v>1498</v>
      </c>
      <c r="I42" s="42">
        <v>327</v>
      </c>
    </row>
    <row r="43" spans="1:9" ht="15.75">
      <c r="A43" s="16" t="s">
        <v>34</v>
      </c>
      <c r="B43" s="42">
        <v>36683</v>
      </c>
      <c r="C43" s="42">
        <v>8439</v>
      </c>
      <c r="D43" s="42">
        <v>17219</v>
      </c>
      <c r="E43" s="42">
        <v>4880</v>
      </c>
      <c r="F43" s="42">
        <v>5906</v>
      </c>
      <c r="G43" s="42">
        <v>56</v>
      </c>
      <c r="H43" s="42">
        <v>120</v>
      </c>
      <c r="I43" s="42">
        <v>63</v>
      </c>
    </row>
    <row r="44" spans="1:9" ht="15.75">
      <c r="A44" s="16" t="s">
        <v>35</v>
      </c>
      <c r="B44" s="42">
        <v>407116</v>
      </c>
      <c r="C44" s="42">
        <v>102099</v>
      </c>
      <c r="D44" s="42">
        <v>193486</v>
      </c>
      <c r="E44" s="42">
        <v>49314</v>
      </c>
      <c r="F44" s="42">
        <v>59474</v>
      </c>
      <c r="G44" s="42">
        <v>1524</v>
      </c>
      <c r="H44" s="42">
        <v>972</v>
      </c>
      <c r="I44" s="42">
        <v>247</v>
      </c>
    </row>
    <row r="45" spans="1:9" ht="15.75">
      <c r="A45" s="16" t="s">
        <v>36</v>
      </c>
      <c r="B45" s="42">
        <v>146374</v>
      </c>
      <c r="C45" s="42">
        <v>16453</v>
      </c>
      <c r="D45" s="42">
        <v>107642</v>
      </c>
      <c r="E45" s="42">
        <v>11891</v>
      </c>
      <c r="F45" s="42">
        <v>8534</v>
      </c>
      <c r="G45" s="42">
        <v>1548</v>
      </c>
      <c r="H45" s="42">
        <v>270</v>
      </c>
      <c r="I45" s="42">
        <v>36</v>
      </c>
    </row>
    <row r="46" spans="1:9" ht="15.75">
      <c r="A46" s="16" t="s">
        <v>37</v>
      </c>
      <c r="B46" s="42">
        <v>295625</v>
      </c>
      <c r="C46" s="42">
        <v>104601</v>
      </c>
      <c r="D46" s="42">
        <v>141331</v>
      </c>
      <c r="E46" s="42">
        <v>21579</v>
      </c>
      <c r="F46" s="42">
        <v>26190</v>
      </c>
      <c r="G46" s="42">
        <v>459</v>
      </c>
      <c r="H46" s="42">
        <v>1218</v>
      </c>
      <c r="I46" s="42">
        <v>247</v>
      </c>
    </row>
    <row r="47" spans="1:9" ht="15.75">
      <c r="A47" s="16" t="s">
        <v>38</v>
      </c>
      <c r="B47" s="42">
        <v>648812</v>
      </c>
      <c r="C47" s="42">
        <v>192586</v>
      </c>
      <c r="D47" s="42">
        <v>296784</v>
      </c>
      <c r="E47" s="42">
        <v>89068</v>
      </c>
      <c r="F47" s="42">
        <v>63717</v>
      </c>
      <c r="G47" s="42">
        <v>2532</v>
      </c>
      <c r="H47" s="42">
        <v>3752</v>
      </c>
      <c r="I47" s="42">
        <v>373</v>
      </c>
    </row>
    <row r="48" spans="1:9" ht="15.75">
      <c r="A48" s="16" t="s">
        <v>39</v>
      </c>
      <c r="B48" s="42">
        <v>70981</v>
      </c>
      <c r="C48" s="42">
        <v>23405</v>
      </c>
      <c r="D48" s="42">
        <v>30074</v>
      </c>
      <c r="E48" s="42">
        <v>10919</v>
      </c>
      <c r="F48" s="42">
        <v>5124</v>
      </c>
      <c r="G48" s="42">
        <v>935</v>
      </c>
      <c r="H48" s="42">
        <v>462</v>
      </c>
      <c r="I48" s="42">
        <v>62</v>
      </c>
    </row>
    <row r="49" spans="1:9" ht="15.75">
      <c r="A49" s="16" t="s">
        <v>40</v>
      </c>
      <c r="B49" s="42">
        <v>204080</v>
      </c>
      <c r="C49" s="42">
        <v>61656</v>
      </c>
      <c r="D49" s="42">
        <v>101885</v>
      </c>
      <c r="E49" s="42">
        <v>13239</v>
      </c>
      <c r="F49" s="42">
        <v>24658</v>
      </c>
      <c r="G49" s="42">
        <v>1106</v>
      </c>
      <c r="H49" s="42">
        <v>1407</v>
      </c>
      <c r="I49" s="42">
        <v>129</v>
      </c>
    </row>
    <row r="50" spans="1:9" ht="15.75">
      <c r="A50" s="16" t="s">
        <v>41</v>
      </c>
      <c r="B50" s="42">
        <v>20579</v>
      </c>
      <c r="C50" s="42">
        <v>5969</v>
      </c>
      <c r="D50" s="42">
        <v>8675</v>
      </c>
      <c r="E50" s="42">
        <v>3121</v>
      </c>
      <c r="F50" s="42">
        <v>2621</v>
      </c>
      <c r="G50" s="42">
        <v>96</v>
      </c>
      <c r="H50" s="42">
        <v>80</v>
      </c>
      <c r="I50" s="42">
        <v>17</v>
      </c>
    </row>
    <row r="51" spans="1:9" ht="15.75">
      <c r="A51" s="16" t="s">
        <v>42</v>
      </c>
      <c r="B51" s="42">
        <v>326779</v>
      </c>
      <c r="C51" s="42">
        <v>83232</v>
      </c>
      <c r="D51" s="42">
        <v>192449</v>
      </c>
      <c r="E51" s="42">
        <v>16218</v>
      </c>
      <c r="F51" s="42">
        <v>33244</v>
      </c>
      <c r="G51" s="42">
        <v>912</v>
      </c>
      <c r="H51" s="42">
        <v>572</v>
      </c>
      <c r="I51" s="42">
        <v>152</v>
      </c>
    </row>
    <row r="52" spans="1:9" ht="15.75">
      <c r="A52" s="16" t="s">
        <v>43</v>
      </c>
      <c r="B52" s="42">
        <v>7530879</v>
      </c>
      <c r="C52" s="42">
        <v>594144</v>
      </c>
      <c r="D52" s="42">
        <v>6369965</v>
      </c>
      <c r="E52" s="42">
        <v>129853</v>
      </c>
      <c r="F52" s="42">
        <v>385996</v>
      </c>
      <c r="G52" s="42">
        <v>22871</v>
      </c>
      <c r="H52" s="42">
        <v>25771</v>
      </c>
      <c r="I52" s="42">
        <v>2279</v>
      </c>
    </row>
    <row r="53" spans="1:9" ht="15.75">
      <c r="A53" s="16" t="s">
        <v>44</v>
      </c>
      <c r="B53" s="42">
        <v>240826</v>
      </c>
      <c r="C53" s="42">
        <v>76063</v>
      </c>
      <c r="D53" s="42">
        <v>136636</v>
      </c>
      <c r="E53" s="42">
        <v>14387</v>
      </c>
      <c r="F53" s="42">
        <v>12289</v>
      </c>
      <c r="G53" s="42">
        <v>855</v>
      </c>
      <c r="H53" s="42">
        <v>442</v>
      </c>
      <c r="I53" s="42">
        <v>154</v>
      </c>
    </row>
    <row r="54" spans="1:9" ht="15.75">
      <c r="A54" s="16" t="s">
        <v>45</v>
      </c>
      <c r="B54" s="42">
        <v>58249</v>
      </c>
      <c r="C54" s="42">
        <v>27461</v>
      </c>
      <c r="D54" s="42">
        <v>16161</v>
      </c>
      <c r="E54" s="42">
        <v>7631</v>
      </c>
      <c r="F54" s="42">
        <v>6694</v>
      </c>
      <c r="G54" s="42">
        <v>103</v>
      </c>
      <c r="H54" s="42">
        <v>106</v>
      </c>
      <c r="I54" s="42">
        <v>93</v>
      </c>
    </row>
    <row r="55" spans="1:9" ht="15.75">
      <c r="A55" s="16" t="s">
        <v>46</v>
      </c>
      <c r="B55" s="42">
        <v>585219</v>
      </c>
      <c r="C55" s="42">
        <v>157976</v>
      </c>
      <c r="D55" s="42">
        <v>289348</v>
      </c>
      <c r="E55" s="42">
        <v>45399</v>
      </c>
      <c r="F55" s="42">
        <v>46344</v>
      </c>
      <c r="G55" s="42">
        <v>43265</v>
      </c>
      <c r="H55" s="42">
        <v>2414</v>
      </c>
      <c r="I55" s="42">
        <v>473</v>
      </c>
    </row>
    <row r="56" spans="1:9" ht="15.75">
      <c r="A56" s="16" t="s">
        <v>47</v>
      </c>
      <c r="B56" s="42">
        <v>1364520</v>
      </c>
      <c r="C56" s="42">
        <v>468391</v>
      </c>
      <c r="D56" s="42">
        <v>689209</v>
      </c>
      <c r="E56" s="42">
        <v>65299</v>
      </c>
      <c r="F56" s="42">
        <v>117768</v>
      </c>
      <c r="G56" s="42">
        <v>13406</v>
      </c>
      <c r="H56" s="42">
        <v>8756</v>
      </c>
      <c r="I56" s="42">
        <v>1691</v>
      </c>
    </row>
    <row r="57" spans="1:9" ht="15.75">
      <c r="A57" s="16" t="s">
        <v>48</v>
      </c>
      <c r="B57" s="42">
        <v>23582</v>
      </c>
      <c r="C57" s="42">
        <v>5876</v>
      </c>
      <c r="D57" s="42">
        <v>9117</v>
      </c>
      <c r="E57" s="42">
        <v>6057</v>
      </c>
      <c r="F57" s="42">
        <v>2215</v>
      </c>
      <c r="G57" s="42">
        <v>234</v>
      </c>
      <c r="H57" s="42">
        <v>69</v>
      </c>
      <c r="I57" s="42">
        <v>14</v>
      </c>
    </row>
    <row r="58" spans="1:9" ht="15.75">
      <c r="A58" s="16" t="s">
        <v>49</v>
      </c>
      <c r="B58" s="42">
        <v>208651</v>
      </c>
      <c r="C58" s="42">
        <v>56307</v>
      </c>
      <c r="D58" s="42">
        <v>104990</v>
      </c>
      <c r="E58" s="42">
        <v>25904</v>
      </c>
      <c r="F58" s="42">
        <v>20355</v>
      </c>
      <c r="G58" s="42">
        <v>407</v>
      </c>
      <c r="H58" s="42">
        <v>567</v>
      </c>
      <c r="I58" s="42">
        <v>121</v>
      </c>
    </row>
    <row r="59" spans="1:9" ht="15.75">
      <c r="A59" s="16" t="s">
        <v>50</v>
      </c>
      <c r="B59" s="42">
        <v>31343</v>
      </c>
      <c r="C59" s="42">
        <v>12934</v>
      </c>
      <c r="D59" s="42">
        <v>13557</v>
      </c>
      <c r="E59" s="42">
        <v>3020</v>
      </c>
      <c r="F59" s="42">
        <v>1680</v>
      </c>
      <c r="G59" s="42">
        <v>61</v>
      </c>
      <c r="H59" s="42">
        <v>74</v>
      </c>
      <c r="I59" s="42">
        <v>17</v>
      </c>
    </row>
    <row r="60" spans="1:9" ht="15.75">
      <c r="A60" s="16"/>
      <c r="B60" s="42"/>
      <c r="C60" s="42"/>
      <c r="D60" s="42"/>
      <c r="E60" s="42"/>
      <c r="F60" s="42"/>
      <c r="G60" s="42"/>
      <c r="H60" s="42"/>
      <c r="I60" s="42"/>
    </row>
    <row r="61" spans="1:9" ht="17.25">
      <c r="A61" s="16" t="s">
        <v>65</v>
      </c>
      <c r="B61" s="42">
        <f>180027+849247+186474</f>
        <v>1215748</v>
      </c>
      <c r="C61" s="42">
        <f>102739+787149+61852</f>
        <v>951740</v>
      </c>
      <c r="D61" s="42">
        <f>50138+114046+64294</f>
        <v>228478</v>
      </c>
      <c r="E61" s="42">
        <f>1261+644+1570</f>
        <v>3475</v>
      </c>
      <c r="F61" s="42">
        <f>10399+5071+4711</f>
        <v>20181</v>
      </c>
      <c r="G61" s="42">
        <f>133+1421+748</f>
        <v>2302</v>
      </c>
      <c r="H61" s="42">
        <f>1118+682+3350</f>
        <v>5150</v>
      </c>
      <c r="I61" s="42">
        <f>83+4142+197</f>
        <v>4422</v>
      </c>
    </row>
    <row r="62" spans="1:9" ht="15.75">
      <c r="A62" s="19"/>
      <c r="B62" s="42"/>
      <c r="C62" s="42"/>
      <c r="D62" s="42"/>
      <c r="E62" s="42"/>
      <c r="F62" s="42"/>
      <c r="G62" s="42"/>
      <c r="H62" s="42"/>
      <c r="I62" s="42"/>
    </row>
    <row r="63" spans="1:9" ht="15.75">
      <c r="A63" s="14" t="s">
        <v>51</v>
      </c>
      <c r="B63" s="42">
        <v>10499310</v>
      </c>
      <c r="C63" s="42">
        <v>2941419</v>
      </c>
      <c r="D63" s="42">
        <v>6228377</v>
      </c>
      <c r="E63" s="42">
        <v>271645</v>
      </c>
      <c r="F63" s="42">
        <v>669679</v>
      </c>
      <c r="G63" s="42">
        <v>51136</v>
      </c>
      <c r="H63" s="42">
        <v>323955</v>
      </c>
      <c r="I63" s="42">
        <v>13099</v>
      </c>
    </row>
    <row r="64" spans="2:9" ht="15.75">
      <c r="B64" s="26"/>
      <c r="C64" s="26"/>
      <c r="D64" s="26"/>
      <c r="E64" s="26"/>
      <c r="F64" s="26"/>
      <c r="G64" s="26"/>
      <c r="H64" s="26"/>
      <c r="I64" s="26"/>
    </row>
    <row r="65" spans="1:9" ht="60.75" customHeight="1">
      <c r="A65" s="49" t="s">
        <v>161</v>
      </c>
      <c r="B65" s="49"/>
      <c r="C65" s="49"/>
      <c r="D65" s="49"/>
      <c r="E65" s="49"/>
      <c r="F65" s="49"/>
      <c r="G65" s="49"/>
      <c r="H65" s="49"/>
      <c r="I65" s="49"/>
    </row>
    <row r="66" spans="1:9" ht="15.75">
      <c r="A66" s="9" t="s">
        <v>55</v>
      </c>
      <c r="B66" s="17"/>
      <c r="C66" s="17"/>
      <c r="D66" s="17"/>
      <c r="E66" s="17"/>
      <c r="F66" s="17"/>
      <c r="G66" s="17"/>
      <c r="H66" s="17"/>
      <c r="I66" s="23"/>
    </row>
    <row r="67" spans="1:9" ht="15.75">
      <c r="A67" s="9" t="s">
        <v>54</v>
      </c>
      <c r="B67" s="17"/>
      <c r="C67" s="17"/>
      <c r="D67" s="17"/>
      <c r="E67" s="17"/>
      <c r="F67" s="17"/>
      <c r="G67" s="17"/>
      <c r="H67" s="17"/>
      <c r="I67" s="17"/>
    </row>
    <row r="68" spans="1:9" ht="15.75">
      <c r="A68" s="9" t="s">
        <v>57</v>
      </c>
      <c r="B68" s="17"/>
      <c r="C68" s="17"/>
      <c r="D68" s="17"/>
      <c r="E68" s="17"/>
      <c r="F68" s="17"/>
      <c r="G68" s="17"/>
      <c r="H68" s="17"/>
      <c r="I68" s="17"/>
    </row>
    <row r="69" spans="1:9" ht="15.75">
      <c r="A69" s="9" t="s">
        <v>58</v>
      </c>
      <c r="B69" s="17"/>
      <c r="C69" s="17"/>
      <c r="D69" s="17"/>
      <c r="E69" s="17"/>
      <c r="F69" s="17"/>
      <c r="G69" s="17"/>
      <c r="H69" s="17"/>
      <c r="I69" s="17"/>
    </row>
    <row r="70" spans="1:9" ht="15.75">
      <c r="A70" s="9" t="s">
        <v>59</v>
      </c>
      <c r="B70" s="17"/>
      <c r="C70" s="17"/>
      <c r="D70" s="17"/>
      <c r="E70" s="17"/>
      <c r="F70" s="17"/>
      <c r="G70" s="17"/>
      <c r="H70" s="17"/>
      <c r="I70" s="17"/>
    </row>
    <row r="71" spans="1:9" ht="15.75">
      <c r="A71" s="9" t="s">
        <v>67</v>
      </c>
      <c r="B71" s="17"/>
      <c r="C71" s="17"/>
      <c r="D71" s="17"/>
      <c r="E71" s="17"/>
      <c r="F71" s="17"/>
      <c r="G71" s="17"/>
      <c r="H71" s="17"/>
      <c r="I71" s="17"/>
    </row>
    <row r="72" spans="1:9" ht="15.75">
      <c r="A72" s="9" t="s">
        <v>60</v>
      </c>
      <c r="B72" s="17"/>
      <c r="C72" s="17"/>
      <c r="D72" s="17"/>
      <c r="E72" s="17"/>
      <c r="F72" s="17"/>
      <c r="G72" s="17"/>
      <c r="H72" s="17"/>
      <c r="I72" s="17"/>
    </row>
    <row r="73" spans="1:9" ht="15.75">
      <c r="A73" s="9" t="s">
        <v>68</v>
      </c>
      <c r="B73" s="17"/>
      <c r="C73" s="17"/>
      <c r="D73" s="17"/>
      <c r="E73" s="17"/>
      <c r="F73" s="17"/>
      <c r="G73" s="17"/>
      <c r="H73" s="17"/>
      <c r="I73" s="17"/>
    </row>
    <row r="74" spans="1:9" ht="15.75">
      <c r="A74" s="9"/>
      <c r="B74" s="17"/>
      <c r="C74" s="17"/>
      <c r="D74" s="17"/>
      <c r="E74" s="17"/>
      <c r="F74" s="17"/>
      <c r="G74" s="17"/>
      <c r="H74" s="17"/>
      <c r="I74" s="17"/>
    </row>
    <row r="75" spans="1:9" ht="33" customHeight="1">
      <c r="A75" s="53" t="s">
        <v>165</v>
      </c>
      <c r="B75" s="53"/>
      <c r="C75" s="53"/>
      <c r="D75" s="53"/>
      <c r="E75" s="53"/>
      <c r="F75" s="53"/>
      <c r="G75" s="53"/>
      <c r="H75" s="53"/>
      <c r="I75" s="53"/>
    </row>
  </sheetData>
  <sheetProtection/>
  <mergeCells count="7">
    <mergeCell ref="A75:I75"/>
    <mergeCell ref="C4:D5"/>
    <mergeCell ref="E4:E6"/>
    <mergeCell ref="F4:F6"/>
    <mergeCell ref="G4:G6"/>
    <mergeCell ref="H5:H6"/>
    <mergeCell ref="A65:I65"/>
  </mergeCells>
  <hyperlinks>
    <hyperlink ref="A75:I75" r:id="rId1" display="SOURCE:  U.S. Department of Homeland Security, Office of Immigration Statistics, 2017 Yearbook of Immigration Statistics,www.dhs.gov/yearbook-immigration-statistics (last viewed April 1, 2019)."/>
  </hyperlinks>
  <printOptions/>
  <pageMargins left="0.7" right="0.7" top="0.75" bottom="0.75" header="0.3" footer="0.3"/>
  <pageSetup fitToHeight="2" fitToWidth="1" horizontalDpi="600" verticalDpi="600" orientation="landscape" scale="78" r:id="rId2"/>
</worksheet>
</file>

<file path=xl/worksheets/sheet10.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19.77734375" style="0" customWidth="1"/>
    <col min="2" max="19" width="13.77734375" style="0" customWidth="1"/>
  </cols>
  <sheetData>
    <row r="1" spans="1:9" ht="23.25">
      <c r="A1" s="25" t="s">
        <v>162</v>
      </c>
      <c r="B1" s="9"/>
      <c r="C1" s="9"/>
      <c r="D1" s="9"/>
      <c r="E1" s="9"/>
      <c r="F1" s="9"/>
      <c r="G1" s="9"/>
      <c r="H1" s="9"/>
      <c r="I1" s="9"/>
    </row>
    <row r="2" spans="1:9" ht="20.25">
      <c r="A2" s="25" t="s">
        <v>91</v>
      </c>
      <c r="B2" s="9"/>
      <c r="C2" s="9"/>
      <c r="D2" s="9"/>
      <c r="E2" s="9"/>
      <c r="F2" s="9"/>
      <c r="G2" s="9"/>
      <c r="H2" s="9"/>
      <c r="I2" s="9"/>
    </row>
    <row r="3" spans="1:9" ht="15.75">
      <c r="A3" s="9"/>
      <c r="B3" s="9"/>
      <c r="C3" s="9"/>
      <c r="D3" s="9"/>
      <c r="E3" s="9"/>
      <c r="F3" s="9"/>
      <c r="G3" s="9"/>
      <c r="H3" s="9"/>
      <c r="I3" s="9"/>
    </row>
    <row r="4" spans="1:9" ht="15.75">
      <c r="A4" s="10"/>
      <c r="B4" s="10"/>
      <c r="C4" s="44" t="s">
        <v>71</v>
      </c>
      <c r="D4" s="44"/>
      <c r="E4" s="46" t="s">
        <v>72</v>
      </c>
      <c r="F4" s="46" t="s">
        <v>73</v>
      </c>
      <c r="G4" s="46" t="s">
        <v>74</v>
      </c>
      <c r="H4" s="11"/>
      <c r="I4" s="11"/>
    </row>
    <row r="5" spans="1:9" ht="15.75">
      <c r="A5" s="9"/>
      <c r="B5" s="12"/>
      <c r="C5" s="45"/>
      <c r="D5" s="45"/>
      <c r="E5" s="47"/>
      <c r="F5" s="47"/>
      <c r="G5" s="47"/>
      <c r="H5" s="47" t="s">
        <v>75</v>
      </c>
      <c r="I5" s="12"/>
    </row>
    <row r="6" spans="1:9" ht="17.25">
      <c r="A6" s="14" t="s">
        <v>52</v>
      </c>
      <c r="B6" s="15" t="s">
        <v>53</v>
      </c>
      <c r="C6" s="15" t="s">
        <v>62</v>
      </c>
      <c r="D6" s="15" t="s">
        <v>63</v>
      </c>
      <c r="E6" s="48"/>
      <c r="F6" s="48"/>
      <c r="G6" s="48"/>
      <c r="H6" s="48"/>
      <c r="I6" s="15" t="s">
        <v>51</v>
      </c>
    </row>
    <row r="8" spans="1:9" ht="15.75">
      <c r="A8" s="16" t="s">
        <v>78</v>
      </c>
      <c r="B8" s="27">
        <v>32003435</v>
      </c>
      <c r="C8" s="27">
        <v>16319170</v>
      </c>
      <c r="D8" s="27">
        <v>12191204</v>
      </c>
      <c r="E8" s="27">
        <v>1046421</v>
      </c>
      <c r="F8" s="27">
        <v>1573631</v>
      </c>
      <c r="G8" s="27">
        <v>287484</v>
      </c>
      <c r="H8" s="27">
        <v>447940</v>
      </c>
      <c r="I8" s="27">
        <v>137585</v>
      </c>
    </row>
    <row r="9" spans="1:9" ht="15.75">
      <c r="A9" s="16" t="s">
        <v>0</v>
      </c>
      <c r="B9" s="27">
        <v>75127</v>
      </c>
      <c r="C9" s="27">
        <v>28715</v>
      </c>
      <c r="D9" s="27">
        <v>23403</v>
      </c>
      <c r="E9" s="27">
        <v>7508</v>
      </c>
      <c r="F9" s="27">
        <v>11707</v>
      </c>
      <c r="G9" s="27">
        <v>1778</v>
      </c>
      <c r="H9" s="27">
        <v>1835</v>
      </c>
      <c r="I9" s="27">
        <v>181</v>
      </c>
    </row>
    <row r="10" spans="1:9" ht="15.75">
      <c r="A10" s="16" t="s">
        <v>1</v>
      </c>
      <c r="B10" s="27">
        <v>93296</v>
      </c>
      <c r="C10" s="27">
        <v>63461</v>
      </c>
      <c r="D10" s="27">
        <v>22462</v>
      </c>
      <c r="E10" s="27">
        <v>2949</v>
      </c>
      <c r="F10" s="27">
        <v>2127</v>
      </c>
      <c r="G10" s="27">
        <v>615</v>
      </c>
      <c r="H10" s="27">
        <v>1443</v>
      </c>
      <c r="I10" s="27">
        <v>239</v>
      </c>
    </row>
    <row r="11" spans="1:9" ht="15.75">
      <c r="A11" s="16" t="s">
        <v>2</v>
      </c>
      <c r="B11" s="27">
        <v>571874</v>
      </c>
      <c r="C11" s="27">
        <v>130597</v>
      </c>
      <c r="D11" s="27">
        <v>404571</v>
      </c>
      <c r="E11" s="27">
        <v>12696</v>
      </c>
      <c r="F11" s="27">
        <v>18164</v>
      </c>
      <c r="G11" s="27">
        <v>2225</v>
      </c>
      <c r="H11" s="27">
        <v>2320</v>
      </c>
      <c r="I11" s="27">
        <v>1301</v>
      </c>
    </row>
    <row r="12" spans="1:9" ht="15.75">
      <c r="A12" s="16" t="s">
        <v>3</v>
      </c>
      <c r="B12" s="27">
        <v>34789</v>
      </c>
      <c r="C12" s="27">
        <v>8299</v>
      </c>
      <c r="D12" s="27">
        <v>13105</v>
      </c>
      <c r="E12" s="27">
        <v>3815</v>
      </c>
      <c r="F12" s="27">
        <v>8535</v>
      </c>
      <c r="G12" s="27">
        <v>213</v>
      </c>
      <c r="H12" s="27">
        <v>499</v>
      </c>
      <c r="I12" s="27">
        <v>323</v>
      </c>
    </row>
    <row r="13" spans="1:9" ht="15.75">
      <c r="A13" s="16" t="s">
        <v>4</v>
      </c>
      <c r="B13" s="27">
        <v>4716841</v>
      </c>
      <c r="C13" s="27">
        <v>2004474</v>
      </c>
      <c r="D13" s="27">
        <v>2271602</v>
      </c>
      <c r="E13" s="27">
        <v>153492</v>
      </c>
      <c r="F13" s="27">
        <v>225096</v>
      </c>
      <c r="G13" s="27">
        <v>15830</v>
      </c>
      <c r="H13" s="27">
        <v>38041</v>
      </c>
      <c r="I13" s="27">
        <v>8306</v>
      </c>
    </row>
    <row r="14" spans="1:9" ht="15.75">
      <c r="A14" s="16" t="s">
        <v>5</v>
      </c>
      <c r="B14" s="27">
        <v>322198</v>
      </c>
      <c r="C14" s="27">
        <v>143902</v>
      </c>
      <c r="D14" s="27">
        <v>142447</v>
      </c>
      <c r="E14" s="27">
        <v>12907</v>
      </c>
      <c r="F14" s="27">
        <v>18703</v>
      </c>
      <c r="G14" s="27">
        <v>1433</v>
      </c>
      <c r="H14" s="27">
        <v>1431</v>
      </c>
      <c r="I14" s="27">
        <v>1375</v>
      </c>
    </row>
    <row r="15" spans="1:9" ht="15.75">
      <c r="A15" s="16" t="s">
        <v>6</v>
      </c>
      <c r="B15" s="27">
        <v>204608</v>
      </c>
      <c r="C15" s="27">
        <v>89323</v>
      </c>
      <c r="D15" s="27">
        <v>64568</v>
      </c>
      <c r="E15" s="27">
        <v>17971</v>
      </c>
      <c r="F15" s="27">
        <v>30045</v>
      </c>
      <c r="G15" s="27">
        <v>1032</v>
      </c>
      <c r="H15" s="27">
        <v>1291</v>
      </c>
      <c r="I15" s="27">
        <v>378</v>
      </c>
    </row>
    <row r="16" spans="1:9" ht="15.75">
      <c r="A16" s="16" t="s">
        <v>7</v>
      </c>
      <c r="B16" s="27">
        <v>31030</v>
      </c>
      <c r="C16" s="27">
        <v>13489</v>
      </c>
      <c r="D16" s="27">
        <v>9111</v>
      </c>
      <c r="E16" s="27">
        <v>3985</v>
      </c>
      <c r="F16" s="27">
        <v>3688</v>
      </c>
      <c r="G16" s="27">
        <v>294</v>
      </c>
      <c r="H16" s="27">
        <v>397</v>
      </c>
      <c r="I16" s="27">
        <v>66</v>
      </c>
    </row>
    <row r="17" spans="1:9" ht="15.75">
      <c r="A17" s="16" t="s">
        <v>8</v>
      </c>
      <c r="B17" s="27">
        <v>316687</v>
      </c>
      <c r="C17" s="27">
        <v>140253</v>
      </c>
      <c r="D17" s="27">
        <v>89503</v>
      </c>
      <c r="E17" s="27">
        <v>17033</v>
      </c>
      <c r="F17" s="27">
        <v>12353</v>
      </c>
      <c r="G17" s="27">
        <v>55593</v>
      </c>
      <c r="H17" s="27">
        <v>826</v>
      </c>
      <c r="I17" s="27">
        <v>1126</v>
      </c>
    </row>
    <row r="18" spans="1:9" ht="15.75">
      <c r="A18" s="16" t="s">
        <v>9</v>
      </c>
      <c r="B18" s="27">
        <v>5061923</v>
      </c>
      <c r="C18" s="27">
        <v>2462196</v>
      </c>
      <c r="D18" s="27">
        <v>2226365</v>
      </c>
      <c r="E18" s="27">
        <v>57888</v>
      </c>
      <c r="F18" s="27">
        <v>171412</v>
      </c>
      <c r="G18" s="27">
        <v>14562</v>
      </c>
      <c r="H18" s="27">
        <v>96134</v>
      </c>
      <c r="I18" s="27">
        <v>33366</v>
      </c>
    </row>
    <row r="19" spans="1:9" ht="15.75">
      <c r="A19" s="16" t="s">
        <v>10</v>
      </c>
      <c r="B19" s="27">
        <v>409942</v>
      </c>
      <c r="C19" s="27">
        <v>179401</v>
      </c>
      <c r="D19" s="27">
        <v>161304</v>
      </c>
      <c r="E19" s="27">
        <v>18485</v>
      </c>
      <c r="F19" s="27">
        <v>42016</v>
      </c>
      <c r="G19" s="27">
        <v>3613</v>
      </c>
      <c r="H19" s="27">
        <v>3901</v>
      </c>
      <c r="I19" s="27">
        <v>1222</v>
      </c>
    </row>
    <row r="20" spans="1:9" ht="15.75">
      <c r="A20" s="16" t="s">
        <v>11</v>
      </c>
      <c r="B20" s="27">
        <v>1787138</v>
      </c>
      <c r="C20" s="27">
        <v>1650266</v>
      </c>
      <c r="D20" s="27">
        <v>99437</v>
      </c>
      <c r="E20" s="27">
        <v>10579</v>
      </c>
      <c r="F20" s="27">
        <v>6633</v>
      </c>
      <c r="G20" s="27">
        <v>3639</v>
      </c>
      <c r="H20" s="27">
        <v>4837</v>
      </c>
      <c r="I20" s="27">
        <v>11747</v>
      </c>
    </row>
    <row r="21" spans="1:9" ht="15.75">
      <c r="A21" s="16" t="s">
        <v>12</v>
      </c>
      <c r="B21" s="27">
        <v>24433</v>
      </c>
      <c r="C21" s="27">
        <v>11439</v>
      </c>
      <c r="D21" s="27">
        <v>6391</v>
      </c>
      <c r="E21" s="27">
        <v>2621</v>
      </c>
      <c r="F21" s="27">
        <v>3562</v>
      </c>
      <c r="G21" s="27">
        <v>65</v>
      </c>
      <c r="H21" s="27">
        <v>290</v>
      </c>
      <c r="I21" s="27">
        <v>65</v>
      </c>
    </row>
    <row r="22" spans="1:9" ht="15.75">
      <c r="A22" s="16" t="s">
        <v>13</v>
      </c>
      <c r="B22" s="27">
        <v>750924</v>
      </c>
      <c r="C22" s="27">
        <v>330453</v>
      </c>
      <c r="D22" s="27">
        <v>314488</v>
      </c>
      <c r="E22" s="27">
        <v>40265</v>
      </c>
      <c r="F22" s="27">
        <v>55290</v>
      </c>
      <c r="G22" s="27">
        <v>3432</v>
      </c>
      <c r="H22" s="27">
        <v>4296</v>
      </c>
      <c r="I22" s="27">
        <v>2700</v>
      </c>
    </row>
    <row r="23" spans="1:9" ht="15.75">
      <c r="A23" s="16" t="s">
        <v>14</v>
      </c>
      <c r="B23" s="27">
        <v>125191</v>
      </c>
      <c r="C23" s="27">
        <v>49477</v>
      </c>
      <c r="D23" s="27">
        <v>41570</v>
      </c>
      <c r="E23" s="27">
        <v>18286</v>
      </c>
      <c r="F23" s="27">
        <v>14364</v>
      </c>
      <c r="G23" s="27">
        <v>286</v>
      </c>
      <c r="H23" s="27">
        <v>856</v>
      </c>
      <c r="I23" s="27">
        <v>352</v>
      </c>
    </row>
    <row r="24" spans="1:9" ht="15.75">
      <c r="A24" s="16" t="s">
        <v>15</v>
      </c>
      <c r="B24" s="27">
        <v>40381</v>
      </c>
      <c r="C24" s="27">
        <v>15520</v>
      </c>
      <c r="D24" s="27">
        <v>13001</v>
      </c>
      <c r="E24" s="27">
        <v>7591</v>
      </c>
      <c r="F24" s="27">
        <v>3678</v>
      </c>
      <c r="G24" s="27">
        <v>105</v>
      </c>
      <c r="H24" s="27">
        <v>328</v>
      </c>
      <c r="I24" s="27">
        <v>158</v>
      </c>
    </row>
    <row r="25" spans="1:9" ht="15.75">
      <c r="A25" s="16" t="s">
        <v>16</v>
      </c>
      <c r="B25" s="27">
        <v>56167</v>
      </c>
      <c r="C25" s="27">
        <v>13883</v>
      </c>
      <c r="D25" s="27">
        <v>27855</v>
      </c>
      <c r="E25" s="27">
        <v>7404</v>
      </c>
      <c r="F25" s="27">
        <v>5410</v>
      </c>
      <c r="G25" s="27">
        <v>848</v>
      </c>
      <c r="H25" s="27">
        <v>544</v>
      </c>
      <c r="I25" s="27">
        <v>223</v>
      </c>
    </row>
    <row r="26" spans="1:9" ht="15.75">
      <c r="A26" s="16" t="s">
        <v>17</v>
      </c>
      <c r="B26" s="27">
        <v>68428</v>
      </c>
      <c r="C26" s="27">
        <v>29087</v>
      </c>
      <c r="D26" s="27">
        <v>18517</v>
      </c>
      <c r="E26" s="27">
        <v>6453</v>
      </c>
      <c r="F26" s="27">
        <v>13347</v>
      </c>
      <c r="G26" s="27">
        <v>321</v>
      </c>
      <c r="H26" s="27">
        <v>467</v>
      </c>
      <c r="I26" s="27">
        <v>236</v>
      </c>
    </row>
    <row r="27" spans="1:9" ht="15.75">
      <c r="A27" s="16" t="s">
        <v>18</v>
      </c>
      <c r="B27" s="27">
        <v>173047</v>
      </c>
      <c r="C27" s="27">
        <v>85009</v>
      </c>
      <c r="D27" s="27">
        <v>59886</v>
      </c>
      <c r="E27" s="27">
        <v>8044</v>
      </c>
      <c r="F27" s="27">
        <v>11405</v>
      </c>
      <c r="G27" s="27">
        <v>1323</v>
      </c>
      <c r="H27" s="27">
        <v>6976</v>
      </c>
      <c r="I27" s="27">
        <v>404</v>
      </c>
    </row>
    <row r="28" spans="1:9" ht="15.75">
      <c r="A28" s="16" t="s">
        <v>19</v>
      </c>
      <c r="B28" s="27">
        <v>40979</v>
      </c>
      <c r="C28" s="27">
        <v>23829</v>
      </c>
      <c r="D28" s="27">
        <v>6575</v>
      </c>
      <c r="E28" s="27">
        <v>6673</v>
      </c>
      <c r="F28" s="27">
        <v>3073</v>
      </c>
      <c r="G28" s="27">
        <v>99</v>
      </c>
      <c r="H28" s="27">
        <v>647</v>
      </c>
      <c r="I28" s="27">
        <v>83</v>
      </c>
    </row>
    <row r="29" spans="1:9" ht="15.75">
      <c r="A29" s="16" t="s">
        <v>20</v>
      </c>
      <c r="B29" s="27">
        <v>291045</v>
      </c>
      <c r="C29" s="27">
        <v>99000</v>
      </c>
      <c r="D29" s="27">
        <v>110029</v>
      </c>
      <c r="E29" s="27">
        <v>25433</v>
      </c>
      <c r="F29" s="27">
        <v>24276</v>
      </c>
      <c r="G29" s="27">
        <v>28403</v>
      </c>
      <c r="H29" s="27">
        <v>2851</v>
      </c>
      <c r="I29" s="27">
        <v>1053</v>
      </c>
    </row>
    <row r="30" spans="1:9" ht="15.75">
      <c r="A30" s="16" t="s">
        <v>21</v>
      </c>
      <c r="B30" s="27">
        <v>677021</v>
      </c>
      <c r="C30" s="27">
        <v>375563</v>
      </c>
      <c r="D30" s="27">
        <v>173304</v>
      </c>
      <c r="E30" s="27">
        <v>73071</v>
      </c>
      <c r="F30" s="27">
        <v>47096</v>
      </c>
      <c r="G30" s="27">
        <v>2749</v>
      </c>
      <c r="H30" s="27">
        <v>3472</v>
      </c>
      <c r="I30" s="27">
        <v>1766</v>
      </c>
    </row>
    <row r="31" spans="1:9" ht="15.75">
      <c r="A31" s="16" t="s">
        <v>22</v>
      </c>
      <c r="B31" s="27">
        <v>353534</v>
      </c>
      <c r="C31" s="27">
        <v>148945</v>
      </c>
      <c r="D31" s="27">
        <v>110954</v>
      </c>
      <c r="E31" s="27">
        <v>28650</v>
      </c>
      <c r="F31" s="27">
        <v>60622</v>
      </c>
      <c r="G31" s="27">
        <v>768</v>
      </c>
      <c r="H31" s="27">
        <v>2663</v>
      </c>
      <c r="I31" s="27">
        <v>932</v>
      </c>
    </row>
    <row r="32" spans="1:9" ht="15.75">
      <c r="A32" s="16" t="s">
        <v>23</v>
      </c>
      <c r="B32" s="27">
        <v>149451</v>
      </c>
      <c r="C32" s="27">
        <v>72074</v>
      </c>
      <c r="D32" s="27">
        <v>47857</v>
      </c>
      <c r="E32" s="27">
        <v>13871</v>
      </c>
      <c r="F32" s="27">
        <v>13639</v>
      </c>
      <c r="G32" s="27">
        <v>322</v>
      </c>
      <c r="H32" s="27">
        <v>1289</v>
      </c>
      <c r="I32" s="27">
        <v>399</v>
      </c>
    </row>
    <row r="33" spans="1:9" ht="15.75">
      <c r="A33" s="16" t="s">
        <v>24</v>
      </c>
      <c r="B33" s="27">
        <v>23743</v>
      </c>
      <c r="C33" s="27">
        <v>7438</v>
      </c>
      <c r="D33" s="27">
        <v>6438</v>
      </c>
      <c r="E33" s="27">
        <v>3001</v>
      </c>
      <c r="F33" s="27">
        <v>5972</v>
      </c>
      <c r="G33" s="27">
        <v>357</v>
      </c>
      <c r="H33" s="27">
        <v>468</v>
      </c>
      <c r="I33" s="27">
        <v>69</v>
      </c>
    </row>
    <row r="34" spans="1:9" ht="15.75">
      <c r="A34" s="16" t="s">
        <v>25</v>
      </c>
      <c r="B34" s="27">
        <v>106655</v>
      </c>
      <c r="C34" s="27">
        <v>41120</v>
      </c>
      <c r="D34" s="27">
        <v>39283</v>
      </c>
      <c r="E34" s="27">
        <v>13239</v>
      </c>
      <c r="F34" s="27">
        <v>10672</v>
      </c>
      <c r="G34" s="27">
        <v>1102</v>
      </c>
      <c r="H34" s="27">
        <v>738</v>
      </c>
      <c r="I34" s="27">
        <v>501</v>
      </c>
    </row>
    <row r="35" spans="1:9" ht="15.75">
      <c r="A35" s="16" t="s">
        <v>26</v>
      </c>
      <c r="B35" s="27">
        <v>25000</v>
      </c>
      <c r="C35" s="27">
        <v>15375</v>
      </c>
      <c r="D35" s="27">
        <v>5137</v>
      </c>
      <c r="E35" s="27">
        <v>2829</v>
      </c>
      <c r="F35" s="27">
        <v>1370</v>
      </c>
      <c r="G35" s="27">
        <v>99</v>
      </c>
      <c r="H35" s="27">
        <v>157</v>
      </c>
      <c r="I35" s="27">
        <v>33</v>
      </c>
    </row>
    <row r="36" spans="1:9" ht="15.75">
      <c r="A36" s="16" t="s">
        <v>27</v>
      </c>
      <c r="B36" s="27">
        <v>23829</v>
      </c>
      <c r="C36" s="27">
        <v>8277</v>
      </c>
      <c r="D36" s="27">
        <v>8885</v>
      </c>
      <c r="E36" s="27">
        <v>3993</v>
      </c>
      <c r="F36" s="27">
        <v>1997</v>
      </c>
      <c r="G36" s="27">
        <v>256</v>
      </c>
      <c r="H36" s="27">
        <v>331</v>
      </c>
      <c r="I36" s="27">
        <v>90</v>
      </c>
    </row>
    <row r="37" spans="1:9" ht="15.75">
      <c r="A37" s="16" t="s">
        <v>28</v>
      </c>
      <c r="B37" s="27">
        <v>1004080</v>
      </c>
      <c r="C37" s="27">
        <v>604107</v>
      </c>
      <c r="D37" s="27">
        <v>379903</v>
      </c>
      <c r="E37" s="27">
        <v>6052</v>
      </c>
      <c r="F37" s="27">
        <v>8489</v>
      </c>
      <c r="G37" s="27">
        <v>1475</v>
      </c>
      <c r="H37" s="27">
        <v>1358</v>
      </c>
      <c r="I37" s="27">
        <v>2696</v>
      </c>
    </row>
    <row r="38" spans="1:9" ht="15.75">
      <c r="A38" s="16" t="s">
        <v>29</v>
      </c>
      <c r="B38" s="27">
        <v>54291</v>
      </c>
      <c r="C38" s="27">
        <v>30359</v>
      </c>
      <c r="D38" s="27">
        <v>10468</v>
      </c>
      <c r="E38" s="27">
        <v>7315</v>
      </c>
      <c r="F38" s="27">
        <v>5491</v>
      </c>
      <c r="G38" s="27">
        <v>215</v>
      </c>
      <c r="H38" s="27">
        <v>304</v>
      </c>
      <c r="I38" s="27">
        <v>139</v>
      </c>
    </row>
    <row r="39" spans="1:9" ht="15.75">
      <c r="A39" s="16" t="s">
        <v>30</v>
      </c>
      <c r="B39" s="27">
        <v>710412</v>
      </c>
      <c r="C39" s="27">
        <v>272740</v>
      </c>
      <c r="D39" s="27">
        <v>305649</v>
      </c>
      <c r="E39" s="27">
        <v>32554</v>
      </c>
      <c r="F39" s="27">
        <v>86941</v>
      </c>
      <c r="G39" s="27">
        <v>4737</v>
      </c>
      <c r="H39" s="27">
        <v>6130</v>
      </c>
      <c r="I39" s="27">
        <v>1661</v>
      </c>
    </row>
    <row r="40" spans="1:9" ht="15.75">
      <c r="A40" s="16" t="s">
        <v>31</v>
      </c>
      <c r="B40" s="27">
        <v>152868</v>
      </c>
      <c r="C40" s="27">
        <v>19183</v>
      </c>
      <c r="D40" s="27">
        <v>123765</v>
      </c>
      <c r="E40" s="27">
        <v>3434</v>
      </c>
      <c r="F40" s="27">
        <v>2804</v>
      </c>
      <c r="G40" s="27">
        <v>2864</v>
      </c>
      <c r="H40" s="27">
        <v>624</v>
      </c>
      <c r="I40" s="27">
        <v>194</v>
      </c>
    </row>
    <row r="41" spans="1:9" ht="15.75">
      <c r="A41" s="16" t="s">
        <v>32</v>
      </c>
      <c r="B41" s="27">
        <v>4131024</v>
      </c>
      <c r="C41" s="27">
        <v>2536196</v>
      </c>
      <c r="D41" s="27">
        <v>1171872</v>
      </c>
      <c r="E41" s="27">
        <v>126302</v>
      </c>
      <c r="F41" s="27">
        <v>212228</v>
      </c>
      <c r="G41" s="27">
        <v>62569</v>
      </c>
      <c r="H41" s="27">
        <v>16358</v>
      </c>
      <c r="I41" s="27">
        <v>5499</v>
      </c>
    </row>
    <row r="42" spans="1:9" ht="15.75">
      <c r="A42" s="16" t="s">
        <v>33</v>
      </c>
      <c r="B42" s="27">
        <v>224801</v>
      </c>
      <c r="C42" s="27">
        <v>96034</v>
      </c>
      <c r="D42" s="27">
        <v>72958</v>
      </c>
      <c r="E42" s="27">
        <v>19349</v>
      </c>
      <c r="F42" s="27">
        <v>32343</v>
      </c>
      <c r="G42" s="27">
        <v>1203</v>
      </c>
      <c r="H42" s="27">
        <v>2188</v>
      </c>
      <c r="I42" s="27">
        <v>726</v>
      </c>
    </row>
    <row r="43" spans="1:9" ht="15.75">
      <c r="A43" s="16" t="s">
        <v>34</v>
      </c>
      <c r="B43" s="27">
        <v>10841</v>
      </c>
      <c r="C43" s="27">
        <v>5409</v>
      </c>
      <c r="D43" s="27">
        <v>2486</v>
      </c>
      <c r="E43" s="27">
        <v>1624</v>
      </c>
      <c r="F43" s="27">
        <v>1156</v>
      </c>
      <c r="G43" s="27">
        <v>67</v>
      </c>
      <c r="H43" s="27">
        <v>71</v>
      </c>
      <c r="I43" s="27">
        <v>28</v>
      </c>
    </row>
    <row r="44" spans="1:9" ht="15.75">
      <c r="A44" s="16" t="s">
        <v>35</v>
      </c>
      <c r="B44" s="27">
        <v>234788</v>
      </c>
      <c r="C44" s="27">
        <v>98473</v>
      </c>
      <c r="D44" s="27">
        <v>74444</v>
      </c>
      <c r="E44" s="27">
        <v>24486</v>
      </c>
      <c r="F44" s="27">
        <v>33964</v>
      </c>
      <c r="G44" s="27">
        <v>1242</v>
      </c>
      <c r="H44" s="27">
        <v>1499</v>
      </c>
      <c r="I44" s="27">
        <v>680</v>
      </c>
    </row>
    <row r="45" spans="1:9" ht="15.75">
      <c r="A45" s="16" t="s">
        <v>36</v>
      </c>
      <c r="B45" s="27">
        <v>58653</v>
      </c>
      <c r="C45" s="27">
        <v>14294</v>
      </c>
      <c r="D45" s="27">
        <v>29318</v>
      </c>
      <c r="E45" s="27">
        <v>8925</v>
      </c>
      <c r="F45" s="27">
        <v>4730</v>
      </c>
      <c r="G45" s="27">
        <v>498</v>
      </c>
      <c r="H45" s="27">
        <v>602</v>
      </c>
      <c r="I45" s="27">
        <v>286</v>
      </c>
    </row>
    <row r="46" spans="1:9" ht="15.75">
      <c r="A46" s="16" t="s">
        <v>37</v>
      </c>
      <c r="B46" s="27">
        <v>124970</v>
      </c>
      <c r="C46" s="27">
        <v>61391</v>
      </c>
      <c r="D46" s="27">
        <v>40060</v>
      </c>
      <c r="E46" s="27">
        <v>10296</v>
      </c>
      <c r="F46" s="27">
        <v>10541</v>
      </c>
      <c r="G46" s="27">
        <v>325</v>
      </c>
      <c r="H46" s="27">
        <v>1529</v>
      </c>
      <c r="I46" s="27">
        <v>828</v>
      </c>
    </row>
    <row r="47" spans="1:9" ht="15.75">
      <c r="A47" s="16" t="s">
        <v>38</v>
      </c>
      <c r="B47" s="27">
        <v>368572</v>
      </c>
      <c r="C47" s="27">
        <v>175947</v>
      </c>
      <c r="D47" s="27">
        <v>106473</v>
      </c>
      <c r="E47" s="27">
        <v>42878</v>
      </c>
      <c r="F47" s="27">
        <v>36550</v>
      </c>
      <c r="G47" s="27">
        <v>1621</v>
      </c>
      <c r="H47" s="27">
        <v>4296</v>
      </c>
      <c r="I47" s="27">
        <v>807</v>
      </c>
    </row>
    <row r="48" spans="1:9" ht="15.75">
      <c r="A48" s="16" t="s">
        <v>39</v>
      </c>
      <c r="B48" s="27">
        <v>43926</v>
      </c>
      <c r="C48" s="27">
        <v>19776</v>
      </c>
      <c r="D48" s="27">
        <v>13939</v>
      </c>
      <c r="E48" s="27">
        <v>5908</v>
      </c>
      <c r="F48" s="27">
        <v>2826</v>
      </c>
      <c r="G48" s="27">
        <v>789</v>
      </c>
      <c r="H48" s="27">
        <v>553</v>
      </c>
      <c r="I48" s="27">
        <v>135</v>
      </c>
    </row>
    <row r="49" spans="1:9" ht="15.75">
      <c r="A49" s="16" t="s">
        <v>40</v>
      </c>
      <c r="B49" s="27">
        <v>98527</v>
      </c>
      <c r="C49" s="27">
        <v>52361</v>
      </c>
      <c r="D49" s="27">
        <v>22554</v>
      </c>
      <c r="E49" s="27">
        <v>8133</v>
      </c>
      <c r="F49" s="27">
        <v>13366</v>
      </c>
      <c r="G49" s="27">
        <v>468</v>
      </c>
      <c r="H49" s="27">
        <v>1356</v>
      </c>
      <c r="I49" s="27">
        <v>289</v>
      </c>
    </row>
    <row r="50" spans="1:9" ht="15.75">
      <c r="A50" s="16" t="s">
        <v>41</v>
      </c>
      <c r="B50" s="27">
        <v>8990</v>
      </c>
      <c r="C50" s="27">
        <v>4926</v>
      </c>
      <c r="D50" s="27">
        <v>1614</v>
      </c>
      <c r="E50" s="27">
        <v>1262</v>
      </c>
      <c r="F50" s="27">
        <v>1085</v>
      </c>
      <c r="G50" s="27">
        <v>14</v>
      </c>
      <c r="H50" s="27">
        <v>70</v>
      </c>
      <c r="I50" s="27">
        <v>19</v>
      </c>
    </row>
    <row r="51" spans="1:9" ht="15.75">
      <c r="A51" s="16" t="s">
        <v>42</v>
      </c>
      <c r="B51" s="27">
        <v>121268</v>
      </c>
      <c r="C51" s="27">
        <v>60305</v>
      </c>
      <c r="D51" s="27">
        <v>35873</v>
      </c>
      <c r="E51" s="27">
        <v>10025</v>
      </c>
      <c r="F51" s="27">
        <v>13480</v>
      </c>
      <c r="G51" s="27">
        <v>283</v>
      </c>
      <c r="H51" s="27">
        <v>968</v>
      </c>
      <c r="I51" s="27">
        <v>334</v>
      </c>
    </row>
    <row r="52" spans="1:9" ht="15.75">
      <c r="A52" s="16" t="s">
        <v>43</v>
      </c>
      <c r="B52" s="27">
        <v>2115742</v>
      </c>
      <c r="C52" s="27">
        <v>355590</v>
      </c>
      <c r="D52" s="27">
        <v>1516070</v>
      </c>
      <c r="E52" s="27">
        <v>55061</v>
      </c>
      <c r="F52" s="27">
        <v>143380</v>
      </c>
      <c r="G52" s="27">
        <v>13075</v>
      </c>
      <c r="H52" s="27">
        <v>26848</v>
      </c>
      <c r="I52" s="27">
        <v>5718</v>
      </c>
    </row>
    <row r="53" spans="1:9" ht="15.75">
      <c r="A53" s="16" t="s">
        <v>44</v>
      </c>
      <c r="B53" s="27">
        <v>94699</v>
      </c>
      <c r="C53" s="27">
        <v>46864</v>
      </c>
      <c r="D53" s="27">
        <v>34435</v>
      </c>
      <c r="E53" s="27">
        <v>6807</v>
      </c>
      <c r="F53" s="27">
        <v>5279</v>
      </c>
      <c r="G53" s="27">
        <v>552</v>
      </c>
      <c r="H53" s="27">
        <v>496</v>
      </c>
      <c r="I53" s="27">
        <v>266</v>
      </c>
    </row>
    <row r="54" spans="1:9" ht="15.75">
      <c r="A54" s="16" t="s">
        <v>45</v>
      </c>
      <c r="B54" s="27">
        <v>39396</v>
      </c>
      <c r="C54" s="27">
        <v>26317</v>
      </c>
      <c r="D54" s="27">
        <v>6045</v>
      </c>
      <c r="E54" s="27">
        <v>4281</v>
      </c>
      <c r="F54" s="27">
        <v>2507</v>
      </c>
      <c r="G54" s="27">
        <v>68</v>
      </c>
      <c r="H54" s="27">
        <v>113</v>
      </c>
      <c r="I54" s="27">
        <v>65</v>
      </c>
    </row>
    <row r="55" spans="1:9" ht="15.75">
      <c r="A55" s="16" t="s">
        <v>46</v>
      </c>
      <c r="B55" s="27">
        <v>363242</v>
      </c>
      <c r="C55" s="27">
        <v>133087</v>
      </c>
      <c r="D55" s="27">
        <v>128564</v>
      </c>
      <c r="E55" s="27">
        <v>27734</v>
      </c>
      <c r="F55" s="27">
        <v>37308</v>
      </c>
      <c r="G55" s="27">
        <v>32304</v>
      </c>
      <c r="H55" s="27">
        <v>2842</v>
      </c>
      <c r="I55" s="27">
        <v>1403</v>
      </c>
    </row>
    <row r="56" spans="1:9" ht="15.75">
      <c r="A56" s="16" t="s">
        <v>47</v>
      </c>
      <c r="B56" s="27">
        <v>466718</v>
      </c>
      <c r="C56" s="27">
        <v>245454</v>
      </c>
      <c r="D56" s="27">
        <v>152929</v>
      </c>
      <c r="E56" s="27">
        <v>22761</v>
      </c>
      <c r="F56" s="27">
        <v>32222</v>
      </c>
      <c r="G56" s="27">
        <v>2603</v>
      </c>
      <c r="H56" s="27">
        <v>9572</v>
      </c>
      <c r="I56" s="27">
        <v>1177</v>
      </c>
    </row>
    <row r="57" spans="1:9" ht="15.75">
      <c r="A57" s="16" t="s">
        <v>48</v>
      </c>
      <c r="B57" s="27">
        <v>13368</v>
      </c>
      <c r="C57" s="27">
        <v>5608</v>
      </c>
      <c r="D57" s="27">
        <v>3157</v>
      </c>
      <c r="E57" s="27">
        <v>3177</v>
      </c>
      <c r="F57" s="27">
        <v>1178</v>
      </c>
      <c r="G57" s="27">
        <v>105</v>
      </c>
      <c r="H57" s="27">
        <v>104</v>
      </c>
      <c r="I57" s="27">
        <v>39</v>
      </c>
    </row>
    <row r="58" spans="1:9" ht="15.75">
      <c r="A58" s="16" t="s">
        <v>49</v>
      </c>
      <c r="B58" s="27">
        <v>113346</v>
      </c>
      <c r="C58" s="27">
        <v>50763</v>
      </c>
      <c r="D58" s="27">
        <v>35528</v>
      </c>
      <c r="E58" s="27">
        <v>15169</v>
      </c>
      <c r="F58" s="27">
        <v>10275</v>
      </c>
      <c r="G58" s="27">
        <v>298</v>
      </c>
      <c r="H58" s="27">
        <v>951</v>
      </c>
      <c r="I58" s="27">
        <v>362</v>
      </c>
    </row>
    <row r="59" spans="1:9" ht="15.75">
      <c r="A59" s="16" t="s">
        <v>50</v>
      </c>
      <c r="B59" s="27">
        <v>16094</v>
      </c>
      <c r="C59" s="27">
        <v>9580</v>
      </c>
      <c r="D59" s="27">
        <v>2939</v>
      </c>
      <c r="E59" s="27">
        <v>1699</v>
      </c>
      <c r="F59" s="27">
        <v>1672</v>
      </c>
      <c r="G59" s="27">
        <v>79</v>
      </c>
      <c r="H59" s="27">
        <v>95</v>
      </c>
      <c r="I59" s="27">
        <v>30</v>
      </c>
    </row>
    <row r="60" spans="1:9" ht="15.75">
      <c r="A60" s="16"/>
      <c r="B60" s="27"/>
      <c r="C60" s="27"/>
      <c r="D60" s="27"/>
      <c r="E60" s="27"/>
      <c r="F60" s="27"/>
      <c r="G60" s="27"/>
      <c r="H60" s="27"/>
      <c r="I60" s="27"/>
    </row>
    <row r="61" spans="1:9" ht="17.25">
      <c r="A61" s="16" t="s">
        <v>65</v>
      </c>
      <c r="B61" s="27">
        <v>1279289</v>
      </c>
      <c r="C61" s="27">
        <v>1094111</v>
      </c>
      <c r="D61" s="27">
        <v>139133</v>
      </c>
      <c r="E61" s="27">
        <v>2611</v>
      </c>
      <c r="F61" s="27">
        <v>15316</v>
      </c>
      <c r="G61" s="27">
        <v>1827</v>
      </c>
      <c r="H61" s="27">
        <v>5758</v>
      </c>
      <c r="I61" s="27">
        <v>20533</v>
      </c>
    </row>
    <row r="62" spans="1:9" ht="15.75">
      <c r="A62" s="19"/>
      <c r="B62" s="27"/>
      <c r="C62" s="27"/>
      <c r="D62" s="27"/>
      <c r="E62" s="27"/>
      <c r="F62" s="27"/>
      <c r="G62" s="27"/>
      <c r="H62" s="27"/>
      <c r="I62" s="27"/>
    </row>
    <row r="63" spans="1:9" ht="15.75">
      <c r="A63" s="14" t="s">
        <v>51</v>
      </c>
      <c r="B63" s="31">
        <v>3598249</v>
      </c>
      <c r="C63" s="31">
        <v>2059430</v>
      </c>
      <c r="D63" s="31">
        <v>1262980</v>
      </c>
      <c r="E63" s="31">
        <v>17846</v>
      </c>
      <c r="F63" s="31">
        <v>32248</v>
      </c>
      <c r="G63" s="31">
        <v>16841</v>
      </c>
      <c r="H63" s="31">
        <v>183927</v>
      </c>
      <c r="I63" s="31">
        <v>24977</v>
      </c>
    </row>
    <row r="64" ht="15.75">
      <c r="A64" s="9"/>
    </row>
    <row r="65" spans="1:9" ht="66" customHeight="1">
      <c r="A65" s="51" t="s">
        <v>95</v>
      </c>
      <c r="B65" s="51"/>
      <c r="C65" s="51"/>
      <c r="D65" s="51"/>
      <c r="E65" s="51"/>
      <c r="F65" s="51"/>
      <c r="G65" s="51"/>
      <c r="H65" s="51"/>
      <c r="I65" s="51"/>
    </row>
    <row r="66" ht="15.75">
      <c r="A66" s="9" t="s">
        <v>55</v>
      </c>
    </row>
    <row r="67" ht="15.75">
      <c r="A67" s="9" t="s">
        <v>54</v>
      </c>
    </row>
    <row r="68" ht="15.75">
      <c r="A68" s="9" t="s">
        <v>92</v>
      </c>
    </row>
    <row r="69" ht="15.75">
      <c r="A69" s="9" t="s">
        <v>93</v>
      </c>
    </row>
    <row r="70" ht="15.75">
      <c r="A70" s="9" t="s">
        <v>94</v>
      </c>
    </row>
    <row r="71" ht="15.75">
      <c r="A71" s="9" t="s">
        <v>84</v>
      </c>
    </row>
    <row r="72" ht="15.75">
      <c r="A72" s="9" t="s">
        <v>82</v>
      </c>
    </row>
    <row r="73" ht="15.75">
      <c r="A73" s="9" t="s">
        <v>68</v>
      </c>
    </row>
    <row r="74" ht="15.75">
      <c r="A74" s="9"/>
    </row>
    <row r="75" spans="1:9" ht="31.5" customHeight="1">
      <c r="A75" s="53" t="s">
        <v>174</v>
      </c>
      <c r="B75" s="53"/>
      <c r="C75" s="53"/>
      <c r="D75" s="53"/>
      <c r="E75" s="53"/>
      <c r="F75" s="53"/>
      <c r="G75" s="53"/>
      <c r="H75" s="53"/>
      <c r="I75" s="53"/>
    </row>
    <row r="76" ht="15.75">
      <c r="A76" s="24" t="s">
        <v>88</v>
      </c>
    </row>
  </sheetData>
  <sheetProtection/>
  <mergeCells count="7">
    <mergeCell ref="A65:I65"/>
    <mergeCell ref="A75:I75"/>
    <mergeCell ref="E4:E6"/>
    <mergeCell ref="F4:F6"/>
    <mergeCell ref="G4:G6"/>
    <mergeCell ref="H5:H6"/>
    <mergeCell ref="C4:D5"/>
  </mergeCells>
  <hyperlinks>
    <hyperlink ref="A75:I75" r:id="rId1" display="SOURCE: U.S. Department of Homeland Security, Office of Immigration Statistics, 2005 Yearbook of Immigration Statistics,www.dhs.gov/ximgtn/statistics/publications/yearbook.shtm (last viewed November 14, 2006)."/>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F86"/>
  <sheetViews>
    <sheetView zoomScalePageLayoutView="0" workbookViewId="0" topLeftCell="A1">
      <selection activeCell="A1" sqref="A1"/>
    </sheetView>
  </sheetViews>
  <sheetFormatPr defaultColWidth="8.88671875" defaultRowHeight="15.75"/>
  <cols>
    <col min="1" max="1" width="27.77734375" style="0" customWidth="1"/>
    <col min="2" max="10" width="13.77734375" style="0" customWidth="1"/>
    <col min="11" max="11" width="15.77734375" style="0" customWidth="1"/>
    <col min="12" max="21" width="13.77734375" style="0" customWidth="1"/>
    <col min="22" max="22" width="18.77734375" style="0" customWidth="1"/>
    <col min="23" max="25" width="20.77734375" style="0" customWidth="1"/>
    <col min="26" max="26" width="13.77734375" style="0" customWidth="1"/>
    <col min="27" max="27" width="20.77734375" style="0" customWidth="1"/>
    <col min="28" max="28" width="13.77734375" style="0" customWidth="1"/>
    <col min="29" max="29" width="18.77734375" style="0" customWidth="1"/>
    <col min="30" max="46" width="13.77734375" style="0" customWidth="1"/>
  </cols>
  <sheetData>
    <row r="1" spans="1:11" ht="20.25">
      <c r="A1" s="25" t="s">
        <v>96</v>
      </c>
      <c r="B1" s="9"/>
      <c r="C1" s="9"/>
      <c r="D1" s="9"/>
      <c r="E1" s="9"/>
      <c r="F1" s="9"/>
      <c r="G1" s="9"/>
      <c r="H1" s="9"/>
      <c r="I1" s="9"/>
      <c r="J1" s="9"/>
      <c r="K1" s="9"/>
    </row>
    <row r="2" spans="1:11" ht="20.25">
      <c r="A2" s="25" t="s">
        <v>97</v>
      </c>
      <c r="B2" s="9"/>
      <c r="C2" s="9"/>
      <c r="D2" s="9"/>
      <c r="E2" s="9"/>
      <c r="F2" s="9"/>
      <c r="G2" s="9"/>
      <c r="H2" s="9"/>
      <c r="I2" s="9"/>
      <c r="J2" s="9"/>
      <c r="K2" s="9"/>
    </row>
    <row r="3" spans="1:11" ht="15.75">
      <c r="A3" s="9"/>
      <c r="B3" s="9"/>
      <c r="C3" s="9"/>
      <c r="D3" s="9"/>
      <c r="E3" s="9"/>
      <c r="F3" s="9"/>
      <c r="G3" s="9"/>
      <c r="H3" s="9"/>
      <c r="I3" s="9"/>
      <c r="J3" s="9"/>
      <c r="K3" s="9"/>
    </row>
    <row r="4" spans="1:32" ht="17.25" customHeight="1">
      <c r="A4" s="10"/>
      <c r="B4" s="10"/>
      <c r="C4" s="10"/>
      <c r="D4" s="10"/>
      <c r="E4" s="10"/>
      <c r="F4" s="10"/>
      <c r="G4" s="10"/>
      <c r="H4" s="10"/>
      <c r="I4" s="10"/>
      <c r="J4" s="10"/>
      <c r="K4" s="46" t="s">
        <v>109</v>
      </c>
      <c r="L4" s="11"/>
      <c r="M4" s="46" t="s">
        <v>123</v>
      </c>
      <c r="N4" s="11"/>
      <c r="O4" s="46" t="s">
        <v>125</v>
      </c>
      <c r="P4" s="11"/>
      <c r="Q4" s="11"/>
      <c r="R4" s="46" t="s">
        <v>128</v>
      </c>
      <c r="S4" s="11"/>
      <c r="T4" s="46" t="s">
        <v>130</v>
      </c>
      <c r="U4" s="46" t="s">
        <v>131</v>
      </c>
      <c r="V4" s="46" t="s">
        <v>132</v>
      </c>
      <c r="W4" s="46" t="s">
        <v>133</v>
      </c>
      <c r="X4" s="46" t="s">
        <v>134</v>
      </c>
      <c r="Y4" s="46" t="s">
        <v>135</v>
      </c>
      <c r="Z4" s="10"/>
      <c r="AA4" s="46" t="s">
        <v>137</v>
      </c>
      <c r="AB4" s="11"/>
      <c r="AC4" s="46" t="s">
        <v>139</v>
      </c>
      <c r="AD4" s="10"/>
      <c r="AE4" s="9"/>
      <c r="AF4" s="9"/>
    </row>
    <row r="5" spans="1:32" ht="17.25" customHeight="1">
      <c r="A5" s="9"/>
      <c r="B5" s="9"/>
      <c r="C5" s="47" t="s">
        <v>102</v>
      </c>
      <c r="D5" s="47" t="s">
        <v>103</v>
      </c>
      <c r="E5" s="47" t="s">
        <v>104</v>
      </c>
      <c r="F5" s="12"/>
      <c r="G5" s="47" t="s">
        <v>106</v>
      </c>
      <c r="H5" s="12"/>
      <c r="I5" s="52" t="s">
        <v>107</v>
      </c>
      <c r="J5" s="47" t="s">
        <v>108</v>
      </c>
      <c r="K5" s="47"/>
      <c r="L5" s="12"/>
      <c r="M5" s="47"/>
      <c r="N5" s="12"/>
      <c r="O5" s="47"/>
      <c r="P5" s="47" t="s">
        <v>126</v>
      </c>
      <c r="Q5" s="12"/>
      <c r="R5" s="47"/>
      <c r="S5" s="12"/>
      <c r="T5" s="52"/>
      <c r="U5" s="47"/>
      <c r="V5" s="47"/>
      <c r="W5" s="47"/>
      <c r="X5" s="47"/>
      <c r="Y5" s="47"/>
      <c r="Z5" s="47" t="s">
        <v>136</v>
      </c>
      <c r="AA5" s="47"/>
      <c r="AB5" s="47" t="s">
        <v>138</v>
      </c>
      <c r="AC5" s="47"/>
      <c r="AD5" s="13"/>
      <c r="AE5" s="9"/>
      <c r="AF5" s="9"/>
    </row>
    <row r="6" spans="1:32" ht="17.25" customHeight="1">
      <c r="A6" s="9"/>
      <c r="B6" s="12"/>
      <c r="C6" s="47"/>
      <c r="D6" s="47"/>
      <c r="E6" s="47"/>
      <c r="F6" s="12"/>
      <c r="G6" s="47"/>
      <c r="H6" s="12"/>
      <c r="I6" s="52"/>
      <c r="J6" s="47"/>
      <c r="K6" s="47"/>
      <c r="L6" s="47" t="s">
        <v>122</v>
      </c>
      <c r="M6" s="47"/>
      <c r="N6" s="47" t="s">
        <v>124</v>
      </c>
      <c r="O6" s="47"/>
      <c r="P6" s="47"/>
      <c r="Q6" s="47" t="s">
        <v>127</v>
      </c>
      <c r="R6" s="47"/>
      <c r="S6" s="47" t="s">
        <v>129</v>
      </c>
      <c r="T6" s="52"/>
      <c r="U6" s="47"/>
      <c r="V6" s="47"/>
      <c r="W6" s="47"/>
      <c r="X6" s="47"/>
      <c r="Y6" s="47"/>
      <c r="Z6" s="47"/>
      <c r="AA6" s="47"/>
      <c r="AB6" s="47"/>
      <c r="AC6" s="47"/>
      <c r="AD6" s="47" t="s">
        <v>140</v>
      </c>
      <c r="AE6" s="9"/>
      <c r="AF6" s="9"/>
    </row>
    <row r="7" spans="1:32" ht="17.25">
      <c r="A7" s="14" t="s">
        <v>52</v>
      </c>
      <c r="B7" s="15" t="s">
        <v>101</v>
      </c>
      <c r="C7" s="48"/>
      <c r="D7" s="48"/>
      <c r="E7" s="48"/>
      <c r="F7" s="15" t="s">
        <v>105</v>
      </c>
      <c r="G7" s="48"/>
      <c r="H7" s="15" t="s">
        <v>100</v>
      </c>
      <c r="I7" s="48"/>
      <c r="J7" s="48"/>
      <c r="K7" s="48"/>
      <c r="L7" s="48"/>
      <c r="M7" s="48"/>
      <c r="N7" s="48"/>
      <c r="O7" s="48"/>
      <c r="P7" s="48"/>
      <c r="Q7" s="48"/>
      <c r="R7" s="48"/>
      <c r="S7" s="48"/>
      <c r="T7" s="48"/>
      <c r="U7" s="48"/>
      <c r="V7" s="48"/>
      <c r="W7" s="48"/>
      <c r="X7" s="48"/>
      <c r="Y7" s="48"/>
      <c r="Z7" s="48"/>
      <c r="AA7" s="48"/>
      <c r="AB7" s="48"/>
      <c r="AC7" s="48"/>
      <c r="AD7" s="48"/>
      <c r="AE7" s="9"/>
      <c r="AF7" s="9"/>
    </row>
    <row r="8" spans="22:32" ht="15.75">
      <c r="V8" s="35"/>
      <c r="W8" s="35"/>
      <c r="X8" s="35"/>
      <c r="Y8" s="35"/>
      <c r="AA8" s="12"/>
      <c r="AC8" s="12"/>
      <c r="AE8" s="9"/>
      <c r="AF8" s="9"/>
    </row>
    <row r="9" spans="1:32" ht="15.75">
      <c r="A9" s="16" t="s">
        <v>78</v>
      </c>
      <c r="B9" s="27">
        <v>27849443</v>
      </c>
      <c r="C9" s="32">
        <v>138496</v>
      </c>
      <c r="D9" s="32">
        <v>4215714</v>
      </c>
      <c r="E9" s="32">
        <v>20142909</v>
      </c>
      <c r="F9" s="32">
        <v>554559</v>
      </c>
      <c r="G9" s="32">
        <v>168508</v>
      </c>
      <c r="H9" s="32">
        <v>624917</v>
      </c>
      <c r="I9" s="32">
        <v>38049</v>
      </c>
      <c r="J9" s="32">
        <v>590680</v>
      </c>
      <c r="K9" s="32">
        <v>135933</v>
      </c>
      <c r="L9" s="27">
        <v>98389</v>
      </c>
      <c r="M9" s="27">
        <v>32030</v>
      </c>
      <c r="N9" s="27">
        <v>321660</v>
      </c>
      <c r="O9" s="27">
        <v>41122</v>
      </c>
      <c r="P9" s="27">
        <v>28295</v>
      </c>
      <c r="Q9" s="27">
        <v>298054</v>
      </c>
      <c r="R9" s="27">
        <v>136227</v>
      </c>
      <c r="S9" s="27">
        <v>12569</v>
      </c>
      <c r="T9" s="27">
        <v>59446</v>
      </c>
      <c r="U9" s="27">
        <v>12436</v>
      </c>
      <c r="V9" s="36">
        <v>15734</v>
      </c>
      <c r="W9" s="36">
        <v>22509</v>
      </c>
      <c r="X9" s="36">
        <v>20496</v>
      </c>
      <c r="Y9" s="36">
        <v>22055</v>
      </c>
      <c r="Z9" s="36">
        <v>471</v>
      </c>
      <c r="AA9" s="36">
        <v>234</v>
      </c>
      <c r="AB9" s="36">
        <v>147</v>
      </c>
      <c r="AC9" s="36">
        <v>153</v>
      </c>
      <c r="AD9" s="36">
        <v>117651</v>
      </c>
      <c r="AE9" s="9"/>
      <c r="AF9" s="9"/>
    </row>
    <row r="10" spans="1:30" ht="15.75">
      <c r="A10" s="16" t="s">
        <v>0</v>
      </c>
      <c r="B10" s="27">
        <v>58522</v>
      </c>
      <c r="C10" s="27">
        <v>1250</v>
      </c>
      <c r="D10" s="27">
        <v>15726</v>
      </c>
      <c r="E10" s="27">
        <v>24183</v>
      </c>
      <c r="F10" s="27">
        <v>1283</v>
      </c>
      <c r="G10" s="27">
        <v>2321</v>
      </c>
      <c r="H10" s="27">
        <v>4672</v>
      </c>
      <c r="I10" s="27">
        <v>305</v>
      </c>
      <c r="J10" s="27">
        <v>2795</v>
      </c>
      <c r="K10" s="27">
        <v>656</v>
      </c>
      <c r="L10" s="27">
        <v>51</v>
      </c>
      <c r="M10" s="27">
        <v>58</v>
      </c>
      <c r="N10" s="27">
        <v>1454</v>
      </c>
      <c r="O10" s="27">
        <v>278</v>
      </c>
      <c r="P10" s="27">
        <v>124</v>
      </c>
      <c r="Q10" s="27">
        <v>1324</v>
      </c>
      <c r="R10" s="27">
        <v>725</v>
      </c>
      <c r="S10" s="27">
        <v>557</v>
      </c>
      <c r="T10" s="27">
        <v>239</v>
      </c>
      <c r="U10" s="27">
        <v>72</v>
      </c>
      <c r="V10" s="37">
        <v>76</v>
      </c>
      <c r="W10" s="32">
        <v>68</v>
      </c>
      <c r="X10" s="36">
        <v>51</v>
      </c>
      <c r="Y10" s="32">
        <v>91</v>
      </c>
      <c r="Z10" s="37">
        <v>5</v>
      </c>
      <c r="AA10" s="38" t="s">
        <v>119</v>
      </c>
      <c r="AB10" s="33">
        <v>0</v>
      </c>
      <c r="AC10" s="39" t="s">
        <v>119</v>
      </c>
      <c r="AD10" s="32">
        <v>154</v>
      </c>
    </row>
    <row r="11" spans="1:30" ht="15.75">
      <c r="A11" s="16" t="s">
        <v>1</v>
      </c>
      <c r="B11" s="27">
        <v>78110</v>
      </c>
      <c r="C11" s="27">
        <v>445</v>
      </c>
      <c r="D11" s="27">
        <v>4025</v>
      </c>
      <c r="E11" s="27">
        <v>68028</v>
      </c>
      <c r="F11" s="27">
        <v>874</v>
      </c>
      <c r="G11" s="27">
        <v>409</v>
      </c>
      <c r="H11" s="27">
        <v>506</v>
      </c>
      <c r="I11" s="27">
        <v>14</v>
      </c>
      <c r="J11" s="27">
        <v>692</v>
      </c>
      <c r="K11" s="27">
        <v>87</v>
      </c>
      <c r="L11" s="27">
        <v>24</v>
      </c>
      <c r="M11" s="27">
        <v>94</v>
      </c>
      <c r="N11" s="27">
        <v>1544</v>
      </c>
      <c r="O11" s="27">
        <v>33</v>
      </c>
      <c r="P11" s="27">
        <v>121</v>
      </c>
      <c r="Q11" s="27">
        <v>378</v>
      </c>
      <c r="R11" s="27">
        <v>187</v>
      </c>
      <c r="S11" s="27">
        <v>39</v>
      </c>
      <c r="T11" s="27">
        <v>349</v>
      </c>
      <c r="U11" s="27">
        <v>30</v>
      </c>
      <c r="V11" s="37">
        <v>42</v>
      </c>
      <c r="W11" s="32">
        <v>19</v>
      </c>
      <c r="X11" s="36">
        <v>20</v>
      </c>
      <c r="Y11" s="32">
        <v>6</v>
      </c>
      <c r="Z11" s="39" t="s">
        <v>119</v>
      </c>
      <c r="AA11" s="39" t="s">
        <v>119</v>
      </c>
      <c r="AB11" s="38" t="s">
        <v>119</v>
      </c>
      <c r="AC11" s="33">
        <v>0</v>
      </c>
      <c r="AD11" s="32">
        <v>140</v>
      </c>
    </row>
    <row r="12" spans="1:30" ht="15.75">
      <c r="A12" s="16" t="s">
        <v>2</v>
      </c>
      <c r="B12" s="27">
        <v>433977</v>
      </c>
      <c r="C12" s="27">
        <v>1889</v>
      </c>
      <c r="D12" s="27">
        <v>46020</v>
      </c>
      <c r="E12" s="27">
        <v>354171</v>
      </c>
      <c r="F12" s="27">
        <v>103</v>
      </c>
      <c r="G12" s="27">
        <v>1353</v>
      </c>
      <c r="H12" s="27">
        <v>8094</v>
      </c>
      <c r="I12" s="27">
        <v>750</v>
      </c>
      <c r="J12" s="27">
        <v>5691</v>
      </c>
      <c r="K12" s="27">
        <v>1358</v>
      </c>
      <c r="L12" s="27">
        <v>41</v>
      </c>
      <c r="M12" s="27">
        <v>233</v>
      </c>
      <c r="N12" s="27">
        <v>2982</v>
      </c>
      <c r="O12" s="27">
        <v>451</v>
      </c>
      <c r="P12" s="27">
        <v>498</v>
      </c>
      <c r="Q12" s="27">
        <v>2644</v>
      </c>
      <c r="R12" s="27">
        <v>1414</v>
      </c>
      <c r="S12" s="27">
        <v>164</v>
      </c>
      <c r="T12" s="27">
        <v>1161</v>
      </c>
      <c r="U12" s="27">
        <v>414</v>
      </c>
      <c r="V12" s="37">
        <v>237</v>
      </c>
      <c r="W12" s="32">
        <v>854</v>
      </c>
      <c r="X12" s="36">
        <v>858</v>
      </c>
      <c r="Y12" s="32">
        <v>952</v>
      </c>
      <c r="Z12" s="37">
        <v>12</v>
      </c>
      <c r="AA12" s="32">
        <v>8</v>
      </c>
      <c r="AB12" s="38" t="s">
        <v>119</v>
      </c>
      <c r="AC12" s="38" t="s">
        <v>119</v>
      </c>
      <c r="AD12" s="32">
        <v>1622</v>
      </c>
    </row>
    <row r="13" spans="1:30" ht="15.75">
      <c r="A13" s="16" t="s">
        <v>3</v>
      </c>
      <c r="B13" s="27">
        <v>30367</v>
      </c>
      <c r="C13" s="27">
        <v>78</v>
      </c>
      <c r="D13" s="27">
        <v>6726</v>
      </c>
      <c r="E13" s="27">
        <v>12422</v>
      </c>
      <c r="F13" s="27">
        <v>28</v>
      </c>
      <c r="G13" s="27">
        <v>215</v>
      </c>
      <c r="H13" s="27">
        <v>2293</v>
      </c>
      <c r="I13" s="27">
        <v>163</v>
      </c>
      <c r="J13" s="27">
        <v>5535</v>
      </c>
      <c r="K13" s="27">
        <v>365</v>
      </c>
      <c r="L13" s="27">
        <v>10</v>
      </c>
      <c r="M13" s="27">
        <v>9</v>
      </c>
      <c r="N13" s="27">
        <v>928</v>
      </c>
      <c r="O13" s="27">
        <v>96</v>
      </c>
      <c r="P13" s="27">
        <v>95</v>
      </c>
      <c r="Q13" s="27">
        <v>407</v>
      </c>
      <c r="R13" s="27">
        <v>219</v>
      </c>
      <c r="S13" s="33" t="s">
        <v>119</v>
      </c>
      <c r="T13" s="27">
        <v>91</v>
      </c>
      <c r="U13" s="27">
        <v>29</v>
      </c>
      <c r="V13" s="37">
        <v>65</v>
      </c>
      <c r="W13" s="32">
        <v>94</v>
      </c>
      <c r="X13" s="36">
        <v>107</v>
      </c>
      <c r="Y13" s="32">
        <v>135</v>
      </c>
      <c r="Z13" s="39" t="s">
        <v>119</v>
      </c>
      <c r="AA13" s="33">
        <v>0</v>
      </c>
      <c r="AB13" s="33">
        <v>0</v>
      </c>
      <c r="AC13" s="33">
        <v>0</v>
      </c>
      <c r="AD13" s="32">
        <v>248</v>
      </c>
    </row>
    <row r="14" spans="1:30" ht="15.75">
      <c r="A14" s="16" t="s">
        <v>4</v>
      </c>
      <c r="B14" s="27">
        <v>3744367</v>
      </c>
      <c r="C14" s="27">
        <v>11464</v>
      </c>
      <c r="D14" s="27">
        <v>648801</v>
      </c>
      <c r="E14" s="27">
        <v>2677547</v>
      </c>
      <c r="F14" s="27">
        <v>14808</v>
      </c>
      <c r="G14" s="27">
        <v>29400</v>
      </c>
      <c r="H14" s="27">
        <v>100298</v>
      </c>
      <c r="I14" s="27">
        <v>5021</v>
      </c>
      <c r="J14" s="27">
        <v>82110</v>
      </c>
      <c r="K14" s="27">
        <v>24493</v>
      </c>
      <c r="L14" s="27">
        <v>756</v>
      </c>
      <c r="M14" s="27">
        <v>5494</v>
      </c>
      <c r="N14" s="27">
        <v>38253</v>
      </c>
      <c r="O14" s="27">
        <v>6274</v>
      </c>
      <c r="P14" s="27">
        <v>5546</v>
      </c>
      <c r="Q14" s="27">
        <v>35782</v>
      </c>
      <c r="R14" s="27">
        <v>16841</v>
      </c>
      <c r="S14" s="27">
        <v>775</v>
      </c>
      <c r="T14" s="27">
        <v>8568</v>
      </c>
      <c r="U14" s="27">
        <v>1839</v>
      </c>
      <c r="V14" s="37">
        <v>3262</v>
      </c>
      <c r="W14" s="32">
        <v>6128</v>
      </c>
      <c r="X14" s="36">
        <v>5223</v>
      </c>
      <c r="Y14" s="32">
        <v>7509</v>
      </c>
      <c r="Z14" s="37">
        <v>60</v>
      </c>
      <c r="AA14" s="32">
        <v>36</v>
      </c>
      <c r="AB14" s="38">
        <v>25</v>
      </c>
      <c r="AC14" s="38">
        <v>22</v>
      </c>
      <c r="AD14" s="32">
        <v>8032</v>
      </c>
    </row>
    <row r="15" spans="1:30" ht="15.75">
      <c r="A15" s="16" t="s">
        <v>5</v>
      </c>
      <c r="B15" s="27">
        <v>290293</v>
      </c>
      <c r="C15" s="27">
        <v>746</v>
      </c>
      <c r="D15" s="27">
        <v>44849</v>
      </c>
      <c r="E15" s="27">
        <v>209159</v>
      </c>
      <c r="F15" s="27">
        <v>123</v>
      </c>
      <c r="G15" s="27">
        <v>883</v>
      </c>
      <c r="H15" s="27">
        <v>5692</v>
      </c>
      <c r="I15" s="27">
        <v>595</v>
      </c>
      <c r="J15" s="27">
        <v>11423</v>
      </c>
      <c r="K15" s="27">
        <v>1560</v>
      </c>
      <c r="L15" s="27">
        <v>48</v>
      </c>
      <c r="M15" s="27">
        <v>172</v>
      </c>
      <c r="N15" s="27">
        <v>6487</v>
      </c>
      <c r="O15" s="27">
        <v>725</v>
      </c>
      <c r="P15" s="27">
        <v>424</v>
      </c>
      <c r="Q15" s="27">
        <v>2553</v>
      </c>
      <c r="R15" s="27">
        <v>1143</v>
      </c>
      <c r="S15" s="27">
        <v>258</v>
      </c>
      <c r="T15" s="27">
        <v>849</v>
      </c>
      <c r="U15" s="27">
        <v>149</v>
      </c>
      <c r="V15" s="37">
        <v>164</v>
      </c>
      <c r="W15" s="32">
        <v>314</v>
      </c>
      <c r="X15" s="36">
        <v>313</v>
      </c>
      <c r="Y15" s="32">
        <v>370</v>
      </c>
      <c r="Z15" s="37">
        <v>11</v>
      </c>
      <c r="AA15" s="38" t="s">
        <v>119</v>
      </c>
      <c r="AB15" s="38" t="s">
        <v>119</v>
      </c>
      <c r="AC15" s="33">
        <v>0</v>
      </c>
      <c r="AD15" s="32">
        <v>1278</v>
      </c>
    </row>
    <row r="16" spans="1:30" ht="15.75">
      <c r="A16" s="16" t="s">
        <v>6</v>
      </c>
      <c r="B16" s="27">
        <v>188125</v>
      </c>
      <c r="C16" s="27">
        <v>431</v>
      </c>
      <c r="D16" s="27">
        <v>34466</v>
      </c>
      <c r="E16" s="27">
        <v>104089</v>
      </c>
      <c r="F16" s="27">
        <v>489</v>
      </c>
      <c r="G16" s="27">
        <v>2993</v>
      </c>
      <c r="H16" s="27">
        <v>9711</v>
      </c>
      <c r="I16" s="27">
        <v>462</v>
      </c>
      <c r="J16" s="27">
        <v>9015</v>
      </c>
      <c r="K16" s="27">
        <v>2692</v>
      </c>
      <c r="L16" s="27">
        <v>521</v>
      </c>
      <c r="M16" s="27">
        <v>125</v>
      </c>
      <c r="N16" s="27">
        <v>6861</v>
      </c>
      <c r="O16" s="27">
        <v>764</v>
      </c>
      <c r="P16" s="27">
        <v>421</v>
      </c>
      <c r="Q16" s="27">
        <v>8138</v>
      </c>
      <c r="R16" s="27">
        <v>4157</v>
      </c>
      <c r="S16" s="27">
        <v>42</v>
      </c>
      <c r="T16" s="27">
        <v>1431</v>
      </c>
      <c r="U16" s="27">
        <v>354</v>
      </c>
      <c r="V16" s="37">
        <v>149</v>
      </c>
      <c r="W16" s="32">
        <v>182</v>
      </c>
      <c r="X16" s="36">
        <v>172</v>
      </c>
      <c r="Y16" s="32">
        <v>80</v>
      </c>
      <c r="Z16" s="37">
        <v>10</v>
      </c>
      <c r="AA16" s="38" t="s">
        <v>119</v>
      </c>
      <c r="AB16" s="38" t="s">
        <v>119</v>
      </c>
      <c r="AC16" s="38" t="s">
        <v>119</v>
      </c>
      <c r="AD16" s="32">
        <v>362</v>
      </c>
    </row>
    <row r="17" spans="1:30" ht="15.75">
      <c r="A17" s="16" t="s">
        <v>7</v>
      </c>
      <c r="B17" s="27">
        <v>29345</v>
      </c>
      <c r="C17" s="27">
        <v>231</v>
      </c>
      <c r="D17" s="27">
        <v>9533</v>
      </c>
      <c r="E17" s="27">
        <v>12423</v>
      </c>
      <c r="F17" s="27">
        <v>212</v>
      </c>
      <c r="G17" s="27">
        <v>211</v>
      </c>
      <c r="H17" s="27">
        <v>1380</v>
      </c>
      <c r="I17" s="27">
        <v>73</v>
      </c>
      <c r="J17" s="27">
        <v>1573</v>
      </c>
      <c r="K17" s="27">
        <v>402</v>
      </c>
      <c r="L17" s="27">
        <v>14</v>
      </c>
      <c r="M17" s="27">
        <v>19</v>
      </c>
      <c r="N17" s="27">
        <v>1578</v>
      </c>
      <c r="O17" s="27">
        <v>105</v>
      </c>
      <c r="P17" s="27">
        <v>73</v>
      </c>
      <c r="Q17" s="27">
        <v>845</v>
      </c>
      <c r="R17" s="27">
        <v>277</v>
      </c>
      <c r="S17" s="33" t="s">
        <v>119</v>
      </c>
      <c r="T17" s="27">
        <v>175</v>
      </c>
      <c r="U17" s="27">
        <v>44</v>
      </c>
      <c r="V17" s="37">
        <v>23</v>
      </c>
      <c r="W17" s="32">
        <v>32</v>
      </c>
      <c r="X17" s="36">
        <v>20</v>
      </c>
      <c r="Y17" s="32">
        <v>23</v>
      </c>
      <c r="Z17" s="37">
        <v>3</v>
      </c>
      <c r="AA17" s="33">
        <v>0</v>
      </c>
      <c r="AB17" s="38" t="s">
        <v>119</v>
      </c>
      <c r="AC17" s="33">
        <v>0</v>
      </c>
      <c r="AD17" s="32">
        <v>72</v>
      </c>
    </row>
    <row r="18" spans="1:30" ht="15.75">
      <c r="A18" s="16" t="s">
        <v>8</v>
      </c>
      <c r="B18" s="27">
        <v>281904</v>
      </c>
      <c r="C18" s="27">
        <v>24538</v>
      </c>
      <c r="D18" s="27">
        <v>93851</v>
      </c>
      <c r="E18" s="27">
        <v>110418</v>
      </c>
      <c r="F18" s="27">
        <v>495</v>
      </c>
      <c r="G18" s="27">
        <v>553</v>
      </c>
      <c r="H18" s="27">
        <v>6305</v>
      </c>
      <c r="I18" s="27">
        <v>197</v>
      </c>
      <c r="J18" s="27">
        <v>4571</v>
      </c>
      <c r="K18" s="27">
        <v>363</v>
      </c>
      <c r="L18" s="27">
        <v>22122</v>
      </c>
      <c r="M18" s="27">
        <v>3137</v>
      </c>
      <c r="N18" s="27">
        <v>11410</v>
      </c>
      <c r="O18" s="27">
        <v>396</v>
      </c>
      <c r="P18" s="27">
        <v>121</v>
      </c>
      <c r="Q18" s="27">
        <v>1067</v>
      </c>
      <c r="R18" s="27">
        <v>242</v>
      </c>
      <c r="S18" s="27">
        <v>419</v>
      </c>
      <c r="T18" s="27">
        <v>402</v>
      </c>
      <c r="U18" s="27">
        <v>16</v>
      </c>
      <c r="V18" s="37">
        <v>48</v>
      </c>
      <c r="W18" s="32">
        <v>81</v>
      </c>
      <c r="X18" s="36">
        <v>50</v>
      </c>
      <c r="Y18" s="32">
        <v>23</v>
      </c>
      <c r="Z18" s="37">
        <v>10</v>
      </c>
      <c r="AA18" s="32">
        <v>4</v>
      </c>
      <c r="AB18" s="38">
        <v>4</v>
      </c>
      <c r="AC18" s="39">
        <v>3</v>
      </c>
      <c r="AD18" s="32">
        <v>1058</v>
      </c>
    </row>
    <row r="19" spans="1:30" ht="15.75">
      <c r="A19" s="16" t="s">
        <v>9</v>
      </c>
      <c r="B19" s="27">
        <v>4530398</v>
      </c>
      <c r="C19" s="27">
        <v>10975</v>
      </c>
      <c r="D19" s="27">
        <v>499559</v>
      </c>
      <c r="E19" s="27">
        <v>3682521</v>
      </c>
      <c r="F19" s="27">
        <v>78465</v>
      </c>
      <c r="G19" s="27">
        <v>19810</v>
      </c>
      <c r="H19" s="27">
        <v>40862</v>
      </c>
      <c r="I19" s="27">
        <v>2524</v>
      </c>
      <c r="J19" s="27">
        <v>61771</v>
      </c>
      <c r="K19" s="27">
        <v>16733</v>
      </c>
      <c r="L19" s="27">
        <v>1097</v>
      </c>
      <c r="M19" s="27">
        <v>2927</v>
      </c>
      <c r="N19" s="27">
        <v>11645</v>
      </c>
      <c r="O19" s="27">
        <v>1297</v>
      </c>
      <c r="P19" s="27">
        <v>1842</v>
      </c>
      <c r="Q19" s="27">
        <v>44341</v>
      </c>
      <c r="R19" s="27">
        <v>19990</v>
      </c>
      <c r="S19" s="27">
        <v>905</v>
      </c>
      <c r="T19" s="27">
        <v>2683</v>
      </c>
      <c r="U19" s="27">
        <v>828</v>
      </c>
      <c r="V19" s="37">
        <v>1781</v>
      </c>
      <c r="W19" s="32">
        <v>1070</v>
      </c>
      <c r="X19" s="36">
        <v>1085</v>
      </c>
      <c r="Y19" s="32">
        <v>731</v>
      </c>
      <c r="Z19" s="37">
        <v>23</v>
      </c>
      <c r="AA19" s="32">
        <v>11</v>
      </c>
      <c r="AB19" s="38">
        <v>12</v>
      </c>
      <c r="AC19" s="38">
        <v>10</v>
      </c>
      <c r="AD19" s="32">
        <v>24900</v>
      </c>
    </row>
    <row r="20" spans="1:30" ht="15.75">
      <c r="A20" s="16" t="s">
        <v>10</v>
      </c>
      <c r="B20" s="27">
        <v>349837</v>
      </c>
      <c r="C20" s="27">
        <v>3326</v>
      </c>
      <c r="D20" s="27">
        <v>97957</v>
      </c>
      <c r="E20" s="27">
        <v>185744</v>
      </c>
      <c r="F20" s="27">
        <v>1241</v>
      </c>
      <c r="G20" s="27">
        <v>5393</v>
      </c>
      <c r="H20" s="27">
        <v>11291</v>
      </c>
      <c r="I20" s="27">
        <v>867</v>
      </c>
      <c r="J20" s="27">
        <v>16023</v>
      </c>
      <c r="K20" s="27">
        <v>3703</v>
      </c>
      <c r="L20" s="27">
        <v>136</v>
      </c>
      <c r="M20" s="27">
        <v>467</v>
      </c>
      <c r="N20" s="27">
        <v>5677</v>
      </c>
      <c r="O20" s="27">
        <v>945</v>
      </c>
      <c r="P20" s="27">
        <v>580</v>
      </c>
      <c r="Q20" s="27">
        <v>8480</v>
      </c>
      <c r="R20" s="27">
        <v>3724</v>
      </c>
      <c r="S20" s="27">
        <v>259</v>
      </c>
      <c r="T20" s="27">
        <v>1095</v>
      </c>
      <c r="U20" s="27">
        <v>248</v>
      </c>
      <c r="V20" s="37">
        <v>486</v>
      </c>
      <c r="W20" s="32">
        <v>430</v>
      </c>
      <c r="X20" s="36">
        <v>410</v>
      </c>
      <c r="Y20" s="32">
        <v>518</v>
      </c>
      <c r="Z20" s="37">
        <v>11</v>
      </c>
      <c r="AA20" s="32">
        <v>6</v>
      </c>
      <c r="AB20" s="38" t="s">
        <v>119</v>
      </c>
      <c r="AC20" s="38" t="s">
        <v>119</v>
      </c>
      <c r="AD20" s="32">
        <v>816</v>
      </c>
    </row>
    <row r="21" spans="1:30" ht="15.75">
      <c r="A21" s="16" t="s">
        <v>11</v>
      </c>
      <c r="B21" s="27">
        <v>1590873</v>
      </c>
      <c r="C21" s="27">
        <v>3367</v>
      </c>
      <c r="D21" s="27">
        <v>51148</v>
      </c>
      <c r="E21" s="27">
        <v>1500935</v>
      </c>
      <c r="F21" s="27">
        <v>6032</v>
      </c>
      <c r="G21" s="27">
        <v>2045</v>
      </c>
      <c r="H21" s="27">
        <v>8828</v>
      </c>
      <c r="I21" s="27">
        <v>385</v>
      </c>
      <c r="J21" s="27">
        <v>1357</v>
      </c>
      <c r="K21" s="27">
        <v>413</v>
      </c>
      <c r="L21" s="27">
        <v>87</v>
      </c>
      <c r="M21" s="27">
        <v>519</v>
      </c>
      <c r="N21" s="27">
        <v>1346</v>
      </c>
      <c r="O21" s="27">
        <v>281</v>
      </c>
      <c r="P21" s="27">
        <v>364</v>
      </c>
      <c r="Q21" s="27">
        <v>590</v>
      </c>
      <c r="R21" s="27">
        <v>347</v>
      </c>
      <c r="S21" s="33" t="s">
        <v>119</v>
      </c>
      <c r="T21" s="27">
        <v>303</v>
      </c>
      <c r="U21" s="27">
        <v>92</v>
      </c>
      <c r="V21" s="37">
        <v>135</v>
      </c>
      <c r="W21" s="32">
        <v>224</v>
      </c>
      <c r="X21" s="36">
        <v>110</v>
      </c>
      <c r="Y21" s="32">
        <v>106</v>
      </c>
      <c r="Z21" s="39" t="s">
        <v>119</v>
      </c>
      <c r="AA21" s="33">
        <v>0</v>
      </c>
      <c r="AB21" s="33">
        <v>0</v>
      </c>
      <c r="AC21" s="33">
        <v>0</v>
      </c>
      <c r="AD21" s="32">
        <v>11810</v>
      </c>
    </row>
    <row r="22" spans="1:30" ht="15.75">
      <c r="A22" s="16" t="s">
        <v>12</v>
      </c>
      <c r="B22" s="27">
        <v>20815</v>
      </c>
      <c r="C22" s="27">
        <v>29</v>
      </c>
      <c r="D22" s="27">
        <v>4383</v>
      </c>
      <c r="E22" s="27">
        <v>9885</v>
      </c>
      <c r="F22" s="33" t="s">
        <v>119</v>
      </c>
      <c r="G22" s="27">
        <v>76</v>
      </c>
      <c r="H22" s="27">
        <v>1442</v>
      </c>
      <c r="I22" s="27">
        <v>101</v>
      </c>
      <c r="J22" s="27">
        <v>2681</v>
      </c>
      <c r="K22" s="27">
        <v>166</v>
      </c>
      <c r="L22" s="33" t="s">
        <v>119</v>
      </c>
      <c r="M22" s="27">
        <v>12</v>
      </c>
      <c r="N22" s="27">
        <v>887</v>
      </c>
      <c r="O22" s="27">
        <v>36</v>
      </c>
      <c r="P22" s="27">
        <v>76</v>
      </c>
      <c r="Q22" s="27">
        <v>311</v>
      </c>
      <c r="R22" s="27">
        <v>191</v>
      </c>
      <c r="S22" s="33" t="s">
        <v>119</v>
      </c>
      <c r="T22" s="27">
        <v>112</v>
      </c>
      <c r="U22" s="27">
        <v>41</v>
      </c>
      <c r="V22" s="37">
        <v>34</v>
      </c>
      <c r="W22" s="32">
        <v>92</v>
      </c>
      <c r="X22" s="36">
        <v>113</v>
      </c>
      <c r="Y22" s="32">
        <v>94</v>
      </c>
      <c r="Z22" s="33">
        <v>0</v>
      </c>
      <c r="AA22" s="33">
        <v>0</v>
      </c>
      <c r="AB22" s="38" t="s">
        <v>119</v>
      </c>
      <c r="AC22" s="33">
        <v>0</v>
      </c>
      <c r="AD22" s="32">
        <v>43</v>
      </c>
    </row>
    <row r="23" spans="1:30" ht="15.75">
      <c r="A23" s="16" t="s">
        <v>13</v>
      </c>
      <c r="B23" s="27">
        <v>686079</v>
      </c>
      <c r="C23" s="27">
        <v>2983</v>
      </c>
      <c r="D23" s="27">
        <v>182802</v>
      </c>
      <c r="E23" s="27">
        <v>402886</v>
      </c>
      <c r="F23" s="27">
        <v>833</v>
      </c>
      <c r="G23" s="27">
        <v>7167</v>
      </c>
      <c r="H23" s="27">
        <v>23961</v>
      </c>
      <c r="I23" s="27">
        <v>2172</v>
      </c>
      <c r="J23" s="27">
        <v>18118</v>
      </c>
      <c r="K23" s="27">
        <v>5155</v>
      </c>
      <c r="L23" s="27">
        <v>135</v>
      </c>
      <c r="M23" s="27">
        <v>665</v>
      </c>
      <c r="N23" s="27">
        <v>12160</v>
      </c>
      <c r="O23" s="27">
        <v>1594</v>
      </c>
      <c r="P23" s="27">
        <v>881</v>
      </c>
      <c r="Q23" s="27">
        <v>11187</v>
      </c>
      <c r="R23" s="27">
        <v>4761</v>
      </c>
      <c r="S23" s="27">
        <v>91</v>
      </c>
      <c r="T23" s="27">
        <v>1709</v>
      </c>
      <c r="U23" s="27">
        <v>341</v>
      </c>
      <c r="V23" s="37">
        <v>600</v>
      </c>
      <c r="W23" s="32">
        <v>1143</v>
      </c>
      <c r="X23" s="36">
        <v>1102</v>
      </c>
      <c r="Y23" s="32">
        <v>1003</v>
      </c>
      <c r="Z23" s="37">
        <v>19</v>
      </c>
      <c r="AA23" s="32">
        <v>5</v>
      </c>
      <c r="AB23" s="38">
        <v>12</v>
      </c>
      <c r="AC23" s="38">
        <v>16</v>
      </c>
      <c r="AD23" s="32">
        <v>2578</v>
      </c>
    </row>
    <row r="24" spans="1:30" ht="15.75">
      <c r="A24" s="16" t="s">
        <v>14</v>
      </c>
      <c r="B24" s="27">
        <v>111897</v>
      </c>
      <c r="C24" s="27">
        <v>203</v>
      </c>
      <c r="D24" s="27">
        <v>28952</v>
      </c>
      <c r="E24" s="27">
        <v>50133</v>
      </c>
      <c r="F24" s="27">
        <v>99</v>
      </c>
      <c r="G24" s="27">
        <v>2659</v>
      </c>
      <c r="H24" s="27">
        <v>12241</v>
      </c>
      <c r="I24" s="27">
        <v>890</v>
      </c>
      <c r="J24" s="27">
        <v>3717</v>
      </c>
      <c r="K24" s="27">
        <v>1174</v>
      </c>
      <c r="L24" s="27">
        <v>27</v>
      </c>
      <c r="M24" s="27">
        <v>232</v>
      </c>
      <c r="N24" s="27">
        <v>3909</v>
      </c>
      <c r="O24" s="27">
        <v>821</v>
      </c>
      <c r="P24" s="27">
        <v>267</v>
      </c>
      <c r="Q24" s="27">
        <v>3184</v>
      </c>
      <c r="R24" s="27">
        <v>1916</v>
      </c>
      <c r="S24" s="27">
        <v>6</v>
      </c>
      <c r="T24" s="27">
        <v>492</v>
      </c>
      <c r="U24" s="27">
        <v>154</v>
      </c>
      <c r="V24" s="37">
        <v>119</v>
      </c>
      <c r="W24" s="32">
        <v>121</v>
      </c>
      <c r="X24" s="36">
        <v>100</v>
      </c>
      <c r="Y24" s="32">
        <v>135</v>
      </c>
      <c r="Z24" s="37">
        <v>3</v>
      </c>
      <c r="AA24" s="32">
        <v>7</v>
      </c>
      <c r="AB24" s="38" t="s">
        <v>119</v>
      </c>
      <c r="AC24" s="39" t="s">
        <v>119</v>
      </c>
      <c r="AD24" s="32">
        <v>332</v>
      </c>
    </row>
    <row r="25" spans="1:30" ht="15.75">
      <c r="A25" s="16" t="s">
        <v>15</v>
      </c>
      <c r="B25" s="27">
        <v>36707</v>
      </c>
      <c r="C25" s="27">
        <v>118</v>
      </c>
      <c r="D25" s="27">
        <v>7586</v>
      </c>
      <c r="E25" s="27">
        <v>17339</v>
      </c>
      <c r="F25" s="27">
        <v>32</v>
      </c>
      <c r="G25" s="27">
        <v>181</v>
      </c>
      <c r="H25" s="27">
        <v>5060</v>
      </c>
      <c r="I25" s="27">
        <v>425</v>
      </c>
      <c r="J25" s="27">
        <v>1265</v>
      </c>
      <c r="K25" s="27">
        <v>466</v>
      </c>
      <c r="L25" s="27">
        <v>11</v>
      </c>
      <c r="M25" s="27">
        <v>19</v>
      </c>
      <c r="N25" s="27">
        <v>2287</v>
      </c>
      <c r="O25" s="27">
        <v>362</v>
      </c>
      <c r="P25" s="27">
        <v>137</v>
      </c>
      <c r="Q25" s="27">
        <v>542</v>
      </c>
      <c r="R25" s="27">
        <v>320</v>
      </c>
      <c r="S25" s="27">
        <v>4</v>
      </c>
      <c r="T25" s="27">
        <v>172</v>
      </c>
      <c r="U25" s="27">
        <v>36</v>
      </c>
      <c r="V25" s="37">
        <v>39</v>
      </c>
      <c r="W25" s="32">
        <v>44</v>
      </c>
      <c r="X25" s="36">
        <v>49</v>
      </c>
      <c r="Y25" s="32">
        <v>72</v>
      </c>
      <c r="Z25" s="39" t="s">
        <v>119</v>
      </c>
      <c r="AA25" s="38" t="s">
        <v>119</v>
      </c>
      <c r="AB25" s="33">
        <v>0</v>
      </c>
      <c r="AC25" s="33">
        <v>0</v>
      </c>
      <c r="AD25" s="32">
        <v>138</v>
      </c>
    </row>
    <row r="26" spans="1:30" ht="15.75">
      <c r="A26" s="16" t="s">
        <v>16</v>
      </c>
      <c r="B26" s="27">
        <v>49714</v>
      </c>
      <c r="C26" s="27">
        <v>755</v>
      </c>
      <c r="D26" s="27">
        <v>8375</v>
      </c>
      <c r="E26" s="27">
        <v>28156</v>
      </c>
      <c r="F26" s="27">
        <v>41</v>
      </c>
      <c r="G26" s="27">
        <v>272</v>
      </c>
      <c r="H26" s="27">
        <v>5007</v>
      </c>
      <c r="I26" s="27">
        <v>349</v>
      </c>
      <c r="J26" s="27">
        <v>2477</v>
      </c>
      <c r="K26" s="27">
        <v>667</v>
      </c>
      <c r="L26" s="33" t="s">
        <v>119</v>
      </c>
      <c r="M26" s="27">
        <v>16</v>
      </c>
      <c r="N26" s="27">
        <v>1445</v>
      </c>
      <c r="O26" s="27">
        <v>162</v>
      </c>
      <c r="P26" s="27">
        <v>176</v>
      </c>
      <c r="Q26" s="27">
        <v>584</v>
      </c>
      <c r="R26" s="27">
        <v>357</v>
      </c>
      <c r="S26" s="27">
        <v>65</v>
      </c>
      <c r="T26" s="27">
        <v>215</v>
      </c>
      <c r="U26" s="27">
        <v>55</v>
      </c>
      <c r="V26" s="37">
        <v>58</v>
      </c>
      <c r="W26" s="32">
        <v>78</v>
      </c>
      <c r="X26" s="36">
        <v>81</v>
      </c>
      <c r="Y26" s="32">
        <v>92</v>
      </c>
      <c r="Z26" s="39" t="s">
        <v>119</v>
      </c>
      <c r="AA26" s="39" t="s">
        <v>119</v>
      </c>
      <c r="AB26" s="33">
        <v>0</v>
      </c>
      <c r="AC26" s="33">
        <v>0</v>
      </c>
      <c r="AD26" s="32">
        <v>224</v>
      </c>
    </row>
    <row r="27" spans="1:30" ht="15.75">
      <c r="A27" s="16" t="s">
        <v>17</v>
      </c>
      <c r="B27" s="27">
        <v>58563</v>
      </c>
      <c r="C27" s="27">
        <v>210</v>
      </c>
      <c r="D27" s="27">
        <v>16788</v>
      </c>
      <c r="E27" s="27">
        <v>23054</v>
      </c>
      <c r="F27" s="27">
        <v>71</v>
      </c>
      <c r="G27" s="27">
        <v>2606</v>
      </c>
      <c r="H27" s="27">
        <v>3695</v>
      </c>
      <c r="I27" s="27">
        <v>296</v>
      </c>
      <c r="J27" s="27">
        <v>4473</v>
      </c>
      <c r="K27" s="27">
        <v>653</v>
      </c>
      <c r="L27" s="33" t="s">
        <v>119</v>
      </c>
      <c r="M27" s="27">
        <v>34</v>
      </c>
      <c r="N27" s="27">
        <v>1789</v>
      </c>
      <c r="O27" s="27">
        <v>306</v>
      </c>
      <c r="P27" s="27">
        <v>125</v>
      </c>
      <c r="Q27" s="27">
        <v>2360</v>
      </c>
      <c r="R27" s="27">
        <v>1405</v>
      </c>
      <c r="S27" s="27">
        <v>43</v>
      </c>
      <c r="T27" s="27">
        <v>272</v>
      </c>
      <c r="U27" s="27">
        <v>60</v>
      </c>
      <c r="V27" s="37">
        <v>93</v>
      </c>
      <c r="W27" s="32">
        <v>22</v>
      </c>
      <c r="X27" s="36">
        <v>19</v>
      </c>
      <c r="Y27" s="32">
        <v>13</v>
      </c>
      <c r="Z27" s="39" t="s">
        <v>119</v>
      </c>
      <c r="AA27" s="39" t="s">
        <v>119</v>
      </c>
      <c r="AB27" s="38" t="s">
        <v>119</v>
      </c>
      <c r="AC27" s="33">
        <v>0</v>
      </c>
      <c r="AD27" s="32">
        <v>161</v>
      </c>
    </row>
    <row r="28" spans="1:30" ht="15.75">
      <c r="A28" s="16" t="s">
        <v>18</v>
      </c>
      <c r="B28" s="27">
        <v>168291</v>
      </c>
      <c r="C28" s="27">
        <v>1116</v>
      </c>
      <c r="D28" s="27">
        <v>56462</v>
      </c>
      <c r="E28" s="27">
        <v>85382</v>
      </c>
      <c r="F28" s="27">
        <v>5875</v>
      </c>
      <c r="G28" s="27">
        <v>442</v>
      </c>
      <c r="H28" s="27">
        <v>5638</v>
      </c>
      <c r="I28" s="27">
        <v>388</v>
      </c>
      <c r="J28" s="27">
        <v>5578</v>
      </c>
      <c r="K28" s="27">
        <v>625</v>
      </c>
      <c r="L28" s="27">
        <v>51</v>
      </c>
      <c r="M28" s="27">
        <v>163</v>
      </c>
      <c r="N28" s="27">
        <v>2300</v>
      </c>
      <c r="O28" s="27">
        <v>293</v>
      </c>
      <c r="P28" s="27">
        <v>162</v>
      </c>
      <c r="Q28" s="27">
        <v>1716</v>
      </c>
      <c r="R28" s="27">
        <v>911</v>
      </c>
      <c r="S28" s="27">
        <v>33</v>
      </c>
      <c r="T28" s="27">
        <v>386</v>
      </c>
      <c r="U28" s="27">
        <v>84</v>
      </c>
      <c r="V28" s="37">
        <v>96</v>
      </c>
      <c r="W28" s="32">
        <v>84</v>
      </c>
      <c r="X28" s="36">
        <v>60</v>
      </c>
      <c r="Y28" s="32">
        <v>62</v>
      </c>
      <c r="Z28" s="33">
        <v>0</v>
      </c>
      <c r="AA28" s="39" t="s">
        <v>119</v>
      </c>
      <c r="AB28" s="38" t="s">
        <v>119</v>
      </c>
      <c r="AC28" s="33">
        <v>0</v>
      </c>
      <c r="AD28" s="32">
        <v>381</v>
      </c>
    </row>
    <row r="29" spans="1:30" ht="15.75">
      <c r="A29" s="16" t="s">
        <v>19</v>
      </c>
      <c r="B29" s="27">
        <v>38447</v>
      </c>
      <c r="C29" s="27">
        <v>76</v>
      </c>
      <c r="D29" s="27">
        <v>4505</v>
      </c>
      <c r="E29" s="27">
        <v>22244</v>
      </c>
      <c r="F29" s="27">
        <v>541</v>
      </c>
      <c r="G29" s="27">
        <v>144</v>
      </c>
      <c r="H29" s="27">
        <v>2152</v>
      </c>
      <c r="I29" s="27">
        <v>33</v>
      </c>
      <c r="J29" s="27">
        <v>2737</v>
      </c>
      <c r="K29" s="27">
        <v>173</v>
      </c>
      <c r="L29" s="27">
        <v>15</v>
      </c>
      <c r="M29" s="27">
        <v>23</v>
      </c>
      <c r="N29" s="27">
        <v>4063</v>
      </c>
      <c r="O29" s="27">
        <v>85</v>
      </c>
      <c r="P29" s="27">
        <v>135</v>
      </c>
      <c r="Q29" s="27">
        <v>373</v>
      </c>
      <c r="R29" s="27">
        <v>119</v>
      </c>
      <c r="S29" s="33" t="s">
        <v>119</v>
      </c>
      <c r="T29" s="27">
        <v>798</v>
      </c>
      <c r="U29" s="27">
        <v>99</v>
      </c>
      <c r="V29" s="37">
        <v>24</v>
      </c>
      <c r="W29" s="32">
        <v>9</v>
      </c>
      <c r="X29" s="40" t="s">
        <v>119</v>
      </c>
      <c r="Y29" s="32">
        <v>6</v>
      </c>
      <c r="Z29" s="37">
        <v>3</v>
      </c>
      <c r="AA29" s="39">
        <v>3</v>
      </c>
      <c r="AB29" s="39">
        <v>4</v>
      </c>
      <c r="AC29" s="33">
        <v>0</v>
      </c>
      <c r="AD29" s="32">
        <v>76</v>
      </c>
    </row>
    <row r="30" spans="1:30" ht="15.75">
      <c r="A30" s="16" t="s">
        <v>20</v>
      </c>
      <c r="B30" s="27">
        <v>261764</v>
      </c>
      <c r="C30" s="27">
        <v>7892</v>
      </c>
      <c r="D30" s="27">
        <v>45881</v>
      </c>
      <c r="E30" s="27">
        <v>139116</v>
      </c>
      <c r="F30" s="27">
        <v>1170</v>
      </c>
      <c r="G30" s="27">
        <v>1254</v>
      </c>
      <c r="H30" s="27">
        <v>10225</v>
      </c>
      <c r="I30" s="27">
        <v>647</v>
      </c>
      <c r="J30" s="27">
        <v>11500</v>
      </c>
      <c r="K30" s="27">
        <v>3066</v>
      </c>
      <c r="L30" s="27">
        <v>18617</v>
      </c>
      <c r="M30" s="27">
        <v>836</v>
      </c>
      <c r="N30" s="27">
        <v>11649</v>
      </c>
      <c r="O30" s="27">
        <v>2110</v>
      </c>
      <c r="P30" s="27">
        <v>693</v>
      </c>
      <c r="Q30" s="27">
        <v>2703</v>
      </c>
      <c r="R30" s="27">
        <v>1268</v>
      </c>
      <c r="S30" s="27">
        <v>230</v>
      </c>
      <c r="T30" s="27">
        <v>952</v>
      </c>
      <c r="U30" s="27">
        <v>180</v>
      </c>
      <c r="V30" s="37">
        <v>318</v>
      </c>
      <c r="W30" s="32">
        <v>208</v>
      </c>
      <c r="X30" s="36">
        <v>274</v>
      </c>
      <c r="Y30" s="32">
        <v>101</v>
      </c>
      <c r="Z30" s="37">
        <v>18</v>
      </c>
      <c r="AA30" s="32">
        <v>6</v>
      </c>
      <c r="AB30" s="38">
        <v>3</v>
      </c>
      <c r="AC30" s="38">
        <v>4</v>
      </c>
      <c r="AD30" s="32">
        <v>843</v>
      </c>
    </row>
    <row r="31" spans="1:30" ht="15.75">
      <c r="A31" s="16" t="s">
        <v>21</v>
      </c>
      <c r="B31" s="27">
        <v>624048</v>
      </c>
      <c r="C31" s="27">
        <v>1965</v>
      </c>
      <c r="D31" s="27">
        <v>130086</v>
      </c>
      <c r="E31" s="27">
        <v>363811</v>
      </c>
      <c r="F31" s="27">
        <v>1847</v>
      </c>
      <c r="G31" s="27">
        <v>2241</v>
      </c>
      <c r="H31" s="27">
        <v>44609</v>
      </c>
      <c r="I31" s="27">
        <v>2195</v>
      </c>
      <c r="J31" s="27">
        <v>24169</v>
      </c>
      <c r="K31" s="27">
        <v>5167</v>
      </c>
      <c r="L31" s="27">
        <v>422</v>
      </c>
      <c r="M31" s="27">
        <v>545</v>
      </c>
      <c r="N31" s="27">
        <v>24122</v>
      </c>
      <c r="O31" s="27">
        <v>3638</v>
      </c>
      <c r="P31" s="27">
        <v>1005</v>
      </c>
      <c r="Q31" s="27">
        <v>8542</v>
      </c>
      <c r="R31" s="27">
        <v>3481</v>
      </c>
      <c r="S31" s="27">
        <v>89</v>
      </c>
      <c r="T31" s="27">
        <v>3446</v>
      </c>
      <c r="U31" s="27">
        <v>560</v>
      </c>
      <c r="V31" s="37">
        <v>294</v>
      </c>
      <c r="W31" s="32">
        <v>298</v>
      </c>
      <c r="X31" s="36">
        <v>348</v>
      </c>
      <c r="Y31" s="32">
        <v>85</v>
      </c>
      <c r="Z31" s="37">
        <v>35</v>
      </c>
      <c r="AA31" s="32">
        <v>10</v>
      </c>
      <c r="AB31" s="38">
        <v>3</v>
      </c>
      <c r="AC31" s="38">
        <v>5</v>
      </c>
      <c r="AD31" s="32">
        <v>1030</v>
      </c>
    </row>
    <row r="32" spans="1:30" ht="15.75">
      <c r="A32" s="16" t="s">
        <v>22</v>
      </c>
      <c r="B32" s="27">
        <v>308858</v>
      </c>
      <c r="C32" s="27">
        <v>647</v>
      </c>
      <c r="D32" s="27">
        <v>93074</v>
      </c>
      <c r="E32" s="27">
        <v>129868</v>
      </c>
      <c r="F32" s="27">
        <v>391</v>
      </c>
      <c r="G32" s="27">
        <v>8546</v>
      </c>
      <c r="H32" s="27">
        <v>18423</v>
      </c>
      <c r="I32" s="27">
        <v>1446</v>
      </c>
      <c r="J32" s="27">
        <v>13309</v>
      </c>
      <c r="K32" s="27">
        <v>4561</v>
      </c>
      <c r="L32" s="27">
        <v>75</v>
      </c>
      <c r="M32" s="27">
        <v>344</v>
      </c>
      <c r="N32" s="27">
        <v>8222</v>
      </c>
      <c r="O32" s="27">
        <v>1348</v>
      </c>
      <c r="P32" s="27">
        <v>706</v>
      </c>
      <c r="Q32" s="27">
        <v>12240</v>
      </c>
      <c r="R32" s="27">
        <v>6347</v>
      </c>
      <c r="S32" s="27">
        <v>49</v>
      </c>
      <c r="T32" s="27">
        <v>6622</v>
      </c>
      <c r="U32" s="27">
        <v>664</v>
      </c>
      <c r="V32" s="37">
        <v>384</v>
      </c>
      <c r="W32" s="32">
        <v>231</v>
      </c>
      <c r="X32" s="36">
        <v>235</v>
      </c>
      <c r="Y32" s="32">
        <v>228</v>
      </c>
      <c r="Z32" s="37">
        <v>9</v>
      </c>
      <c r="AA32" s="32">
        <v>4</v>
      </c>
      <c r="AB32" s="38" t="s">
        <v>119</v>
      </c>
      <c r="AC32" s="38" t="s">
        <v>119</v>
      </c>
      <c r="AD32" s="32">
        <v>882</v>
      </c>
    </row>
    <row r="33" spans="1:30" ht="15.75">
      <c r="A33" s="16" t="s">
        <v>23</v>
      </c>
      <c r="B33" s="27">
        <v>125977</v>
      </c>
      <c r="C33" s="27">
        <v>214</v>
      </c>
      <c r="D33" s="27">
        <v>33812</v>
      </c>
      <c r="E33" s="27">
        <v>65101</v>
      </c>
      <c r="F33" s="27">
        <v>147</v>
      </c>
      <c r="G33" s="27">
        <v>477</v>
      </c>
      <c r="H33" s="27">
        <v>7566</v>
      </c>
      <c r="I33" s="27">
        <v>413</v>
      </c>
      <c r="J33" s="27">
        <v>4798</v>
      </c>
      <c r="K33" s="27">
        <v>1334</v>
      </c>
      <c r="L33" s="27">
        <v>46</v>
      </c>
      <c r="M33" s="27">
        <v>60</v>
      </c>
      <c r="N33" s="27">
        <v>5063</v>
      </c>
      <c r="O33" s="27">
        <v>620</v>
      </c>
      <c r="P33" s="27">
        <v>476</v>
      </c>
      <c r="Q33" s="27">
        <v>2815</v>
      </c>
      <c r="R33" s="27">
        <v>1331</v>
      </c>
      <c r="S33" s="27">
        <v>20</v>
      </c>
      <c r="T33" s="27">
        <v>722</v>
      </c>
      <c r="U33" s="27">
        <v>163</v>
      </c>
      <c r="V33" s="37">
        <v>158</v>
      </c>
      <c r="W33" s="32">
        <v>111</v>
      </c>
      <c r="X33" s="36">
        <v>116</v>
      </c>
      <c r="Y33" s="32">
        <v>91</v>
      </c>
      <c r="Z33" s="39" t="s">
        <v>119</v>
      </c>
      <c r="AA33" s="38" t="s">
        <v>119</v>
      </c>
      <c r="AB33" s="38" t="s">
        <v>119</v>
      </c>
      <c r="AC33" s="38">
        <v>3</v>
      </c>
      <c r="AD33" s="32">
        <v>304</v>
      </c>
    </row>
    <row r="34" spans="1:30" ht="15.75">
      <c r="A34" s="16" t="s">
        <v>24</v>
      </c>
      <c r="B34" s="27">
        <v>22437</v>
      </c>
      <c r="C34" s="27">
        <v>426</v>
      </c>
      <c r="D34" s="27">
        <v>4373</v>
      </c>
      <c r="E34" s="27">
        <v>9657</v>
      </c>
      <c r="F34" s="27">
        <v>315</v>
      </c>
      <c r="G34" s="27">
        <v>395</v>
      </c>
      <c r="H34" s="27">
        <v>1671</v>
      </c>
      <c r="I34" s="27">
        <v>143</v>
      </c>
      <c r="J34" s="27">
        <v>3502</v>
      </c>
      <c r="K34" s="27">
        <v>208</v>
      </c>
      <c r="L34" s="27">
        <v>5</v>
      </c>
      <c r="M34" s="27">
        <v>14</v>
      </c>
      <c r="N34" s="27">
        <v>929</v>
      </c>
      <c r="O34" s="27">
        <v>98</v>
      </c>
      <c r="P34" s="27">
        <v>79</v>
      </c>
      <c r="Q34" s="27">
        <v>210</v>
      </c>
      <c r="R34" s="27">
        <v>92</v>
      </c>
      <c r="S34" s="27">
        <v>36</v>
      </c>
      <c r="T34" s="27">
        <v>98</v>
      </c>
      <c r="U34" s="27">
        <v>26</v>
      </c>
      <c r="V34" s="37">
        <v>42</v>
      </c>
      <c r="W34" s="32">
        <v>26</v>
      </c>
      <c r="X34" s="36">
        <v>22</v>
      </c>
      <c r="Y34" s="32">
        <v>30</v>
      </c>
      <c r="Z34" s="33">
        <v>0</v>
      </c>
      <c r="AA34" s="33">
        <v>0</v>
      </c>
      <c r="AB34" s="33">
        <v>0</v>
      </c>
      <c r="AC34" s="33">
        <v>0</v>
      </c>
      <c r="AD34" s="32">
        <v>40</v>
      </c>
    </row>
    <row r="35" spans="1:30" ht="15.75">
      <c r="A35" s="16" t="s">
        <v>25</v>
      </c>
      <c r="B35" s="27">
        <v>88561</v>
      </c>
      <c r="C35" s="27">
        <v>687</v>
      </c>
      <c r="D35" s="27">
        <v>22000</v>
      </c>
      <c r="E35" s="27">
        <v>42504</v>
      </c>
      <c r="F35" s="27">
        <v>50</v>
      </c>
      <c r="G35" s="27">
        <v>568</v>
      </c>
      <c r="H35" s="27">
        <v>7904</v>
      </c>
      <c r="I35" s="27">
        <v>512</v>
      </c>
      <c r="J35" s="27">
        <v>5341</v>
      </c>
      <c r="K35" s="27">
        <v>1093</v>
      </c>
      <c r="L35" s="27">
        <v>127</v>
      </c>
      <c r="M35" s="27">
        <v>98</v>
      </c>
      <c r="N35" s="27">
        <v>3657</v>
      </c>
      <c r="O35" s="27">
        <v>559</v>
      </c>
      <c r="P35" s="27">
        <v>270</v>
      </c>
      <c r="Q35" s="27">
        <v>1359</v>
      </c>
      <c r="R35" s="27">
        <v>641</v>
      </c>
      <c r="S35" s="27">
        <v>68</v>
      </c>
      <c r="T35" s="27">
        <v>347</v>
      </c>
      <c r="U35" s="27">
        <v>90</v>
      </c>
      <c r="V35" s="37">
        <v>95</v>
      </c>
      <c r="W35" s="32">
        <v>70</v>
      </c>
      <c r="X35" s="36">
        <v>50</v>
      </c>
      <c r="Y35" s="32">
        <v>62</v>
      </c>
      <c r="Z35" s="39" t="s">
        <v>119</v>
      </c>
      <c r="AA35" s="38" t="s">
        <v>119</v>
      </c>
      <c r="AB35" s="38" t="s">
        <v>119</v>
      </c>
      <c r="AC35" s="33">
        <v>0</v>
      </c>
      <c r="AD35" s="32">
        <v>400</v>
      </c>
    </row>
    <row r="36" spans="1:30" ht="15.75">
      <c r="A36" s="16" t="s">
        <v>26</v>
      </c>
      <c r="B36" s="27">
        <v>19473</v>
      </c>
      <c r="C36" s="27">
        <v>63</v>
      </c>
      <c r="D36" s="27">
        <v>1891</v>
      </c>
      <c r="E36" s="27">
        <v>13819</v>
      </c>
      <c r="F36" s="27">
        <v>7</v>
      </c>
      <c r="G36" s="27">
        <v>55</v>
      </c>
      <c r="H36" s="27">
        <v>852</v>
      </c>
      <c r="I36" s="27">
        <v>53</v>
      </c>
      <c r="J36" s="27">
        <v>784</v>
      </c>
      <c r="K36" s="27">
        <v>70</v>
      </c>
      <c r="L36" s="33" t="s">
        <v>119</v>
      </c>
      <c r="M36" s="27">
        <v>34</v>
      </c>
      <c r="N36" s="27">
        <v>1344</v>
      </c>
      <c r="O36" s="27">
        <v>42</v>
      </c>
      <c r="P36" s="27">
        <v>55</v>
      </c>
      <c r="Q36" s="27">
        <v>102</v>
      </c>
      <c r="R36" s="27">
        <v>44</v>
      </c>
      <c r="S36" s="33" t="s">
        <v>119</v>
      </c>
      <c r="T36" s="27">
        <v>154</v>
      </c>
      <c r="U36" s="33" t="s">
        <v>119</v>
      </c>
      <c r="V36" s="37">
        <v>27</v>
      </c>
      <c r="W36" s="32">
        <v>7</v>
      </c>
      <c r="X36" s="36">
        <v>5</v>
      </c>
      <c r="Y36" s="32">
        <v>3</v>
      </c>
      <c r="Z36" s="39" t="s">
        <v>119</v>
      </c>
      <c r="AA36" s="33">
        <v>0</v>
      </c>
      <c r="AB36" s="33">
        <v>0</v>
      </c>
      <c r="AC36" s="33">
        <v>0</v>
      </c>
      <c r="AD36" s="32">
        <v>45</v>
      </c>
    </row>
    <row r="37" spans="1:30" ht="15.75">
      <c r="A37" s="16" t="s">
        <v>27</v>
      </c>
      <c r="B37" s="27">
        <v>21049</v>
      </c>
      <c r="C37" s="27">
        <v>179</v>
      </c>
      <c r="D37" s="27">
        <v>3623</v>
      </c>
      <c r="E37" s="27">
        <v>11033</v>
      </c>
      <c r="F37" s="27">
        <v>22</v>
      </c>
      <c r="G37" s="27">
        <v>165</v>
      </c>
      <c r="H37" s="27">
        <v>2744</v>
      </c>
      <c r="I37" s="27">
        <v>182</v>
      </c>
      <c r="J37" s="27">
        <v>857</v>
      </c>
      <c r="K37" s="27">
        <v>297</v>
      </c>
      <c r="L37" s="27">
        <v>5</v>
      </c>
      <c r="M37" s="33" t="s">
        <v>119</v>
      </c>
      <c r="N37" s="27">
        <v>944</v>
      </c>
      <c r="O37" s="27">
        <v>165</v>
      </c>
      <c r="P37" s="27">
        <v>101</v>
      </c>
      <c r="Q37" s="27">
        <v>184</v>
      </c>
      <c r="R37" s="27">
        <v>98</v>
      </c>
      <c r="S37" s="27">
        <v>10</v>
      </c>
      <c r="T37" s="27">
        <v>103</v>
      </c>
      <c r="U37" s="27">
        <v>33</v>
      </c>
      <c r="V37" s="37">
        <v>39</v>
      </c>
      <c r="W37" s="32">
        <v>55</v>
      </c>
      <c r="X37" s="36">
        <v>43</v>
      </c>
      <c r="Y37" s="32">
        <v>76</v>
      </c>
      <c r="Z37" s="39" t="s">
        <v>119</v>
      </c>
      <c r="AA37" s="39" t="s">
        <v>119</v>
      </c>
      <c r="AB37" s="33">
        <v>0</v>
      </c>
      <c r="AC37" s="33">
        <v>0</v>
      </c>
      <c r="AD37" s="32">
        <v>80</v>
      </c>
    </row>
    <row r="38" spans="1:30" ht="15.75">
      <c r="A38" s="16" t="s">
        <v>28</v>
      </c>
      <c r="B38" s="27">
        <v>754214</v>
      </c>
      <c r="C38" s="27">
        <v>615</v>
      </c>
      <c r="D38" s="27">
        <v>115462</v>
      </c>
      <c r="E38" s="27">
        <v>623852</v>
      </c>
      <c r="F38" s="27">
        <v>240</v>
      </c>
      <c r="G38" s="27">
        <v>630</v>
      </c>
      <c r="H38" s="27">
        <v>2628</v>
      </c>
      <c r="I38" s="27">
        <v>129</v>
      </c>
      <c r="J38" s="27">
        <v>3557</v>
      </c>
      <c r="K38" s="27">
        <v>466</v>
      </c>
      <c r="L38" s="27">
        <v>49</v>
      </c>
      <c r="M38" s="27">
        <v>581</v>
      </c>
      <c r="N38" s="27">
        <v>1745</v>
      </c>
      <c r="O38" s="27">
        <v>104</v>
      </c>
      <c r="P38" s="27">
        <v>351</v>
      </c>
      <c r="Q38" s="27">
        <v>692</v>
      </c>
      <c r="R38" s="27">
        <v>280</v>
      </c>
      <c r="S38" s="27">
        <v>108</v>
      </c>
      <c r="T38" s="27">
        <v>379</v>
      </c>
      <c r="U38" s="27">
        <v>77</v>
      </c>
      <c r="V38" s="37">
        <v>186</v>
      </c>
      <c r="W38" s="32">
        <v>148</v>
      </c>
      <c r="X38" s="36">
        <v>218</v>
      </c>
      <c r="Y38" s="32">
        <v>141</v>
      </c>
      <c r="Z38" s="39" t="s">
        <v>119</v>
      </c>
      <c r="AA38" s="38" t="s">
        <v>119</v>
      </c>
      <c r="AB38" s="33">
        <v>0</v>
      </c>
      <c r="AC38" s="38" t="s">
        <v>119</v>
      </c>
      <c r="AD38" s="32">
        <v>1572</v>
      </c>
    </row>
    <row r="39" spans="1:30" ht="15.75">
      <c r="A39" s="16" t="s">
        <v>29</v>
      </c>
      <c r="B39" s="27">
        <v>50684</v>
      </c>
      <c r="C39" s="27">
        <v>69</v>
      </c>
      <c r="D39" s="27">
        <v>9235</v>
      </c>
      <c r="E39" s="27">
        <v>27900</v>
      </c>
      <c r="F39" s="27">
        <v>53</v>
      </c>
      <c r="G39" s="27">
        <v>327</v>
      </c>
      <c r="H39" s="27">
        <v>3010</v>
      </c>
      <c r="I39" s="27">
        <v>153</v>
      </c>
      <c r="J39" s="27">
        <v>3570</v>
      </c>
      <c r="K39" s="27">
        <v>614</v>
      </c>
      <c r="L39" s="27">
        <v>16</v>
      </c>
      <c r="M39" s="27">
        <v>14</v>
      </c>
      <c r="N39" s="27">
        <v>3584</v>
      </c>
      <c r="O39" s="27">
        <v>109</v>
      </c>
      <c r="P39" s="27">
        <v>157</v>
      </c>
      <c r="Q39" s="27">
        <v>781</v>
      </c>
      <c r="R39" s="27">
        <v>329</v>
      </c>
      <c r="S39" s="27">
        <v>30</v>
      </c>
      <c r="T39" s="27">
        <v>458</v>
      </c>
      <c r="U39" s="27">
        <v>127</v>
      </c>
      <c r="V39" s="37">
        <v>28</v>
      </c>
      <c r="W39" s="32">
        <v>20</v>
      </c>
      <c r="X39" s="36">
        <v>8</v>
      </c>
      <c r="Y39" s="32">
        <v>13</v>
      </c>
      <c r="Z39" s="39" t="s">
        <v>119</v>
      </c>
      <c r="AA39" s="33">
        <v>0</v>
      </c>
      <c r="AB39" s="38" t="s">
        <v>119</v>
      </c>
      <c r="AC39" s="39" t="s">
        <v>119</v>
      </c>
      <c r="AD39" s="32">
        <v>69</v>
      </c>
    </row>
    <row r="40" spans="1:30" ht="15.75">
      <c r="A40" s="16" t="s">
        <v>30</v>
      </c>
      <c r="B40" s="27">
        <v>602019</v>
      </c>
      <c r="C40" s="27">
        <v>1632</v>
      </c>
      <c r="D40" s="27">
        <v>110623</v>
      </c>
      <c r="E40" s="27">
        <v>373758</v>
      </c>
      <c r="F40" s="27">
        <v>2413</v>
      </c>
      <c r="G40" s="27">
        <v>9662</v>
      </c>
      <c r="H40" s="27">
        <v>14593</v>
      </c>
      <c r="I40" s="27">
        <v>1111</v>
      </c>
      <c r="J40" s="27">
        <v>28769</v>
      </c>
      <c r="K40" s="27">
        <v>9489</v>
      </c>
      <c r="L40" s="27">
        <v>2360</v>
      </c>
      <c r="M40" s="27">
        <v>494</v>
      </c>
      <c r="N40" s="27">
        <v>12171</v>
      </c>
      <c r="O40" s="27">
        <v>1055</v>
      </c>
      <c r="P40" s="27">
        <v>1124</v>
      </c>
      <c r="Q40" s="27">
        <v>18145</v>
      </c>
      <c r="R40" s="27">
        <v>8524</v>
      </c>
      <c r="S40" s="27">
        <v>90</v>
      </c>
      <c r="T40" s="27">
        <v>1813</v>
      </c>
      <c r="U40" s="27">
        <v>471</v>
      </c>
      <c r="V40" s="37">
        <v>580</v>
      </c>
      <c r="W40" s="32">
        <v>802</v>
      </c>
      <c r="X40" s="36">
        <v>736</v>
      </c>
      <c r="Y40" s="32">
        <v>395</v>
      </c>
      <c r="Z40" s="37">
        <v>14</v>
      </c>
      <c r="AA40" s="32">
        <v>13</v>
      </c>
      <c r="AB40" s="38" t="s">
        <v>119</v>
      </c>
      <c r="AC40" s="38" t="s">
        <v>119</v>
      </c>
      <c r="AD40" s="32">
        <v>1170</v>
      </c>
    </row>
    <row r="41" spans="1:30" ht="15.75">
      <c r="A41" s="16" t="s">
        <v>31</v>
      </c>
      <c r="B41" s="27">
        <v>153241</v>
      </c>
      <c r="C41" s="27">
        <v>1516</v>
      </c>
      <c r="D41" s="27">
        <v>9212</v>
      </c>
      <c r="E41" s="27">
        <v>133289</v>
      </c>
      <c r="F41" s="27">
        <v>19</v>
      </c>
      <c r="G41" s="27">
        <v>164</v>
      </c>
      <c r="H41" s="27">
        <v>1850</v>
      </c>
      <c r="I41" s="27">
        <v>137</v>
      </c>
      <c r="J41" s="27">
        <v>1356</v>
      </c>
      <c r="K41" s="27">
        <v>326</v>
      </c>
      <c r="L41" s="27">
        <v>93</v>
      </c>
      <c r="M41" s="27">
        <v>55</v>
      </c>
      <c r="N41" s="27">
        <v>1272</v>
      </c>
      <c r="O41" s="27">
        <v>219</v>
      </c>
      <c r="P41" s="27">
        <v>98</v>
      </c>
      <c r="Q41" s="27">
        <v>311</v>
      </c>
      <c r="R41" s="27">
        <v>155</v>
      </c>
      <c r="S41" s="27">
        <v>1584</v>
      </c>
      <c r="T41" s="27">
        <v>282</v>
      </c>
      <c r="U41" s="27">
        <v>93</v>
      </c>
      <c r="V41" s="37">
        <v>57</v>
      </c>
      <c r="W41" s="32">
        <v>251</v>
      </c>
      <c r="X41" s="36">
        <v>179</v>
      </c>
      <c r="Y41" s="32">
        <v>308</v>
      </c>
      <c r="Z41" s="39" t="s">
        <v>119</v>
      </c>
      <c r="AA41" s="38" t="s">
        <v>119</v>
      </c>
      <c r="AB41" s="33">
        <v>0</v>
      </c>
      <c r="AC41" s="33">
        <v>0</v>
      </c>
      <c r="AD41" s="32">
        <v>412</v>
      </c>
    </row>
    <row r="42" spans="1:30" ht="15.75">
      <c r="A42" s="16" t="s">
        <v>32</v>
      </c>
      <c r="B42" s="27">
        <v>3194344</v>
      </c>
      <c r="C42" s="27">
        <v>17258</v>
      </c>
      <c r="D42" s="27">
        <v>482533</v>
      </c>
      <c r="E42" s="27">
        <v>2326655</v>
      </c>
      <c r="F42" s="27">
        <v>7540</v>
      </c>
      <c r="G42" s="27">
        <v>22008</v>
      </c>
      <c r="H42" s="27">
        <v>76599</v>
      </c>
      <c r="I42" s="27">
        <v>3226</v>
      </c>
      <c r="J42" s="27">
        <v>91231</v>
      </c>
      <c r="K42" s="27">
        <v>11154</v>
      </c>
      <c r="L42" s="27">
        <v>32521</v>
      </c>
      <c r="M42" s="27">
        <v>9084</v>
      </c>
      <c r="N42" s="27">
        <v>39127</v>
      </c>
      <c r="O42" s="27">
        <v>3891</v>
      </c>
      <c r="P42" s="27">
        <v>2574</v>
      </c>
      <c r="Q42" s="27">
        <v>36932</v>
      </c>
      <c r="R42" s="27">
        <v>12597</v>
      </c>
      <c r="S42" s="27">
        <v>268</v>
      </c>
      <c r="T42" s="27">
        <v>5844</v>
      </c>
      <c r="U42" s="27">
        <v>802</v>
      </c>
      <c r="V42" s="37">
        <v>1397</v>
      </c>
      <c r="W42" s="32">
        <v>2532</v>
      </c>
      <c r="X42" s="36">
        <v>2178</v>
      </c>
      <c r="Y42" s="32">
        <v>1196</v>
      </c>
      <c r="Z42" s="37">
        <v>63</v>
      </c>
      <c r="AA42" s="32">
        <v>35</v>
      </c>
      <c r="AB42" s="38">
        <v>25</v>
      </c>
      <c r="AC42" s="38">
        <v>23</v>
      </c>
      <c r="AD42" s="32">
        <v>5051</v>
      </c>
    </row>
    <row r="43" spans="1:30" ht="15.75">
      <c r="A43" s="16" t="s">
        <v>33</v>
      </c>
      <c r="B43" s="27">
        <v>199270</v>
      </c>
      <c r="C43" s="27">
        <v>710</v>
      </c>
      <c r="D43" s="27">
        <v>57335</v>
      </c>
      <c r="E43" s="27">
        <v>89603</v>
      </c>
      <c r="F43" s="27">
        <v>387</v>
      </c>
      <c r="G43" s="27">
        <v>3681</v>
      </c>
      <c r="H43" s="27">
        <v>8579</v>
      </c>
      <c r="I43" s="27">
        <v>735</v>
      </c>
      <c r="J43" s="27">
        <v>14687</v>
      </c>
      <c r="K43" s="27">
        <v>2155</v>
      </c>
      <c r="L43" s="27">
        <v>67</v>
      </c>
      <c r="M43" s="27">
        <v>110</v>
      </c>
      <c r="N43" s="27">
        <v>7861</v>
      </c>
      <c r="O43" s="27">
        <v>1453</v>
      </c>
      <c r="P43" s="27">
        <v>411</v>
      </c>
      <c r="Q43" s="27">
        <v>5168</v>
      </c>
      <c r="R43" s="27">
        <v>2660</v>
      </c>
      <c r="S43" s="27">
        <v>72</v>
      </c>
      <c r="T43" s="27">
        <v>1489</v>
      </c>
      <c r="U43" s="27">
        <v>411</v>
      </c>
      <c r="V43" s="37">
        <v>287</v>
      </c>
      <c r="W43" s="32">
        <v>240</v>
      </c>
      <c r="X43" s="36">
        <v>213</v>
      </c>
      <c r="Y43" s="32">
        <v>391</v>
      </c>
      <c r="Z43" s="39">
        <v>16</v>
      </c>
      <c r="AA43" s="38" t="s">
        <v>119</v>
      </c>
      <c r="AB43" s="38" t="s">
        <v>119</v>
      </c>
      <c r="AC43" s="38" t="s">
        <v>119</v>
      </c>
      <c r="AD43" s="32">
        <v>538</v>
      </c>
    </row>
    <row r="44" spans="1:30" ht="15.75">
      <c r="A44" s="16" t="s">
        <v>34</v>
      </c>
      <c r="B44" s="27">
        <v>9255</v>
      </c>
      <c r="C44" s="27">
        <v>18</v>
      </c>
      <c r="D44" s="27">
        <v>1447</v>
      </c>
      <c r="E44" s="27">
        <v>4520</v>
      </c>
      <c r="F44" s="33" t="s">
        <v>119</v>
      </c>
      <c r="G44" s="27">
        <v>22</v>
      </c>
      <c r="H44" s="27">
        <v>1548</v>
      </c>
      <c r="I44" s="27">
        <v>70</v>
      </c>
      <c r="J44" s="27">
        <v>680</v>
      </c>
      <c r="K44" s="27">
        <v>110</v>
      </c>
      <c r="L44" s="27">
        <v>29</v>
      </c>
      <c r="M44" s="33" t="s">
        <v>119</v>
      </c>
      <c r="N44" s="27">
        <v>451</v>
      </c>
      <c r="O44" s="27">
        <v>44</v>
      </c>
      <c r="P44" s="27">
        <v>26</v>
      </c>
      <c r="Q44" s="27">
        <v>75</v>
      </c>
      <c r="R44" s="33" t="s">
        <v>119</v>
      </c>
      <c r="S44" s="33" t="s">
        <v>119</v>
      </c>
      <c r="T44" s="27">
        <v>129</v>
      </c>
      <c r="U44" s="27">
        <v>25</v>
      </c>
      <c r="V44" s="37">
        <v>16</v>
      </c>
      <c r="W44" s="33">
        <v>0</v>
      </c>
      <c r="X44" s="40" t="s">
        <v>119</v>
      </c>
      <c r="Y44" s="33">
        <v>0</v>
      </c>
      <c r="Z44" s="39" t="s">
        <v>119</v>
      </c>
      <c r="AA44" s="33">
        <v>0</v>
      </c>
      <c r="AB44" s="39" t="s">
        <v>119</v>
      </c>
      <c r="AC44" s="33">
        <v>0</v>
      </c>
      <c r="AD44" s="38" t="s">
        <v>119</v>
      </c>
    </row>
    <row r="45" spans="1:30" ht="15.75">
      <c r="A45" s="16" t="s">
        <v>35</v>
      </c>
      <c r="B45" s="27">
        <v>211422</v>
      </c>
      <c r="C45" s="27">
        <v>923</v>
      </c>
      <c r="D45" s="27">
        <v>62892</v>
      </c>
      <c r="E45" s="27">
        <v>90503</v>
      </c>
      <c r="F45" s="27">
        <v>243</v>
      </c>
      <c r="G45" s="27">
        <v>5629</v>
      </c>
      <c r="H45" s="27">
        <v>15017</v>
      </c>
      <c r="I45" s="27">
        <v>1183</v>
      </c>
      <c r="J45" s="27">
        <v>8791</v>
      </c>
      <c r="K45" s="27">
        <v>2472</v>
      </c>
      <c r="L45" s="27">
        <v>46</v>
      </c>
      <c r="M45" s="27">
        <v>166</v>
      </c>
      <c r="N45" s="27">
        <v>8699</v>
      </c>
      <c r="O45" s="27">
        <v>1056</v>
      </c>
      <c r="P45" s="27">
        <v>527</v>
      </c>
      <c r="Q45" s="27">
        <v>6895</v>
      </c>
      <c r="R45" s="27">
        <v>3743</v>
      </c>
      <c r="S45" s="27">
        <v>155</v>
      </c>
      <c r="T45" s="27">
        <v>1067</v>
      </c>
      <c r="U45" s="27">
        <v>320</v>
      </c>
      <c r="V45" s="37">
        <v>229</v>
      </c>
      <c r="W45" s="32">
        <v>141</v>
      </c>
      <c r="X45" s="36">
        <v>137</v>
      </c>
      <c r="Y45" s="32">
        <v>99</v>
      </c>
      <c r="Z45" s="37">
        <v>11</v>
      </c>
      <c r="AA45" s="38" t="s">
        <v>119</v>
      </c>
      <c r="AB45" s="38" t="s">
        <v>119</v>
      </c>
      <c r="AC45" s="33">
        <v>0</v>
      </c>
      <c r="AD45" s="32">
        <v>472</v>
      </c>
    </row>
    <row r="46" spans="1:30" ht="15.75">
      <c r="A46" s="16" t="s">
        <v>36</v>
      </c>
      <c r="B46" s="27">
        <v>53665</v>
      </c>
      <c r="C46" s="27">
        <v>361</v>
      </c>
      <c r="D46" s="27">
        <v>9596</v>
      </c>
      <c r="E46" s="27">
        <v>29061</v>
      </c>
      <c r="F46" s="27">
        <v>24</v>
      </c>
      <c r="G46" s="27">
        <v>207</v>
      </c>
      <c r="H46" s="27">
        <v>7275</v>
      </c>
      <c r="I46" s="27">
        <v>437</v>
      </c>
      <c r="J46" s="27">
        <v>2163</v>
      </c>
      <c r="K46" s="27">
        <v>567</v>
      </c>
      <c r="L46" s="27">
        <v>11</v>
      </c>
      <c r="M46" s="27">
        <v>42</v>
      </c>
      <c r="N46" s="27">
        <v>1421</v>
      </c>
      <c r="O46" s="27">
        <v>195</v>
      </c>
      <c r="P46" s="27">
        <v>214</v>
      </c>
      <c r="Q46" s="27">
        <v>653</v>
      </c>
      <c r="R46" s="27">
        <v>408</v>
      </c>
      <c r="S46" s="27">
        <v>115</v>
      </c>
      <c r="T46" s="27">
        <v>135</v>
      </c>
      <c r="U46" s="27">
        <v>50</v>
      </c>
      <c r="V46" s="37">
        <v>112</v>
      </c>
      <c r="W46" s="32">
        <v>103</v>
      </c>
      <c r="X46" s="36">
        <v>125</v>
      </c>
      <c r="Y46" s="32">
        <v>168</v>
      </c>
      <c r="Z46" s="33">
        <v>0</v>
      </c>
      <c r="AA46" s="33">
        <v>0</v>
      </c>
      <c r="AB46" s="33">
        <v>0</v>
      </c>
      <c r="AC46" s="33">
        <v>0</v>
      </c>
      <c r="AD46" s="32">
        <v>222</v>
      </c>
    </row>
    <row r="47" spans="1:30" ht="15.75">
      <c r="A47" s="16" t="s">
        <v>37</v>
      </c>
      <c r="B47" s="27">
        <v>104339</v>
      </c>
      <c r="C47" s="27">
        <v>211</v>
      </c>
      <c r="D47" s="27">
        <v>24635</v>
      </c>
      <c r="E47" s="27">
        <v>57668</v>
      </c>
      <c r="F47" s="27">
        <v>661</v>
      </c>
      <c r="G47" s="27">
        <v>1159</v>
      </c>
      <c r="H47" s="27">
        <v>6570</v>
      </c>
      <c r="I47" s="27">
        <v>392</v>
      </c>
      <c r="J47" s="27">
        <v>2749</v>
      </c>
      <c r="K47" s="27">
        <v>787</v>
      </c>
      <c r="L47" s="27">
        <v>22</v>
      </c>
      <c r="M47" s="27">
        <v>104</v>
      </c>
      <c r="N47" s="27">
        <v>3168</v>
      </c>
      <c r="O47" s="27">
        <v>483</v>
      </c>
      <c r="P47" s="27">
        <v>365</v>
      </c>
      <c r="Q47" s="27">
        <v>2253</v>
      </c>
      <c r="R47" s="27">
        <v>1090</v>
      </c>
      <c r="S47" s="27">
        <v>21</v>
      </c>
      <c r="T47" s="27">
        <v>466</v>
      </c>
      <c r="U47" s="27">
        <v>145</v>
      </c>
      <c r="V47" s="37">
        <v>115</v>
      </c>
      <c r="W47" s="32">
        <v>183</v>
      </c>
      <c r="X47" s="36">
        <v>133</v>
      </c>
      <c r="Y47" s="32">
        <v>285</v>
      </c>
      <c r="Z47" s="37">
        <v>7</v>
      </c>
      <c r="AA47" s="38">
        <v>7</v>
      </c>
      <c r="AB47" s="38" t="s">
        <v>119</v>
      </c>
      <c r="AC47" s="39" t="s">
        <v>119</v>
      </c>
      <c r="AD47" s="32">
        <v>662</v>
      </c>
    </row>
    <row r="48" spans="1:30" ht="15.75">
      <c r="A48" s="16" t="s">
        <v>38</v>
      </c>
      <c r="B48" s="27">
        <v>338024</v>
      </c>
      <c r="C48" s="27">
        <v>1162</v>
      </c>
      <c r="D48" s="27">
        <v>90428</v>
      </c>
      <c r="E48" s="27">
        <v>164889</v>
      </c>
      <c r="F48" s="27">
        <v>2056</v>
      </c>
      <c r="G48" s="27">
        <v>2425</v>
      </c>
      <c r="H48" s="27">
        <v>24728</v>
      </c>
      <c r="I48" s="27">
        <v>1588</v>
      </c>
      <c r="J48" s="27">
        <v>13401</v>
      </c>
      <c r="K48" s="27">
        <v>3521</v>
      </c>
      <c r="L48" s="27">
        <v>130</v>
      </c>
      <c r="M48" s="27">
        <v>252</v>
      </c>
      <c r="N48" s="27">
        <v>15132</v>
      </c>
      <c r="O48" s="27">
        <v>1802</v>
      </c>
      <c r="P48" s="27">
        <v>934</v>
      </c>
      <c r="Q48" s="27">
        <v>8204</v>
      </c>
      <c r="R48" s="27">
        <v>3427</v>
      </c>
      <c r="S48" s="27">
        <v>151</v>
      </c>
      <c r="T48" s="27">
        <v>1570</v>
      </c>
      <c r="U48" s="27">
        <v>342</v>
      </c>
      <c r="V48" s="37">
        <v>264</v>
      </c>
      <c r="W48" s="32">
        <v>338</v>
      </c>
      <c r="X48" s="36">
        <v>245</v>
      </c>
      <c r="Y48" s="32">
        <v>363</v>
      </c>
      <c r="Z48" s="37">
        <v>15</v>
      </c>
      <c r="AA48" s="33">
        <v>0</v>
      </c>
      <c r="AB48" s="38">
        <v>4</v>
      </c>
      <c r="AC48" s="41">
        <v>5</v>
      </c>
      <c r="AD48" s="32">
        <v>641</v>
      </c>
    </row>
    <row r="49" spans="1:30" ht="15.75">
      <c r="A49" s="16" t="s">
        <v>39</v>
      </c>
      <c r="B49" s="27">
        <v>40845</v>
      </c>
      <c r="C49" s="27">
        <v>552</v>
      </c>
      <c r="D49" s="27">
        <v>7181</v>
      </c>
      <c r="E49" s="27">
        <v>23695</v>
      </c>
      <c r="F49" s="27">
        <v>263</v>
      </c>
      <c r="G49" s="27">
        <v>235</v>
      </c>
      <c r="H49" s="27">
        <v>4115</v>
      </c>
      <c r="I49" s="27">
        <v>88</v>
      </c>
      <c r="J49" s="27">
        <v>1241</v>
      </c>
      <c r="K49" s="27">
        <v>256</v>
      </c>
      <c r="L49" s="27">
        <v>12</v>
      </c>
      <c r="M49" s="27">
        <v>28</v>
      </c>
      <c r="N49" s="27">
        <v>1636</v>
      </c>
      <c r="O49" s="27">
        <v>160</v>
      </c>
      <c r="P49" s="27">
        <v>141</v>
      </c>
      <c r="Q49" s="27">
        <v>516</v>
      </c>
      <c r="R49" s="27">
        <v>208</v>
      </c>
      <c r="S49" s="27">
        <v>53</v>
      </c>
      <c r="T49" s="27">
        <v>153</v>
      </c>
      <c r="U49" s="27">
        <v>40</v>
      </c>
      <c r="V49" s="37">
        <v>36</v>
      </c>
      <c r="W49" s="32">
        <v>58</v>
      </c>
      <c r="X49" s="36">
        <v>77</v>
      </c>
      <c r="Y49" s="32">
        <v>13</v>
      </c>
      <c r="Z49" s="39">
        <v>4</v>
      </c>
      <c r="AA49" s="33">
        <v>0</v>
      </c>
      <c r="AB49" s="33">
        <v>0</v>
      </c>
      <c r="AC49" s="33">
        <v>0</v>
      </c>
      <c r="AD49" s="32">
        <v>84</v>
      </c>
    </row>
    <row r="50" spans="1:30" ht="15.75">
      <c r="A50" s="16" t="s">
        <v>40</v>
      </c>
      <c r="B50" s="27">
        <v>85328</v>
      </c>
      <c r="C50" s="27">
        <v>197</v>
      </c>
      <c r="D50" s="27">
        <v>20686</v>
      </c>
      <c r="E50" s="27">
        <v>43852</v>
      </c>
      <c r="F50" s="27">
        <v>447</v>
      </c>
      <c r="G50" s="27">
        <v>3107</v>
      </c>
      <c r="H50" s="27">
        <v>3697</v>
      </c>
      <c r="I50" s="27">
        <v>209</v>
      </c>
      <c r="J50" s="27">
        <v>3837</v>
      </c>
      <c r="K50" s="27">
        <v>699</v>
      </c>
      <c r="L50" s="27">
        <v>32</v>
      </c>
      <c r="M50" s="27">
        <v>49</v>
      </c>
      <c r="N50" s="27">
        <v>3505</v>
      </c>
      <c r="O50" s="27">
        <v>312</v>
      </c>
      <c r="P50" s="27">
        <v>138</v>
      </c>
      <c r="Q50" s="27">
        <v>2277</v>
      </c>
      <c r="R50" s="27">
        <v>1340</v>
      </c>
      <c r="S50" s="27">
        <v>30</v>
      </c>
      <c r="T50" s="27">
        <v>289</v>
      </c>
      <c r="U50" s="27">
        <v>125</v>
      </c>
      <c r="V50" s="37">
        <v>90</v>
      </c>
      <c r="W50" s="32">
        <v>63</v>
      </c>
      <c r="X50" s="36">
        <v>57</v>
      </c>
      <c r="Y50" s="32">
        <v>49</v>
      </c>
      <c r="Z50" s="39" t="s">
        <v>119</v>
      </c>
      <c r="AA50" s="33">
        <v>0</v>
      </c>
      <c r="AB50" s="38" t="s">
        <v>119</v>
      </c>
      <c r="AC50" s="33">
        <v>0</v>
      </c>
      <c r="AD50" s="32">
        <v>229</v>
      </c>
    </row>
    <row r="51" spans="1:30" ht="15.75">
      <c r="A51" s="16" t="s">
        <v>41</v>
      </c>
      <c r="B51" s="27">
        <v>8623</v>
      </c>
      <c r="C51" s="33" t="s">
        <v>119</v>
      </c>
      <c r="D51" s="27">
        <v>1023</v>
      </c>
      <c r="E51" s="27">
        <v>5331</v>
      </c>
      <c r="F51" s="33" t="s">
        <v>119</v>
      </c>
      <c r="G51" s="27">
        <v>86</v>
      </c>
      <c r="H51" s="27">
        <v>556</v>
      </c>
      <c r="I51" s="27">
        <v>52</v>
      </c>
      <c r="J51" s="27">
        <v>649</v>
      </c>
      <c r="K51" s="27">
        <v>70</v>
      </c>
      <c r="L51" s="27">
        <v>9</v>
      </c>
      <c r="M51" s="27">
        <v>17</v>
      </c>
      <c r="N51" s="27">
        <v>622</v>
      </c>
      <c r="O51" s="27">
        <v>13</v>
      </c>
      <c r="P51" s="27">
        <v>26</v>
      </c>
      <c r="Q51" s="27">
        <v>31</v>
      </c>
      <c r="R51" s="27">
        <v>21</v>
      </c>
      <c r="S51" s="33" t="s">
        <v>119</v>
      </c>
      <c r="T51" s="27">
        <v>59</v>
      </c>
      <c r="U51" s="33" t="s">
        <v>119</v>
      </c>
      <c r="V51" s="37">
        <v>14</v>
      </c>
      <c r="W51" s="32">
        <v>3</v>
      </c>
      <c r="X51" s="40" t="s">
        <v>119</v>
      </c>
      <c r="Y51" s="33">
        <v>0</v>
      </c>
      <c r="Z51" s="39" t="s">
        <v>119</v>
      </c>
      <c r="AA51" s="33">
        <v>0</v>
      </c>
      <c r="AB51" s="33">
        <v>0</v>
      </c>
      <c r="AC51" s="33">
        <v>0</v>
      </c>
      <c r="AD51" s="32">
        <v>15</v>
      </c>
    </row>
    <row r="52" spans="1:30" ht="15.75">
      <c r="A52" s="16" t="s">
        <v>42</v>
      </c>
      <c r="B52" s="27">
        <v>104886</v>
      </c>
      <c r="C52" s="27">
        <v>258</v>
      </c>
      <c r="D52" s="27">
        <v>27223</v>
      </c>
      <c r="E52" s="27">
        <v>55109</v>
      </c>
      <c r="F52" s="27">
        <v>94</v>
      </c>
      <c r="G52" s="27">
        <v>2162</v>
      </c>
      <c r="H52" s="27">
        <v>5109</v>
      </c>
      <c r="I52" s="27">
        <v>360</v>
      </c>
      <c r="J52" s="27">
        <v>5153</v>
      </c>
      <c r="K52" s="27">
        <v>998</v>
      </c>
      <c r="L52" s="27">
        <v>20</v>
      </c>
      <c r="M52" s="27">
        <v>172</v>
      </c>
      <c r="N52" s="27">
        <v>3038</v>
      </c>
      <c r="O52" s="27">
        <v>494</v>
      </c>
      <c r="P52" s="27">
        <v>267</v>
      </c>
      <c r="Q52" s="27">
        <v>2038</v>
      </c>
      <c r="R52" s="27">
        <v>1122</v>
      </c>
      <c r="S52" s="27">
        <v>18</v>
      </c>
      <c r="T52" s="27">
        <v>396</v>
      </c>
      <c r="U52" s="27">
        <v>76</v>
      </c>
      <c r="V52" s="37">
        <v>179</v>
      </c>
      <c r="W52" s="32">
        <v>104</v>
      </c>
      <c r="X52" s="36">
        <v>127</v>
      </c>
      <c r="Y52" s="32">
        <v>143</v>
      </c>
      <c r="Z52" s="37">
        <v>3</v>
      </c>
      <c r="AA52" s="38" t="s">
        <v>119</v>
      </c>
      <c r="AB52" s="38" t="s">
        <v>119</v>
      </c>
      <c r="AC52" s="39" t="s">
        <v>119</v>
      </c>
      <c r="AD52" s="32">
        <v>217</v>
      </c>
    </row>
    <row r="53" spans="1:30" ht="15.75">
      <c r="A53" s="16" t="s">
        <v>43</v>
      </c>
      <c r="B53" s="27">
        <v>1909210</v>
      </c>
      <c r="C53" s="27">
        <v>9662</v>
      </c>
      <c r="D53" s="27">
        <v>290235</v>
      </c>
      <c r="E53" s="27">
        <v>1389387</v>
      </c>
      <c r="F53" s="27">
        <v>13550</v>
      </c>
      <c r="G53" s="27">
        <v>12502</v>
      </c>
      <c r="H53" s="27">
        <v>38312</v>
      </c>
      <c r="I53" s="27">
        <v>2739</v>
      </c>
      <c r="J53" s="27">
        <v>45780</v>
      </c>
      <c r="K53" s="27">
        <v>12323</v>
      </c>
      <c r="L53" s="27">
        <v>706</v>
      </c>
      <c r="M53" s="27">
        <v>835</v>
      </c>
      <c r="N53" s="27">
        <v>10757</v>
      </c>
      <c r="O53" s="27">
        <v>2211</v>
      </c>
      <c r="P53" s="27">
        <v>1893</v>
      </c>
      <c r="Q53" s="27">
        <v>35364</v>
      </c>
      <c r="R53" s="27">
        <v>17393</v>
      </c>
      <c r="S53" s="27">
        <v>2070</v>
      </c>
      <c r="T53" s="27">
        <v>4057</v>
      </c>
      <c r="U53" s="27">
        <v>1193</v>
      </c>
      <c r="V53" s="37">
        <v>1797</v>
      </c>
      <c r="W53" s="32">
        <v>3388</v>
      </c>
      <c r="X53" s="36">
        <v>3078</v>
      </c>
      <c r="Y53" s="32">
        <v>4142</v>
      </c>
      <c r="Z53" s="37">
        <v>20</v>
      </c>
      <c r="AA53" s="32">
        <v>12</v>
      </c>
      <c r="AB53" s="38">
        <v>4</v>
      </c>
      <c r="AC53" s="38">
        <v>20</v>
      </c>
      <c r="AD53" s="32">
        <v>5780</v>
      </c>
    </row>
    <row r="54" spans="1:30" ht="15.75">
      <c r="A54" s="16" t="s">
        <v>44</v>
      </c>
      <c r="B54" s="27">
        <v>80102</v>
      </c>
      <c r="C54" s="27">
        <v>477</v>
      </c>
      <c r="D54" s="27">
        <v>17071</v>
      </c>
      <c r="E54" s="27">
        <v>50128</v>
      </c>
      <c r="F54" s="33" t="s">
        <v>119</v>
      </c>
      <c r="G54" s="27">
        <v>195</v>
      </c>
      <c r="H54" s="27">
        <v>4607</v>
      </c>
      <c r="I54" s="27">
        <v>356</v>
      </c>
      <c r="J54" s="27">
        <v>2896</v>
      </c>
      <c r="K54" s="27">
        <v>343</v>
      </c>
      <c r="L54" s="27">
        <v>48</v>
      </c>
      <c r="M54" s="27">
        <v>61</v>
      </c>
      <c r="N54" s="27">
        <v>1722</v>
      </c>
      <c r="O54" s="27">
        <v>243</v>
      </c>
      <c r="P54" s="27">
        <v>200</v>
      </c>
      <c r="Q54" s="27">
        <v>549</v>
      </c>
      <c r="R54" s="27">
        <v>289</v>
      </c>
      <c r="S54" s="27">
        <v>92</v>
      </c>
      <c r="T54" s="27">
        <v>196</v>
      </c>
      <c r="U54" s="27">
        <v>84</v>
      </c>
      <c r="V54" s="37">
        <v>52</v>
      </c>
      <c r="W54" s="32">
        <v>65</v>
      </c>
      <c r="X54" s="36">
        <v>66</v>
      </c>
      <c r="Y54" s="32">
        <v>66</v>
      </c>
      <c r="Z54" s="33">
        <v>0</v>
      </c>
      <c r="AA54" s="33">
        <v>0</v>
      </c>
      <c r="AB54" s="39" t="s">
        <v>119</v>
      </c>
      <c r="AC54" s="33">
        <v>0</v>
      </c>
      <c r="AD54" s="32">
        <v>277</v>
      </c>
    </row>
    <row r="55" spans="1:30" ht="15.75">
      <c r="A55" s="16" t="s">
        <v>45</v>
      </c>
      <c r="B55" s="27">
        <v>34654</v>
      </c>
      <c r="C55" s="27">
        <v>47</v>
      </c>
      <c r="D55" s="27">
        <v>3120</v>
      </c>
      <c r="E55" s="27">
        <v>24791</v>
      </c>
      <c r="F55" s="27">
        <v>14</v>
      </c>
      <c r="G55" s="27">
        <v>120</v>
      </c>
      <c r="H55" s="27">
        <v>1677</v>
      </c>
      <c r="I55" s="27">
        <v>54</v>
      </c>
      <c r="J55" s="27">
        <v>1710</v>
      </c>
      <c r="K55" s="27">
        <v>114</v>
      </c>
      <c r="L55" s="27">
        <v>14</v>
      </c>
      <c r="M55" s="27">
        <v>12</v>
      </c>
      <c r="N55" s="27">
        <v>2084</v>
      </c>
      <c r="O55" s="27">
        <v>75</v>
      </c>
      <c r="P55" s="27">
        <v>70</v>
      </c>
      <c r="Q55" s="27">
        <v>218</v>
      </c>
      <c r="R55" s="27">
        <v>100</v>
      </c>
      <c r="S55" s="27">
        <v>4</v>
      </c>
      <c r="T55" s="27">
        <v>316</v>
      </c>
      <c r="U55" s="27">
        <v>47</v>
      </c>
      <c r="V55" s="37">
        <v>8</v>
      </c>
      <c r="W55" s="32">
        <v>9</v>
      </c>
      <c r="X55" s="40" t="s">
        <v>119</v>
      </c>
      <c r="Y55" s="33">
        <v>0</v>
      </c>
      <c r="Z55" s="33">
        <v>0</v>
      </c>
      <c r="AA55" s="38" t="s">
        <v>119</v>
      </c>
      <c r="AB55" s="38" t="s">
        <v>119</v>
      </c>
      <c r="AC55" s="39" t="s">
        <v>119</v>
      </c>
      <c r="AD55" s="32">
        <v>43</v>
      </c>
    </row>
    <row r="56" spans="1:30" ht="15.75">
      <c r="A56" s="16" t="s">
        <v>46</v>
      </c>
      <c r="B56" s="27">
        <v>310066</v>
      </c>
      <c r="C56" s="27">
        <v>11227</v>
      </c>
      <c r="D56" s="27">
        <v>58036</v>
      </c>
      <c r="E56" s="27">
        <v>164536</v>
      </c>
      <c r="F56" s="27">
        <v>785</v>
      </c>
      <c r="G56" s="27">
        <v>2369</v>
      </c>
      <c r="H56" s="27">
        <v>13159</v>
      </c>
      <c r="I56" s="27">
        <v>1219</v>
      </c>
      <c r="J56" s="27">
        <v>16130</v>
      </c>
      <c r="K56" s="27">
        <v>3792</v>
      </c>
      <c r="L56" s="27">
        <v>14214</v>
      </c>
      <c r="M56" s="27">
        <v>739</v>
      </c>
      <c r="N56" s="27">
        <v>8750</v>
      </c>
      <c r="O56" s="27">
        <v>1009</v>
      </c>
      <c r="P56" s="27">
        <v>994</v>
      </c>
      <c r="Q56" s="27">
        <v>4562</v>
      </c>
      <c r="R56" s="27">
        <v>2172</v>
      </c>
      <c r="S56" s="27">
        <v>2839</v>
      </c>
      <c r="T56" s="27">
        <v>1131</v>
      </c>
      <c r="U56" s="27">
        <v>268</v>
      </c>
      <c r="V56" s="37">
        <v>363</v>
      </c>
      <c r="W56" s="32">
        <v>258</v>
      </c>
      <c r="X56" s="36">
        <v>239</v>
      </c>
      <c r="Y56" s="32">
        <v>164</v>
      </c>
      <c r="Z56" s="37">
        <v>9</v>
      </c>
      <c r="AA56" s="32">
        <v>3</v>
      </c>
      <c r="AB56" s="38" t="s">
        <v>119</v>
      </c>
      <c r="AC56" s="38" t="s">
        <v>119</v>
      </c>
      <c r="AD56" s="32">
        <v>1096</v>
      </c>
    </row>
    <row r="57" spans="1:30" ht="15.75">
      <c r="A57" s="16" t="s">
        <v>47</v>
      </c>
      <c r="B57" s="27">
        <v>360244</v>
      </c>
      <c r="C57" s="27">
        <v>2079</v>
      </c>
      <c r="D57" s="27">
        <v>67664</v>
      </c>
      <c r="E57" s="27">
        <v>235812</v>
      </c>
      <c r="F57" s="27">
        <v>5187</v>
      </c>
      <c r="G57" s="27">
        <v>2530</v>
      </c>
      <c r="H57" s="27">
        <v>14930</v>
      </c>
      <c r="I57" s="27">
        <v>750</v>
      </c>
      <c r="J57" s="27">
        <v>9500</v>
      </c>
      <c r="K57" s="27">
        <v>3230</v>
      </c>
      <c r="L57" s="27">
        <v>198</v>
      </c>
      <c r="M57" s="27">
        <v>301</v>
      </c>
      <c r="N57" s="27">
        <v>4365</v>
      </c>
      <c r="O57" s="27">
        <v>836</v>
      </c>
      <c r="P57" s="27">
        <v>903</v>
      </c>
      <c r="Q57" s="27">
        <v>4215</v>
      </c>
      <c r="R57" s="27">
        <v>2134</v>
      </c>
      <c r="S57" s="27">
        <v>171</v>
      </c>
      <c r="T57" s="27">
        <v>2647</v>
      </c>
      <c r="U57" s="27">
        <v>586</v>
      </c>
      <c r="V57" s="37">
        <v>299</v>
      </c>
      <c r="W57" s="32">
        <v>250</v>
      </c>
      <c r="X57" s="36">
        <v>199</v>
      </c>
      <c r="Y57" s="32">
        <v>260</v>
      </c>
      <c r="Z57" s="37">
        <v>9</v>
      </c>
      <c r="AA57" s="32">
        <v>3</v>
      </c>
      <c r="AB57" s="38" t="s">
        <v>119</v>
      </c>
      <c r="AC57" s="39" t="s">
        <v>119</v>
      </c>
      <c r="AD57" s="32">
        <v>1183</v>
      </c>
    </row>
    <row r="58" spans="1:30" ht="15.75">
      <c r="A58" s="16" t="s">
        <v>48</v>
      </c>
      <c r="B58" s="27">
        <v>12156</v>
      </c>
      <c r="C58" s="27">
        <v>26</v>
      </c>
      <c r="D58" s="27">
        <v>2470</v>
      </c>
      <c r="E58" s="27">
        <v>5429</v>
      </c>
      <c r="F58" s="27">
        <v>13</v>
      </c>
      <c r="G58" s="27">
        <v>221</v>
      </c>
      <c r="H58" s="27">
        <v>2013</v>
      </c>
      <c r="I58" s="27">
        <v>134</v>
      </c>
      <c r="J58" s="27">
        <v>394</v>
      </c>
      <c r="K58" s="27">
        <v>127</v>
      </c>
      <c r="L58" s="27">
        <v>3</v>
      </c>
      <c r="M58" s="27">
        <v>10</v>
      </c>
      <c r="N58" s="27">
        <v>838</v>
      </c>
      <c r="O58" s="27">
        <v>52</v>
      </c>
      <c r="P58" s="27">
        <v>62</v>
      </c>
      <c r="Q58" s="27">
        <v>158</v>
      </c>
      <c r="R58" s="27">
        <v>66</v>
      </c>
      <c r="S58" s="33" t="s">
        <v>119</v>
      </c>
      <c r="T58" s="27">
        <v>67</v>
      </c>
      <c r="U58" s="27">
        <v>17</v>
      </c>
      <c r="V58" s="37">
        <v>11</v>
      </c>
      <c r="W58" s="32">
        <v>5</v>
      </c>
      <c r="X58" s="40" t="s">
        <v>119</v>
      </c>
      <c r="Y58" s="32">
        <v>4</v>
      </c>
      <c r="Z58" s="38" t="s">
        <v>119</v>
      </c>
      <c r="AA58" s="33">
        <v>0</v>
      </c>
      <c r="AB58" s="33">
        <v>0</v>
      </c>
      <c r="AC58" s="33">
        <v>0</v>
      </c>
      <c r="AD58" s="32">
        <v>32</v>
      </c>
    </row>
    <row r="59" spans="1:30" ht="15.75">
      <c r="A59" s="16" t="s">
        <v>49</v>
      </c>
      <c r="B59" s="27">
        <v>105286</v>
      </c>
      <c r="C59" s="27">
        <v>166</v>
      </c>
      <c r="D59" s="27">
        <v>24485</v>
      </c>
      <c r="E59" s="27">
        <v>54210</v>
      </c>
      <c r="F59" s="27">
        <v>147</v>
      </c>
      <c r="G59" s="27">
        <v>714</v>
      </c>
      <c r="H59" s="27">
        <v>7109</v>
      </c>
      <c r="I59" s="27">
        <v>450</v>
      </c>
      <c r="J59" s="27">
        <v>4182</v>
      </c>
      <c r="K59" s="27">
        <v>1157</v>
      </c>
      <c r="L59" s="27">
        <v>22</v>
      </c>
      <c r="M59" s="27">
        <v>84</v>
      </c>
      <c r="N59" s="27">
        <v>6953</v>
      </c>
      <c r="O59" s="27">
        <v>514</v>
      </c>
      <c r="P59" s="27">
        <v>275</v>
      </c>
      <c r="Q59" s="27">
        <v>2284</v>
      </c>
      <c r="R59" s="27">
        <v>1082</v>
      </c>
      <c r="S59" s="27">
        <v>17</v>
      </c>
      <c r="T59" s="27">
        <v>490</v>
      </c>
      <c r="U59" s="27">
        <v>121</v>
      </c>
      <c r="V59" s="37">
        <v>129</v>
      </c>
      <c r="W59" s="32">
        <v>124</v>
      </c>
      <c r="X59" s="40">
        <v>110</v>
      </c>
      <c r="Y59" s="32">
        <v>134</v>
      </c>
      <c r="Z59" s="37">
        <v>10</v>
      </c>
      <c r="AA59" s="38" t="s">
        <v>119</v>
      </c>
      <c r="AB59" s="38" t="s">
        <v>119</v>
      </c>
      <c r="AC59" s="33">
        <v>0</v>
      </c>
      <c r="AD59" s="32">
        <v>314</v>
      </c>
    </row>
    <row r="60" spans="1:30" ht="15.75">
      <c r="A60" s="16" t="s">
        <v>50</v>
      </c>
      <c r="B60" s="27">
        <v>12844</v>
      </c>
      <c r="C60" s="27">
        <v>57</v>
      </c>
      <c r="D60" s="27">
        <v>916</v>
      </c>
      <c r="E60" s="27">
        <v>8593</v>
      </c>
      <c r="F60" s="33" t="s">
        <v>119</v>
      </c>
      <c r="G60" s="27">
        <v>54</v>
      </c>
      <c r="H60" s="27">
        <v>443</v>
      </c>
      <c r="I60" s="27">
        <v>23</v>
      </c>
      <c r="J60" s="27">
        <v>1263</v>
      </c>
      <c r="K60" s="27">
        <v>48</v>
      </c>
      <c r="L60" s="33" t="s">
        <v>119</v>
      </c>
      <c r="M60" s="27">
        <v>26</v>
      </c>
      <c r="N60" s="27">
        <v>1009</v>
      </c>
      <c r="O60" s="27">
        <v>34</v>
      </c>
      <c r="P60" s="27">
        <v>36</v>
      </c>
      <c r="Q60" s="27">
        <v>123</v>
      </c>
      <c r="R60" s="27">
        <v>45</v>
      </c>
      <c r="S60" s="33">
        <v>0</v>
      </c>
      <c r="T60" s="27">
        <v>90</v>
      </c>
      <c r="U60" s="27">
        <v>14</v>
      </c>
      <c r="V60" s="37">
        <v>6</v>
      </c>
      <c r="W60" s="32">
        <v>11</v>
      </c>
      <c r="X60" s="36">
        <v>9</v>
      </c>
      <c r="Y60" s="32">
        <v>7</v>
      </c>
      <c r="Z60" s="39" t="s">
        <v>119</v>
      </c>
      <c r="AA60" s="38" t="s">
        <v>119</v>
      </c>
      <c r="AB60" s="33">
        <v>0</v>
      </c>
      <c r="AC60" s="33">
        <v>0</v>
      </c>
      <c r="AD60" s="32">
        <v>29</v>
      </c>
    </row>
    <row r="61" spans="1:30" ht="15.75">
      <c r="A61" s="16"/>
      <c r="B61" s="27"/>
      <c r="C61" s="27"/>
      <c r="D61" s="27"/>
      <c r="E61" s="27"/>
      <c r="F61" s="27"/>
      <c r="G61" s="27"/>
      <c r="H61" s="27"/>
      <c r="I61" s="27"/>
      <c r="J61" s="27"/>
      <c r="K61" s="27"/>
      <c r="L61" s="27"/>
      <c r="M61" s="27"/>
      <c r="N61" s="27"/>
      <c r="O61" s="27"/>
      <c r="P61" s="27"/>
      <c r="Q61" s="27"/>
      <c r="R61" s="27"/>
      <c r="S61" s="27"/>
      <c r="T61" s="27"/>
      <c r="U61" s="27"/>
      <c r="V61" s="37"/>
      <c r="W61" s="32"/>
      <c r="X61" s="36"/>
      <c r="Y61" s="32"/>
      <c r="Z61" s="37"/>
      <c r="AA61" s="32"/>
      <c r="AB61" s="38"/>
      <c r="AC61" s="38"/>
      <c r="AD61" s="32"/>
    </row>
    <row r="62" spans="1:30" ht="15.75">
      <c r="A62" s="16" t="s">
        <v>110</v>
      </c>
      <c r="B62" s="27"/>
      <c r="C62" s="27"/>
      <c r="D62" s="27"/>
      <c r="E62" s="27"/>
      <c r="F62" s="27"/>
      <c r="G62" s="27"/>
      <c r="H62" s="27"/>
      <c r="I62" s="27"/>
      <c r="J62" s="27"/>
      <c r="K62" s="27"/>
      <c r="L62" s="27"/>
      <c r="M62" s="27"/>
      <c r="N62" s="27"/>
      <c r="O62" s="27"/>
      <c r="P62" s="27"/>
      <c r="Q62" s="27"/>
      <c r="R62" s="27"/>
      <c r="S62" s="27"/>
      <c r="T62" s="27"/>
      <c r="U62" s="27"/>
      <c r="V62" s="37"/>
      <c r="W62" s="32"/>
      <c r="X62" s="36"/>
      <c r="Y62" s="32"/>
      <c r="Z62" s="37"/>
      <c r="AA62" s="32"/>
      <c r="AB62" s="38"/>
      <c r="AC62" s="38"/>
      <c r="AD62" s="32"/>
    </row>
    <row r="63" spans="1:30" ht="15.75">
      <c r="A63" s="16" t="s">
        <v>111</v>
      </c>
      <c r="B63" s="33">
        <v>593</v>
      </c>
      <c r="C63" s="33" t="s">
        <v>119</v>
      </c>
      <c r="D63" s="27">
        <v>46</v>
      </c>
      <c r="E63" s="27">
        <v>430</v>
      </c>
      <c r="F63" s="27">
        <v>23</v>
      </c>
      <c r="G63" s="33" t="s">
        <v>119</v>
      </c>
      <c r="H63" s="33" t="s">
        <v>119</v>
      </c>
      <c r="I63" s="33">
        <v>0</v>
      </c>
      <c r="J63" s="27">
        <v>17</v>
      </c>
      <c r="K63" s="33" t="s">
        <v>119</v>
      </c>
      <c r="L63" s="33" t="s">
        <v>119</v>
      </c>
      <c r="M63" s="33" t="s">
        <v>119</v>
      </c>
      <c r="N63" s="27">
        <v>26</v>
      </c>
      <c r="O63" s="33">
        <v>0</v>
      </c>
      <c r="P63" s="33" t="s">
        <v>119</v>
      </c>
      <c r="Q63" s="33" t="s">
        <v>119</v>
      </c>
      <c r="R63" s="33" t="s">
        <v>119</v>
      </c>
      <c r="S63" s="33">
        <v>0</v>
      </c>
      <c r="T63" s="33" t="s">
        <v>119</v>
      </c>
      <c r="U63" s="33">
        <v>0</v>
      </c>
      <c r="V63" s="33">
        <v>0</v>
      </c>
      <c r="W63" s="33">
        <v>0</v>
      </c>
      <c r="X63" s="40" t="s">
        <v>119</v>
      </c>
      <c r="Y63" s="33">
        <v>0</v>
      </c>
      <c r="Z63" s="33">
        <v>0</v>
      </c>
      <c r="AA63" s="33">
        <v>0</v>
      </c>
      <c r="AB63" s="33">
        <v>0</v>
      </c>
      <c r="AC63" s="33">
        <v>0</v>
      </c>
      <c r="AD63" s="38" t="s">
        <v>119</v>
      </c>
    </row>
    <row r="64" spans="1:30" ht="15.75">
      <c r="A64" s="16" t="s">
        <v>112</v>
      </c>
      <c r="B64" s="33" t="s">
        <v>119</v>
      </c>
      <c r="C64" s="33">
        <v>0</v>
      </c>
      <c r="D64" s="33" t="s">
        <v>119</v>
      </c>
      <c r="E64" s="33" t="s">
        <v>119</v>
      </c>
      <c r="F64" s="33">
        <v>0</v>
      </c>
      <c r="G64" s="33">
        <v>0</v>
      </c>
      <c r="H64" s="33" t="s">
        <v>119</v>
      </c>
      <c r="I64" s="33">
        <v>0</v>
      </c>
      <c r="J64" s="33" t="s">
        <v>119</v>
      </c>
      <c r="K64" s="33">
        <v>0</v>
      </c>
      <c r="L64" s="33">
        <v>0</v>
      </c>
      <c r="M64" s="33">
        <v>0</v>
      </c>
      <c r="N64" s="33">
        <v>0</v>
      </c>
      <c r="O64" s="33">
        <v>0</v>
      </c>
      <c r="P64" s="33">
        <v>0</v>
      </c>
      <c r="Q64" s="33" t="s">
        <v>119</v>
      </c>
      <c r="R64" s="33">
        <v>0</v>
      </c>
      <c r="S64" s="33">
        <v>0</v>
      </c>
      <c r="T64" s="33">
        <v>0</v>
      </c>
      <c r="U64" s="33">
        <v>0</v>
      </c>
      <c r="V64" s="33">
        <v>0</v>
      </c>
      <c r="W64" s="33">
        <v>0</v>
      </c>
      <c r="X64" s="33">
        <v>0</v>
      </c>
      <c r="Y64" s="33">
        <v>0</v>
      </c>
      <c r="Z64" s="33">
        <v>0</v>
      </c>
      <c r="AA64" s="33">
        <v>0</v>
      </c>
      <c r="AB64" s="33">
        <v>0</v>
      </c>
      <c r="AC64" s="33">
        <v>0</v>
      </c>
      <c r="AD64" s="33">
        <v>0</v>
      </c>
    </row>
    <row r="65" spans="1:30" ht="15.75">
      <c r="A65" s="16" t="s">
        <v>113</v>
      </c>
      <c r="B65" s="33">
        <v>689198</v>
      </c>
      <c r="C65" s="33">
        <v>722</v>
      </c>
      <c r="D65" s="27">
        <v>9530</v>
      </c>
      <c r="E65" s="27">
        <v>651550</v>
      </c>
      <c r="F65" s="27">
        <v>2045</v>
      </c>
      <c r="G65" s="27">
        <v>1458</v>
      </c>
      <c r="H65" s="27">
        <v>252</v>
      </c>
      <c r="I65" s="27">
        <v>18</v>
      </c>
      <c r="J65" s="27">
        <v>1111</v>
      </c>
      <c r="K65" s="27">
        <v>167</v>
      </c>
      <c r="L65" s="27">
        <v>28</v>
      </c>
      <c r="M65" s="27">
        <v>134</v>
      </c>
      <c r="N65" s="27">
        <v>79</v>
      </c>
      <c r="O65" s="33" t="s">
        <v>119</v>
      </c>
      <c r="P65" s="27">
        <v>53</v>
      </c>
      <c r="Q65" s="27">
        <v>1018</v>
      </c>
      <c r="R65" s="27">
        <v>369</v>
      </c>
      <c r="S65" s="33" t="s">
        <v>119</v>
      </c>
      <c r="T65" s="33" t="s">
        <v>119</v>
      </c>
      <c r="U65" s="33">
        <v>0</v>
      </c>
      <c r="V65" s="37">
        <v>42</v>
      </c>
      <c r="W65" s="32">
        <v>38</v>
      </c>
      <c r="X65" s="36">
        <v>15</v>
      </c>
      <c r="Y65" s="32">
        <v>22</v>
      </c>
      <c r="Z65" s="33">
        <v>0</v>
      </c>
      <c r="AA65" s="33">
        <v>0</v>
      </c>
      <c r="AB65" s="38" t="s">
        <v>119</v>
      </c>
      <c r="AC65" s="33">
        <v>0</v>
      </c>
      <c r="AD65" s="32">
        <v>20537</v>
      </c>
    </row>
    <row r="66" spans="1:30" ht="15.75">
      <c r="A66" s="16" t="s">
        <v>114</v>
      </c>
      <c r="B66" s="33">
        <v>182</v>
      </c>
      <c r="C66" s="33">
        <v>0</v>
      </c>
      <c r="D66" s="27">
        <v>42</v>
      </c>
      <c r="E66" s="27">
        <v>88</v>
      </c>
      <c r="F66" s="33">
        <v>0</v>
      </c>
      <c r="G66" s="33">
        <v>0</v>
      </c>
      <c r="H66" s="27">
        <v>20</v>
      </c>
      <c r="I66" s="33">
        <v>0</v>
      </c>
      <c r="J66" s="33" t="s">
        <v>119</v>
      </c>
      <c r="K66" s="33" t="s">
        <v>119</v>
      </c>
      <c r="L66" s="33" t="s">
        <v>119</v>
      </c>
      <c r="M66" s="33">
        <v>0</v>
      </c>
      <c r="N66" s="33" t="s">
        <v>119</v>
      </c>
      <c r="O66" s="33">
        <v>0</v>
      </c>
      <c r="P66" s="33">
        <v>0</v>
      </c>
      <c r="Q66" s="27">
        <v>3</v>
      </c>
      <c r="R66" s="33" t="s">
        <v>119</v>
      </c>
      <c r="S66" s="33">
        <v>0</v>
      </c>
      <c r="T66" s="33" t="s">
        <v>119</v>
      </c>
      <c r="U66" s="33">
        <v>0</v>
      </c>
      <c r="V66" s="33">
        <v>0</v>
      </c>
      <c r="W66" s="33">
        <v>0</v>
      </c>
      <c r="X66" s="33">
        <v>0</v>
      </c>
      <c r="Y66" s="33">
        <v>0</v>
      </c>
      <c r="Z66" s="33">
        <v>0</v>
      </c>
      <c r="AA66" s="33">
        <v>0</v>
      </c>
      <c r="AB66" s="33">
        <v>0</v>
      </c>
      <c r="AC66" s="33">
        <v>0</v>
      </c>
      <c r="AD66" s="33">
        <v>0</v>
      </c>
    </row>
    <row r="67" spans="1:30" ht="15.75">
      <c r="A67" s="16" t="s">
        <v>115</v>
      </c>
      <c r="B67" s="33">
        <v>108</v>
      </c>
      <c r="C67" s="33">
        <v>0</v>
      </c>
      <c r="D67" s="33" t="s">
        <v>119</v>
      </c>
      <c r="E67" s="33" t="s">
        <v>119</v>
      </c>
      <c r="F67" s="27">
        <v>7</v>
      </c>
      <c r="G67" s="33">
        <v>0</v>
      </c>
      <c r="H67" s="33" t="s">
        <v>119</v>
      </c>
      <c r="I67" s="33">
        <v>0</v>
      </c>
      <c r="J67" s="33" t="s">
        <v>119</v>
      </c>
      <c r="K67" s="33">
        <v>0</v>
      </c>
      <c r="L67" s="33" t="s">
        <v>119</v>
      </c>
      <c r="M67" s="33">
        <v>0</v>
      </c>
      <c r="N67" s="33" t="s">
        <v>119</v>
      </c>
      <c r="O67" s="33">
        <v>0</v>
      </c>
      <c r="P67" s="33" t="s">
        <v>119</v>
      </c>
      <c r="Q67" s="33">
        <v>0</v>
      </c>
      <c r="R67" s="33">
        <v>0</v>
      </c>
      <c r="S67" s="33">
        <v>0</v>
      </c>
      <c r="T67" s="33">
        <v>0</v>
      </c>
      <c r="U67" s="33">
        <v>0</v>
      </c>
      <c r="V67" s="33">
        <v>0</v>
      </c>
      <c r="W67" s="33">
        <v>0</v>
      </c>
      <c r="X67" s="33">
        <v>0</v>
      </c>
      <c r="Y67" s="33">
        <v>0</v>
      </c>
      <c r="Z67" s="33">
        <v>0</v>
      </c>
      <c r="AA67" s="33">
        <v>0</v>
      </c>
      <c r="AB67" s="33">
        <v>0</v>
      </c>
      <c r="AC67" s="33">
        <v>0</v>
      </c>
      <c r="AD67" s="32">
        <v>15</v>
      </c>
    </row>
    <row r="68" spans="1:30" ht="15.75">
      <c r="A68" s="16" t="s">
        <v>116</v>
      </c>
      <c r="B68" s="33" t="s">
        <v>119</v>
      </c>
      <c r="C68" s="33">
        <v>0</v>
      </c>
      <c r="D68" s="33" t="s">
        <v>119</v>
      </c>
      <c r="E68" s="33" t="s">
        <v>119</v>
      </c>
      <c r="F68" s="33">
        <v>0</v>
      </c>
      <c r="G68" s="33">
        <v>0</v>
      </c>
      <c r="H68" s="33">
        <v>0</v>
      </c>
      <c r="I68" s="33">
        <v>0</v>
      </c>
      <c r="J68" s="33">
        <v>0</v>
      </c>
      <c r="K68" s="33">
        <v>0</v>
      </c>
      <c r="L68" s="33">
        <v>0</v>
      </c>
      <c r="M68" s="33">
        <v>0</v>
      </c>
      <c r="N68" s="33" t="s">
        <v>119</v>
      </c>
      <c r="O68" s="33">
        <v>0</v>
      </c>
      <c r="P68" s="33">
        <v>0</v>
      </c>
      <c r="Q68" s="33">
        <v>0</v>
      </c>
      <c r="R68" s="33">
        <v>0</v>
      </c>
      <c r="S68" s="33">
        <v>0</v>
      </c>
      <c r="T68" s="33">
        <v>0</v>
      </c>
      <c r="U68" s="33">
        <v>0</v>
      </c>
      <c r="V68" s="33">
        <v>0</v>
      </c>
      <c r="W68" s="33">
        <v>0</v>
      </c>
      <c r="X68" s="33">
        <v>0</v>
      </c>
      <c r="Y68" s="33">
        <v>0</v>
      </c>
      <c r="Z68" s="33">
        <v>0</v>
      </c>
      <c r="AA68" s="33">
        <v>0</v>
      </c>
      <c r="AB68" s="33">
        <v>0</v>
      </c>
      <c r="AC68" s="33">
        <v>0</v>
      </c>
      <c r="AD68" s="38" t="s">
        <v>119</v>
      </c>
    </row>
    <row r="69" spans="1:30" ht="15.75">
      <c r="A69" s="16" t="s">
        <v>117</v>
      </c>
      <c r="B69" s="33">
        <v>155985</v>
      </c>
      <c r="C69" s="27">
        <v>648</v>
      </c>
      <c r="D69" s="27">
        <v>43096</v>
      </c>
      <c r="E69" s="27">
        <v>97289</v>
      </c>
      <c r="F69" s="27">
        <v>2588</v>
      </c>
      <c r="G69" s="27">
        <v>371</v>
      </c>
      <c r="H69" s="27">
        <v>1425</v>
      </c>
      <c r="I69" s="27">
        <v>46</v>
      </c>
      <c r="J69" s="27">
        <v>2980</v>
      </c>
      <c r="K69" s="27">
        <v>610</v>
      </c>
      <c r="L69" s="27">
        <v>44</v>
      </c>
      <c r="M69" s="27">
        <v>186</v>
      </c>
      <c r="N69" s="27">
        <v>229</v>
      </c>
      <c r="O69" s="33" t="s">
        <v>119</v>
      </c>
      <c r="P69" s="27">
        <v>141</v>
      </c>
      <c r="Q69" s="27">
        <v>3568</v>
      </c>
      <c r="R69" s="27">
        <v>1620</v>
      </c>
      <c r="S69" s="27">
        <v>11</v>
      </c>
      <c r="T69" s="27">
        <v>126</v>
      </c>
      <c r="U69" s="27">
        <v>31</v>
      </c>
      <c r="V69" s="37">
        <v>109</v>
      </c>
      <c r="W69" s="32">
        <v>160</v>
      </c>
      <c r="X69" s="36">
        <v>174</v>
      </c>
      <c r="Y69" s="32">
        <v>67</v>
      </c>
      <c r="Z69" s="39" t="s">
        <v>119</v>
      </c>
      <c r="AA69" s="38" t="s">
        <v>119</v>
      </c>
      <c r="AB69" s="38" t="s">
        <v>119</v>
      </c>
      <c r="AC69" s="38" t="s">
        <v>119</v>
      </c>
      <c r="AD69" s="32">
        <v>440</v>
      </c>
    </row>
    <row r="70" spans="1:30" ht="15.75">
      <c r="A70" s="19" t="s">
        <v>118</v>
      </c>
      <c r="B70" s="27">
        <v>22512</v>
      </c>
      <c r="C70" s="27">
        <v>35</v>
      </c>
      <c r="D70" s="27">
        <v>3511</v>
      </c>
      <c r="E70" s="27">
        <v>17704</v>
      </c>
      <c r="F70" s="27">
        <v>324</v>
      </c>
      <c r="G70" s="33" t="s">
        <v>119</v>
      </c>
      <c r="H70" s="27">
        <v>248</v>
      </c>
      <c r="I70" s="33">
        <v>13</v>
      </c>
      <c r="J70" s="27">
        <v>270</v>
      </c>
      <c r="K70" s="27">
        <v>51</v>
      </c>
      <c r="L70" s="27">
        <v>14</v>
      </c>
      <c r="M70" s="27">
        <v>14</v>
      </c>
      <c r="N70" s="27">
        <v>59</v>
      </c>
      <c r="O70" s="33" t="s">
        <v>119</v>
      </c>
      <c r="P70" s="33" t="s">
        <v>119</v>
      </c>
      <c r="Q70" s="27">
        <v>87</v>
      </c>
      <c r="R70" s="27">
        <v>37</v>
      </c>
      <c r="S70" s="33" t="s">
        <v>119</v>
      </c>
      <c r="T70" s="27">
        <v>13</v>
      </c>
      <c r="U70" s="33" t="s">
        <v>119</v>
      </c>
      <c r="V70" s="37">
        <v>3</v>
      </c>
      <c r="W70" s="32">
        <v>8</v>
      </c>
      <c r="X70" s="36">
        <v>9</v>
      </c>
      <c r="Y70" s="32">
        <v>10</v>
      </c>
      <c r="Z70" s="33">
        <v>0</v>
      </c>
      <c r="AA70" s="33">
        <v>0</v>
      </c>
      <c r="AB70" s="33">
        <v>0</v>
      </c>
      <c r="AC70" s="33">
        <v>0</v>
      </c>
      <c r="AD70" s="32">
        <v>45</v>
      </c>
    </row>
    <row r="71" spans="1:30" ht="15.75">
      <c r="A71" s="19"/>
      <c r="B71" s="27"/>
      <c r="C71" s="27"/>
      <c r="D71" s="27"/>
      <c r="E71" s="27"/>
      <c r="F71" s="27"/>
      <c r="G71" s="27"/>
      <c r="H71" s="27"/>
      <c r="I71" s="27"/>
      <c r="J71" s="27"/>
      <c r="K71" s="27"/>
      <c r="L71" s="27"/>
      <c r="M71" s="27"/>
      <c r="N71" s="27"/>
      <c r="O71" s="27"/>
      <c r="P71" s="27"/>
      <c r="Q71" s="27"/>
      <c r="R71" s="27"/>
      <c r="S71" s="27"/>
      <c r="T71" s="27"/>
      <c r="U71" s="27"/>
      <c r="V71" s="37"/>
      <c r="W71" s="32"/>
      <c r="X71" s="36"/>
      <c r="Y71" s="32"/>
      <c r="Z71" s="37"/>
      <c r="AA71" s="32"/>
      <c r="AB71" s="38"/>
      <c r="AC71" s="38"/>
      <c r="AD71" s="32"/>
    </row>
    <row r="72" spans="1:30" ht="15.75">
      <c r="A72" s="14" t="s">
        <v>51</v>
      </c>
      <c r="B72" s="34">
        <v>3997331</v>
      </c>
      <c r="C72" s="31">
        <v>11558</v>
      </c>
      <c r="D72" s="31">
        <v>468710</v>
      </c>
      <c r="E72" s="31">
        <v>3037585</v>
      </c>
      <c r="F72" s="31">
        <v>399814</v>
      </c>
      <c r="G72" s="31">
        <v>3596</v>
      </c>
      <c r="H72" s="31">
        <v>11706</v>
      </c>
      <c r="I72" s="31">
        <v>776</v>
      </c>
      <c r="J72" s="31">
        <v>14742</v>
      </c>
      <c r="K72" s="31">
        <v>2581</v>
      </c>
      <c r="L72" s="27">
        <v>3207</v>
      </c>
      <c r="M72" s="27">
        <v>2093</v>
      </c>
      <c r="N72" s="27">
        <v>6404</v>
      </c>
      <c r="O72" s="27">
        <v>848</v>
      </c>
      <c r="P72" s="27">
        <v>744</v>
      </c>
      <c r="Q72" s="27">
        <v>5964</v>
      </c>
      <c r="R72" s="27">
        <v>2444</v>
      </c>
      <c r="S72" s="27">
        <v>436</v>
      </c>
      <c r="T72" s="27">
        <v>1819</v>
      </c>
      <c r="U72" s="27">
        <v>243</v>
      </c>
      <c r="V72" s="37">
        <v>437</v>
      </c>
      <c r="W72" s="32">
        <v>1112</v>
      </c>
      <c r="X72" s="36">
        <v>1114</v>
      </c>
      <c r="Y72" s="32">
        <v>918</v>
      </c>
      <c r="Z72" s="37">
        <v>13</v>
      </c>
      <c r="AA72" s="32">
        <v>16</v>
      </c>
      <c r="AB72" s="38">
        <v>6</v>
      </c>
      <c r="AC72" s="38">
        <v>4</v>
      </c>
      <c r="AD72" s="32">
        <v>18441</v>
      </c>
    </row>
    <row r="73" spans="12:30" ht="15.75">
      <c r="L73" s="26"/>
      <c r="M73" s="26"/>
      <c r="N73" s="26"/>
      <c r="O73" s="26"/>
      <c r="P73" s="26"/>
      <c r="Q73" s="26"/>
      <c r="R73" s="26"/>
      <c r="S73" s="26"/>
      <c r="T73" s="26"/>
      <c r="U73" s="26"/>
      <c r="V73" s="26"/>
      <c r="W73" s="26"/>
      <c r="X73" s="26"/>
      <c r="Y73" s="26"/>
      <c r="Z73" s="26"/>
      <c r="AA73" s="26"/>
      <c r="AB73" s="26"/>
      <c r="AC73" s="26"/>
      <c r="AD73" s="26"/>
    </row>
    <row r="74" ht="15.75">
      <c r="A74" s="19" t="s">
        <v>147</v>
      </c>
    </row>
    <row r="75" ht="15.75">
      <c r="A75" s="9" t="s">
        <v>141</v>
      </c>
    </row>
    <row r="76" ht="15.75">
      <c r="A76" s="9" t="s">
        <v>55</v>
      </c>
    </row>
    <row r="77" ht="15.75">
      <c r="A77" s="24" t="s">
        <v>148</v>
      </c>
    </row>
    <row r="78" ht="15.75">
      <c r="A78" s="24" t="s">
        <v>142</v>
      </c>
    </row>
    <row r="79" ht="15.75">
      <c r="A79" s="24" t="s">
        <v>143</v>
      </c>
    </row>
    <row r="80" ht="15.75">
      <c r="A80" s="24" t="s">
        <v>144</v>
      </c>
    </row>
    <row r="81" ht="15.75">
      <c r="A81" s="24" t="s">
        <v>145</v>
      </c>
    </row>
    <row r="82" ht="15.75">
      <c r="A82" s="24" t="s">
        <v>146</v>
      </c>
    </row>
    <row r="83" ht="15.75">
      <c r="A83" s="24" t="s">
        <v>149</v>
      </c>
    </row>
    <row r="84" ht="15.75">
      <c r="A84" s="24"/>
    </row>
    <row r="85" ht="15.75">
      <c r="A85" s="54" t="s">
        <v>175</v>
      </c>
    </row>
    <row r="86" ht="15.75">
      <c r="A86" s="24" t="s">
        <v>88</v>
      </c>
    </row>
  </sheetData>
  <sheetProtection/>
  <mergeCells count="26">
    <mergeCell ref="C5:C7"/>
    <mergeCell ref="D5:D7"/>
    <mergeCell ref="E5:E7"/>
    <mergeCell ref="G5:G7"/>
    <mergeCell ref="I5:I7"/>
    <mergeCell ref="J5:J7"/>
    <mergeCell ref="K4:K7"/>
    <mergeCell ref="L6:L7"/>
    <mergeCell ref="M4:M7"/>
    <mergeCell ref="N6:N7"/>
    <mergeCell ref="O4:O7"/>
    <mergeCell ref="P5:P7"/>
    <mergeCell ref="Q6:Q7"/>
    <mergeCell ref="R4:R7"/>
    <mergeCell ref="S6:S7"/>
    <mergeCell ref="T4:T7"/>
    <mergeCell ref="U4:U7"/>
    <mergeCell ref="V4:V7"/>
    <mergeCell ref="AC4:AC7"/>
    <mergeCell ref="AD6:AD7"/>
    <mergeCell ref="W4:W7"/>
    <mergeCell ref="X4:X7"/>
    <mergeCell ref="Y4:Y7"/>
    <mergeCell ref="Z5:Z7"/>
    <mergeCell ref="AA4:AA7"/>
    <mergeCell ref="AB5:AB7"/>
  </mergeCells>
  <hyperlinks>
    <hyperlink ref="A85" r:id="rId1" display="SOURCE: U.S. Department of Homeland Security, Office of Immigration Statistics, 2003 Yearbook of Immigration Statistics,uscis.gov/graphics/shared/aboutus/statistics/Yearbook2003.pdf (last viewed July 20, 2005)."/>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D78"/>
  <sheetViews>
    <sheetView zoomScalePageLayoutView="0" workbookViewId="0" topLeftCell="A1">
      <selection activeCell="A1" sqref="A1"/>
    </sheetView>
  </sheetViews>
  <sheetFormatPr defaultColWidth="8.88671875" defaultRowHeight="15.75"/>
  <cols>
    <col min="1" max="1" width="27.77734375" style="0" customWidth="1"/>
    <col min="2" max="10" width="13.77734375" style="0" customWidth="1"/>
    <col min="11" max="11" width="15.77734375" style="0" customWidth="1"/>
    <col min="12" max="21" width="13.77734375" style="0" customWidth="1"/>
    <col min="22" max="25" width="20.77734375" style="0" customWidth="1"/>
    <col min="26" max="26" width="13.77734375" style="0" customWidth="1"/>
    <col min="27" max="27" width="20.77734375" style="0" customWidth="1"/>
    <col min="28" max="28" width="13.77734375" style="0" customWidth="1"/>
    <col min="29" max="29" width="15.77734375" style="0" customWidth="1"/>
    <col min="30" max="62" width="13.77734375" style="0" customWidth="1"/>
  </cols>
  <sheetData>
    <row r="1" spans="1:11" ht="20.25">
      <c r="A1" s="25" t="s">
        <v>96</v>
      </c>
      <c r="B1" s="9"/>
      <c r="C1" s="9"/>
      <c r="D1" s="9"/>
      <c r="E1" s="9"/>
      <c r="F1" s="9"/>
      <c r="G1" s="9"/>
      <c r="H1" s="9"/>
      <c r="I1" s="9"/>
      <c r="J1" s="9"/>
      <c r="K1" s="9"/>
    </row>
    <row r="2" spans="1:11" ht="20.25">
      <c r="A2" s="25" t="s">
        <v>150</v>
      </c>
      <c r="B2" s="9"/>
      <c r="C2" s="9"/>
      <c r="D2" s="9"/>
      <c r="E2" s="9"/>
      <c r="F2" s="9"/>
      <c r="G2" s="9"/>
      <c r="H2" s="9"/>
      <c r="I2" s="9"/>
      <c r="J2" s="9"/>
      <c r="K2" s="9"/>
    </row>
    <row r="3" spans="1:11" ht="15.75">
      <c r="A3" s="9"/>
      <c r="B3" s="9"/>
      <c r="C3" s="9"/>
      <c r="D3" s="9"/>
      <c r="E3" s="9"/>
      <c r="F3" s="9"/>
      <c r="G3" s="9"/>
      <c r="H3" s="9"/>
      <c r="I3" s="9"/>
      <c r="J3" s="9"/>
      <c r="K3" s="9"/>
    </row>
    <row r="4" spans="1:30" ht="15.75">
      <c r="A4" s="10"/>
      <c r="B4" s="10"/>
      <c r="C4" s="10"/>
      <c r="D4" s="10"/>
      <c r="E4" s="10"/>
      <c r="F4" s="10"/>
      <c r="G4" s="10"/>
      <c r="H4" s="10"/>
      <c r="I4" s="10"/>
      <c r="J4" s="10"/>
      <c r="K4" s="46" t="s">
        <v>109</v>
      </c>
      <c r="L4" s="46" t="s">
        <v>123</v>
      </c>
      <c r="M4" s="11"/>
      <c r="N4" s="46" t="s">
        <v>125</v>
      </c>
      <c r="O4" s="11"/>
      <c r="P4" s="11"/>
      <c r="Q4" s="46" t="s">
        <v>128</v>
      </c>
      <c r="R4" s="11"/>
      <c r="S4" s="46" t="s">
        <v>130</v>
      </c>
      <c r="T4" s="46" t="s">
        <v>131</v>
      </c>
      <c r="U4" s="11" t="s">
        <v>98</v>
      </c>
      <c r="V4" s="46" t="s">
        <v>153</v>
      </c>
      <c r="W4" s="46" t="s">
        <v>133</v>
      </c>
      <c r="X4" s="46" t="s">
        <v>134</v>
      </c>
      <c r="Y4" s="46" t="s">
        <v>135</v>
      </c>
      <c r="Z4" s="10"/>
      <c r="AA4" s="46" t="s">
        <v>137</v>
      </c>
      <c r="AB4" s="11"/>
      <c r="AC4" s="46" t="s">
        <v>152</v>
      </c>
      <c r="AD4" s="10"/>
    </row>
    <row r="5" spans="1:30" ht="15.75">
      <c r="A5" s="9"/>
      <c r="B5" s="9"/>
      <c r="C5" s="47" t="s">
        <v>102</v>
      </c>
      <c r="D5" s="47" t="s">
        <v>103</v>
      </c>
      <c r="E5" s="47" t="s">
        <v>104</v>
      </c>
      <c r="F5" s="12"/>
      <c r="G5" s="47" t="s">
        <v>106</v>
      </c>
      <c r="H5" s="12"/>
      <c r="I5" s="52" t="s">
        <v>107</v>
      </c>
      <c r="J5" s="47" t="s">
        <v>108</v>
      </c>
      <c r="K5" s="47"/>
      <c r="L5" s="47"/>
      <c r="M5" s="12"/>
      <c r="N5" s="47"/>
      <c r="O5" s="47" t="s">
        <v>158</v>
      </c>
      <c r="P5" s="12"/>
      <c r="Q5" s="47"/>
      <c r="R5" s="12"/>
      <c r="S5" s="52"/>
      <c r="T5" s="47"/>
      <c r="U5" s="12" t="s">
        <v>99</v>
      </c>
      <c r="V5" s="47"/>
      <c r="W5" s="47"/>
      <c r="X5" s="47"/>
      <c r="Y5" s="47"/>
      <c r="Z5" s="47" t="s">
        <v>136</v>
      </c>
      <c r="AA5" s="47"/>
      <c r="AB5" s="47" t="s">
        <v>138</v>
      </c>
      <c r="AC5" s="47"/>
      <c r="AD5" s="13"/>
    </row>
    <row r="6" spans="1:30" ht="15.75">
      <c r="A6" s="9"/>
      <c r="B6" s="12"/>
      <c r="C6" s="47"/>
      <c r="D6" s="47"/>
      <c r="E6" s="47"/>
      <c r="F6" s="12"/>
      <c r="G6" s="47"/>
      <c r="H6" s="12"/>
      <c r="I6" s="52"/>
      <c r="J6" s="47"/>
      <c r="K6" s="47"/>
      <c r="L6" s="47"/>
      <c r="M6" s="47" t="s">
        <v>124</v>
      </c>
      <c r="N6" s="47"/>
      <c r="O6" s="47"/>
      <c r="P6" s="47" t="s">
        <v>127</v>
      </c>
      <c r="Q6" s="47"/>
      <c r="R6" s="47" t="s">
        <v>129</v>
      </c>
      <c r="S6" s="52"/>
      <c r="T6" s="47"/>
      <c r="U6" s="12" t="s">
        <v>121</v>
      </c>
      <c r="V6" s="47"/>
      <c r="W6" s="47"/>
      <c r="X6" s="47"/>
      <c r="Y6" s="47"/>
      <c r="Z6" s="47"/>
      <c r="AA6" s="47"/>
      <c r="AB6" s="47"/>
      <c r="AC6" s="47"/>
      <c r="AD6" s="47" t="s">
        <v>157</v>
      </c>
    </row>
    <row r="7" spans="1:30" ht="17.25">
      <c r="A7" s="14" t="s">
        <v>52</v>
      </c>
      <c r="B7" s="15" t="s">
        <v>101</v>
      </c>
      <c r="C7" s="48"/>
      <c r="D7" s="48"/>
      <c r="E7" s="48"/>
      <c r="F7" s="15" t="s">
        <v>105</v>
      </c>
      <c r="G7" s="48"/>
      <c r="H7" s="15" t="s">
        <v>100</v>
      </c>
      <c r="I7" s="48"/>
      <c r="J7" s="48"/>
      <c r="K7" s="48"/>
      <c r="L7" s="48"/>
      <c r="M7" s="48"/>
      <c r="N7" s="48"/>
      <c r="O7" s="48"/>
      <c r="P7" s="48"/>
      <c r="Q7" s="48"/>
      <c r="R7" s="48"/>
      <c r="S7" s="48"/>
      <c r="T7" s="48"/>
      <c r="U7" s="15" t="s">
        <v>56</v>
      </c>
      <c r="V7" s="48"/>
      <c r="W7" s="48"/>
      <c r="X7" s="48"/>
      <c r="Y7" s="48"/>
      <c r="Z7" s="48"/>
      <c r="AA7" s="48"/>
      <c r="AB7" s="48"/>
      <c r="AC7" s="48"/>
      <c r="AD7" s="48"/>
    </row>
    <row r="9" spans="1:30" ht="15.75">
      <c r="A9" s="16" t="s">
        <v>78</v>
      </c>
      <c r="B9" s="27">
        <v>27907139</v>
      </c>
      <c r="C9" s="27">
        <v>140898</v>
      </c>
      <c r="D9" s="27">
        <v>4376935</v>
      </c>
      <c r="E9" s="27">
        <v>19967281</v>
      </c>
      <c r="F9" s="27">
        <v>614934</v>
      </c>
      <c r="G9" s="27">
        <v>171368</v>
      </c>
      <c r="H9" s="27">
        <v>646016</v>
      </c>
      <c r="I9" s="27">
        <v>41490</v>
      </c>
      <c r="J9" s="27">
        <v>582250</v>
      </c>
      <c r="K9" s="27">
        <v>140174</v>
      </c>
      <c r="L9" s="27">
        <v>99012</v>
      </c>
      <c r="M9" s="27">
        <v>33414</v>
      </c>
      <c r="N9" s="27">
        <v>325580</v>
      </c>
      <c r="O9" s="27">
        <v>44596</v>
      </c>
      <c r="P9" s="27">
        <v>31597</v>
      </c>
      <c r="Q9" s="27">
        <v>313699</v>
      </c>
      <c r="R9" s="27">
        <v>140446</v>
      </c>
      <c r="S9" s="27">
        <v>12628</v>
      </c>
      <c r="T9" s="27">
        <v>73699</v>
      </c>
      <c r="U9" s="27">
        <v>15331</v>
      </c>
      <c r="V9" s="36">
        <v>5733</v>
      </c>
      <c r="W9" s="36">
        <v>18169</v>
      </c>
      <c r="X9" s="36">
        <v>19642</v>
      </c>
      <c r="Y9" s="36">
        <v>17294</v>
      </c>
      <c r="Z9" s="36">
        <v>493</v>
      </c>
      <c r="AA9" s="36">
        <v>185</v>
      </c>
      <c r="AB9" s="36">
        <v>139</v>
      </c>
      <c r="AC9" s="36">
        <v>148</v>
      </c>
      <c r="AD9" s="36">
        <v>73988</v>
      </c>
    </row>
    <row r="10" spans="1:30" ht="15.75">
      <c r="A10" s="16" t="s">
        <v>0</v>
      </c>
      <c r="B10" s="27">
        <v>55391</v>
      </c>
      <c r="C10" s="27">
        <v>1405</v>
      </c>
      <c r="D10" s="27">
        <v>14150</v>
      </c>
      <c r="E10" s="27">
        <v>23837</v>
      </c>
      <c r="F10" s="27">
        <v>1170</v>
      </c>
      <c r="G10" s="27">
        <v>1971</v>
      </c>
      <c r="H10" s="27">
        <v>4595</v>
      </c>
      <c r="I10" s="27">
        <v>323</v>
      </c>
      <c r="J10" s="27">
        <v>2489</v>
      </c>
      <c r="K10" s="27">
        <v>547</v>
      </c>
      <c r="L10" s="27">
        <v>61</v>
      </c>
      <c r="M10" s="27">
        <v>39</v>
      </c>
      <c r="N10" s="27">
        <v>1436</v>
      </c>
      <c r="O10" s="27">
        <v>292</v>
      </c>
      <c r="P10" s="27">
        <v>190</v>
      </c>
      <c r="Q10" s="27">
        <v>1036</v>
      </c>
      <c r="R10" s="27">
        <v>650</v>
      </c>
      <c r="S10" s="27">
        <v>528</v>
      </c>
      <c r="T10" s="27">
        <v>257</v>
      </c>
      <c r="U10" s="27">
        <v>72</v>
      </c>
      <c r="V10" s="37">
        <v>37</v>
      </c>
      <c r="W10" s="32">
        <v>46</v>
      </c>
      <c r="X10" s="36">
        <v>38</v>
      </c>
      <c r="Y10" s="32">
        <v>72</v>
      </c>
      <c r="Z10" s="37">
        <v>4</v>
      </c>
      <c r="AA10" s="32">
        <v>1</v>
      </c>
      <c r="AB10" s="38">
        <v>0</v>
      </c>
      <c r="AC10" s="38">
        <v>0</v>
      </c>
      <c r="AD10" s="32">
        <v>145</v>
      </c>
    </row>
    <row r="11" spans="1:30" ht="15.75">
      <c r="A11" s="16" t="s">
        <v>1</v>
      </c>
      <c r="B11" s="27">
        <v>70204</v>
      </c>
      <c r="C11" s="27">
        <v>386</v>
      </c>
      <c r="D11" s="27">
        <v>4514</v>
      </c>
      <c r="E11" s="27">
        <v>60657</v>
      </c>
      <c r="F11" s="27">
        <v>453</v>
      </c>
      <c r="G11" s="27">
        <v>382</v>
      </c>
      <c r="H11" s="27">
        <v>450</v>
      </c>
      <c r="I11" s="27">
        <v>23</v>
      </c>
      <c r="J11" s="27">
        <v>575</v>
      </c>
      <c r="K11" s="27">
        <v>68</v>
      </c>
      <c r="L11" s="27">
        <v>23</v>
      </c>
      <c r="M11" s="27">
        <v>89</v>
      </c>
      <c r="N11" s="27">
        <v>1211</v>
      </c>
      <c r="O11" s="27">
        <v>23</v>
      </c>
      <c r="P11" s="27">
        <v>131</v>
      </c>
      <c r="Q11" s="27">
        <v>364</v>
      </c>
      <c r="R11" s="27">
        <v>190</v>
      </c>
      <c r="S11" s="27">
        <v>11</v>
      </c>
      <c r="T11" s="27">
        <v>306</v>
      </c>
      <c r="U11" s="27">
        <v>40</v>
      </c>
      <c r="V11" s="37">
        <v>12</v>
      </c>
      <c r="W11" s="32">
        <v>11</v>
      </c>
      <c r="X11" s="36">
        <v>20</v>
      </c>
      <c r="Y11" s="32">
        <v>9</v>
      </c>
      <c r="Z11" s="37">
        <v>2</v>
      </c>
      <c r="AA11" s="38">
        <v>0</v>
      </c>
      <c r="AB11" s="32">
        <v>1</v>
      </c>
      <c r="AC11" s="38">
        <v>0</v>
      </c>
      <c r="AD11" s="32">
        <v>253</v>
      </c>
    </row>
    <row r="12" spans="1:30" ht="15.75">
      <c r="A12" s="16" t="s">
        <v>2</v>
      </c>
      <c r="B12" s="27">
        <v>377195</v>
      </c>
      <c r="C12" s="27">
        <v>1828</v>
      </c>
      <c r="D12" s="27">
        <v>44574</v>
      </c>
      <c r="E12" s="27">
        <v>300827</v>
      </c>
      <c r="F12" s="27">
        <v>115</v>
      </c>
      <c r="G12" s="27">
        <v>1307</v>
      </c>
      <c r="H12" s="27">
        <v>8600</v>
      </c>
      <c r="I12" s="27">
        <v>775</v>
      </c>
      <c r="J12" s="27">
        <v>4796</v>
      </c>
      <c r="K12" s="27">
        <v>1556</v>
      </c>
      <c r="L12" s="27">
        <v>66</v>
      </c>
      <c r="M12" s="27">
        <v>315</v>
      </c>
      <c r="N12" s="27">
        <v>2722</v>
      </c>
      <c r="O12" s="27">
        <v>444</v>
      </c>
      <c r="P12" s="27">
        <v>576</v>
      </c>
      <c r="Q12" s="27">
        <v>2285</v>
      </c>
      <c r="R12" s="27">
        <v>1276</v>
      </c>
      <c r="S12" s="27">
        <v>182</v>
      </c>
      <c r="T12" s="27">
        <v>1384</v>
      </c>
      <c r="U12" s="27">
        <v>466</v>
      </c>
      <c r="V12" s="37">
        <v>123</v>
      </c>
      <c r="W12" s="32">
        <v>610</v>
      </c>
      <c r="X12" s="36">
        <v>708</v>
      </c>
      <c r="Y12" s="32">
        <v>689</v>
      </c>
      <c r="Z12" s="37">
        <v>5</v>
      </c>
      <c r="AA12" s="32">
        <v>7</v>
      </c>
      <c r="AB12" s="32">
        <v>2</v>
      </c>
      <c r="AC12" s="32">
        <v>2</v>
      </c>
      <c r="AD12" s="32">
        <v>955</v>
      </c>
    </row>
    <row r="13" spans="1:30" ht="15.75">
      <c r="A13" s="16" t="s">
        <v>3</v>
      </c>
      <c r="B13" s="27">
        <v>29398</v>
      </c>
      <c r="C13" s="27">
        <v>62</v>
      </c>
      <c r="D13" s="27">
        <v>6046</v>
      </c>
      <c r="E13" s="27">
        <v>12167</v>
      </c>
      <c r="F13" s="27">
        <v>38</v>
      </c>
      <c r="G13" s="27">
        <v>240</v>
      </c>
      <c r="H13" s="27">
        <v>2574</v>
      </c>
      <c r="I13" s="27">
        <v>219</v>
      </c>
      <c r="J13" s="27">
        <v>5213</v>
      </c>
      <c r="K13" s="27">
        <v>333</v>
      </c>
      <c r="L13" s="27">
        <v>7</v>
      </c>
      <c r="M13" s="27">
        <v>12</v>
      </c>
      <c r="N13" s="27">
        <v>1121</v>
      </c>
      <c r="O13" s="27">
        <v>105</v>
      </c>
      <c r="P13" s="27">
        <v>127</v>
      </c>
      <c r="Q13" s="27">
        <v>301</v>
      </c>
      <c r="R13" s="27">
        <v>127</v>
      </c>
      <c r="S13" s="27">
        <v>18</v>
      </c>
      <c r="T13" s="27">
        <v>86</v>
      </c>
      <c r="U13" s="27">
        <v>27</v>
      </c>
      <c r="V13" s="37">
        <v>13</v>
      </c>
      <c r="W13" s="32">
        <v>95</v>
      </c>
      <c r="X13" s="36">
        <v>149</v>
      </c>
      <c r="Y13" s="32">
        <v>112</v>
      </c>
      <c r="Z13" s="37">
        <v>1</v>
      </c>
      <c r="AA13" s="32">
        <v>1</v>
      </c>
      <c r="AB13" s="38">
        <v>0</v>
      </c>
      <c r="AC13" s="38">
        <v>0</v>
      </c>
      <c r="AD13" s="32">
        <v>204</v>
      </c>
    </row>
    <row r="14" spans="1:30" ht="15.75">
      <c r="A14" s="16" t="s">
        <v>4</v>
      </c>
      <c r="B14" s="27">
        <v>3609122</v>
      </c>
      <c r="C14" s="27">
        <v>11265</v>
      </c>
      <c r="D14" s="27">
        <v>681982</v>
      </c>
      <c r="E14" s="27">
        <v>2489250</v>
      </c>
      <c r="F14" s="27">
        <v>14585</v>
      </c>
      <c r="G14" s="27">
        <v>30495</v>
      </c>
      <c r="H14" s="27">
        <v>106994</v>
      </c>
      <c r="I14" s="27">
        <v>5058</v>
      </c>
      <c r="J14" s="27">
        <v>89253</v>
      </c>
      <c r="K14" s="27">
        <v>27624</v>
      </c>
      <c r="L14" s="27">
        <v>840</v>
      </c>
      <c r="M14" s="27">
        <v>4967</v>
      </c>
      <c r="N14" s="27">
        <v>38526</v>
      </c>
      <c r="O14" s="27">
        <v>6646</v>
      </c>
      <c r="P14" s="27">
        <v>6155</v>
      </c>
      <c r="Q14" s="27">
        <v>40084</v>
      </c>
      <c r="R14" s="27">
        <v>19000</v>
      </c>
      <c r="S14" s="27">
        <v>767</v>
      </c>
      <c r="T14" s="27">
        <v>10248</v>
      </c>
      <c r="U14" s="27">
        <v>2198</v>
      </c>
      <c r="V14" s="37">
        <v>1384</v>
      </c>
      <c r="W14" s="32">
        <v>4714</v>
      </c>
      <c r="X14" s="36">
        <v>4240</v>
      </c>
      <c r="Y14" s="32">
        <v>6045</v>
      </c>
      <c r="Z14" s="37">
        <v>49</v>
      </c>
      <c r="AA14" s="32">
        <v>28</v>
      </c>
      <c r="AB14" s="32">
        <v>16</v>
      </c>
      <c r="AC14" s="32">
        <v>31</v>
      </c>
      <c r="AD14" s="32">
        <v>6678</v>
      </c>
    </row>
    <row r="15" spans="1:30" ht="15.75">
      <c r="A15" s="16" t="s">
        <v>5</v>
      </c>
      <c r="B15" s="27">
        <v>291764</v>
      </c>
      <c r="C15" s="27">
        <v>861</v>
      </c>
      <c r="D15" s="27">
        <v>47756</v>
      </c>
      <c r="E15" s="27">
        <v>206636</v>
      </c>
      <c r="F15" s="27">
        <v>126</v>
      </c>
      <c r="G15" s="27">
        <v>884</v>
      </c>
      <c r="H15" s="27">
        <v>6480</v>
      </c>
      <c r="I15" s="27">
        <v>755</v>
      </c>
      <c r="J15" s="27">
        <v>11279</v>
      </c>
      <c r="K15" s="27">
        <v>1776</v>
      </c>
      <c r="L15" s="27">
        <v>78</v>
      </c>
      <c r="M15" s="27">
        <v>161</v>
      </c>
      <c r="N15" s="27">
        <v>6337</v>
      </c>
      <c r="O15" s="27">
        <v>840</v>
      </c>
      <c r="P15" s="27">
        <v>483</v>
      </c>
      <c r="Q15" s="27">
        <v>2883</v>
      </c>
      <c r="R15" s="27">
        <v>1326</v>
      </c>
      <c r="S15" s="27">
        <v>158</v>
      </c>
      <c r="T15" s="27">
        <v>1040</v>
      </c>
      <c r="U15" s="27">
        <v>227</v>
      </c>
      <c r="V15" s="37">
        <v>67</v>
      </c>
      <c r="W15" s="32">
        <v>307</v>
      </c>
      <c r="X15" s="36">
        <v>346</v>
      </c>
      <c r="Y15" s="32">
        <v>346</v>
      </c>
      <c r="Z15" s="37">
        <v>11</v>
      </c>
      <c r="AA15" s="32">
        <v>1</v>
      </c>
      <c r="AB15" s="32">
        <v>2</v>
      </c>
      <c r="AC15" s="38">
        <v>0</v>
      </c>
      <c r="AD15" s="32">
        <v>598</v>
      </c>
    </row>
    <row r="16" spans="1:30" ht="15.75">
      <c r="A16" s="16" t="s">
        <v>6</v>
      </c>
      <c r="B16" s="27">
        <v>189466</v>
      </c>
      <c r="C16" s="27">
        <v>553</v>
      </c>
      <c r="D16" s="27">
        <v>34851</v>
      </c>
      <c r="E16" s="27">
        <v>104374</v>
      </c>
      <c r="F16" s="27">
        <v>428</v>
      </c>
      <c r="G16" s="27">
        <v>2973</v>
      </c>
      <c r="H16" s="27">
        <v>9567</v>
      </c>
      <c r="I16" s="27">
        <v>550</v>
      </c>
      <c r="J16" s="27">
        <v>8634</v>
      </c>
      <c r="K16" s="27">
        <v>2762</v>
      </c>
      <c r="L16" s="27">
        <v>500</v>
      </c>
      <c r="M16" s="27">
        <v>160</v>
      </c>
      <c r="N16" s="27">
        <v>7129</v>
      </c>
      <c r="O16" s="27">
        <v>769</v>
      </c>
      <c r="P16" s="27">
        <v>398</v>
      </c>
      <c r="Q16" s="27">
        <v>8609</v>
      </c>
      <c r="R16" s="27">
        <v>4464</v>
      </c>
      <c r="S16" s="27">
        <v>66</v>
      </c>
      <c r="T16" s="27">
        <v>1506</v>
      </c>
      <c r="U16" s="27">
        <v>424</v>
      </c>
      <c r="V16" s="37">
        <v>59</v>
      </c>
      <c r="W16" s="32">
        <v>157</v>
      </c>
      <c r="X16" s="36">
        <v>191</v>
      </c>
      <c r="Y16" s="32">
        <v>77</v>
      </c>
      <c r="Z16" s="37">
        <v>15</v>
      </c>
      <c r="AA16" s="32">
        <v>1</v>
      </c>
      <c r="AB16" s="32">
        <v>1</v>
      </c>
      <c r="AC16" s="32">
        <v>2</v>
      </c>
      <c r="AD16" s="32">
        <v>246</v>
      </c>
    </row>
    <row r="17" spans="1:30" ht="15.75">
      <c r="A17" s="16" t="s">
        <v>7</v>
      </c>
      <c r="B17" s="27">
        <v>27153</v>
      </c>
      <c r="C17" s="27">
        <v>196</v>
      </c>
      <c r="D17" s="27">
        <v>8440</v>
      </c>
      <c r="E17" s="27">
        <v>11701</v>
      </c>
      <c r="F17" s="27">
        <v>212</v>
      </c>
      <c r="G17" s="27">
        <v>252</v>
      </c>
      <c r="H17" s="27">
        <v>1334</v>
      </c>
      <c r="I17" s="27">
        <v>115</v>
      </c>
      <c r="J17" s="27">
        <v>1332</v>
      </c>
      <c r="K17" s="27">
        <v>407</v>
      </c>
      <c r="L17" s="27">
        <v>14</v>
      </c>
      <c r="M17" s="27">
        <v>18</v>
      </c>
      <c r="N17" s="27">
        <v>1379</v>
      </c>
      <c r="O17" s="27">
        <v>155</v>
      </c>
      <c r="P17" s="27">
        <v>46</v>
      </c>
      <c r="Q17" s="27">
        <v>803</v>
      </c>
      <c r="R17" s="27">
        <v>345</v>
      </c>
      <c r="S17" s="33">
        <v>0</v>
      </c>
      <c r="T17" s="27">
        <v>199</v>
      </c>
      <c r="U17" s="27">
        <v>57</v>
      </c>
      <c r="V17" s="37">
        <v>16</v>
      </c>
      <c r="W17" s="32">
        <v>32</v>
      </c>
      <c r="X17" s="36">
        <v>24</v>
      </c>
      <c r="Y17" s="32">
        <v>46</v>
      </c>
      <c r="Z17" s="37">
        <v>1</v>
      </c>
      <c r="AA17" s="32">
        <v>1</v>
      </c>
      <c r="AB17" s="32">
        <v>1</v>
      </c>
      <c r="AC17" s="38">
        <v>0</v>
      </c>
      <c r="AD17" s="32">
        <v>27</v>
      </c>
    </row>
    <row r="18" spans="1:30" ht="15.75">
      <c r="A18" s="16" t="s">
        <v>8</v>
      </c>
      <c r="B18" s="27">
        <v>277117</v>
      </c>
      <c r="C18" s="27">
        <v>25516</v>
      </c>
      <c r="D18" s="27">
        <v>85896</v>
      </c>
      <c r="E18" s="27">
        <v>111937</v>
      </c>
      <c r="F18" s="27">
        <v>400</v>
      </c>
      <c r="G18" s="27">
        <v>594</v>
      </c>
      <c r="H18" s="27">
        <v>6739</v>
      </c>
      <c r="I18" s="27">
        <v>234</v>
      </c>
      <c r="J18" s="27">
        <v>5105</v>
      </c>
      <c r="K18" s="27">
        <v>380</v>
      </c>
      <c r="L18" s="27">
        <v>22250</v>
      </c>
      <c r="M18" s="27">
        <v>2885</v>
      </c>
      <c r="N18" s="27">
        <v>11679</v>
      </c>
      <c r="O18" s="27">
        <v>437</v>
      </c>
      <c r="P18" s="27">
        <v>123</v>
      </c>
      <c r="Q18" s="27">
        <v>1132</v>
      </c>
      <c r="R18" s="27">
        <v>225</v>
      </c>
      <c r="S18" s="27">
        <v>311</v>
      </c>
      <c r="T18" s="27">
        <v>409</v>
      </c>
      <c r="U18" s="27">
        <v>20</v>
      </c>
      <c r="V18" s="37">
        <v>23</v>
      </c>
      <c r="W18" s="32">
        <v>43</v>
      </c>
      <c r="X18" s="36">
        <v>67</v>
      </c>
      <c r="Y18" s="32">
        <v>22</v>
      </c>
      <c r="Z18" s="37">
        <v>21</v>
      </c>
      <c r="AA18" s="32">
        <v>4</v>
      </c>
      <c r="AB18" s="32">
        <v>1</v>
      </c>
      <c r="AC18" s="38">
        <v>0</v>
      </c>
      <c r="AD18" s="32">
        <v>664</v>
      </c>
    </row>
    <row r="19" spans="1:30" ht="15.75">
      <c r="A19" s="16" t="s">
        <v>9</v>
      </c>
      <c r="B19" s="27">
        <v>4482219</v>
      </c>
      <c r="C19" s="27">
        <v>11155</v>
      </c>
      <c r="D19" s="27">
        <v>533050</v>
      </c>
      <c r="E19" s="27">
        <v>3621610</v>
      </c>
      <c r="F19" s="27">
        <v>70486</v>
      </c>
      <c r="G19" s="27">
        <v>18850</v>
      </c>
      <c r="H19" s="27">
        <v>44172</v>
      </c>
      <c r="I19" s="27">
        <v>3199</v>
      </c>
      <c r="J19" s="27">
        <v>59469</v>
      </c>
      <c r="K19" s="27">
        <v>15895</v>
      </c>
      <c r="L19" s="27">
        <v>1071</v>
      </c>
      <c r="M19" s="27">
        <v>2957</v>
      </c>
      <c r="N19" s="27">
        <v>10658</v>
      </c>
      <c r="O19" s="27">
        <v>1504</v>
      </c>
      <c r="P19" s="27">
        <v>2241</v>
      </c>
      <c r="Q19" s="27">
        <v>45177</v>
      </c>
      <c r="R19" s="27">
        <v>20146</v>
      </c>
      <c r="S19" s="27">
        <v>789</v>
      </c>
      <c r="T19" s="27">
        <v>3075</v>
      </c>
      <c r="U19" s="27">
        <v>1047</v>
      </c>
      <c r="V19" s="37">
        <v>591</v>
      </c>
      <c r="W19" s="32">
        <v>1007</v>
      </c>
      <c r="X19" s="36">
        <v>1202</v>
      </c>
      <c r="Y19" s="32">
        <v>687</v>
      </c>
      <c r="Z19" s="37">
        <v>12</v>
      </c>
      <c r="AA19" s="32">
        <v>6</v>
      </c>
      <c r="AB19" s="32">
        <v>5</v>
      </c>
      <c r="AC19" s="32">
        <v>27</v>
      </c>
      <c r="AD19" s="32">
        <v>12131</v>
      </c>
    </row>
    <row r="20" spans="1:30" ht="15.75">
      <c r="A20" s="16" t="s">
        <v>10</v>
      </c>
      <c r="B20" s="27">
        <v>354007</v>
      </c>
      <c r="C20" s="27">
        <v>3123</v>
      </c>
      <c r="D20" s="27">
        <v>102077</v>
      </c>
      <c r="E20" s="27">
        <v>184339</v>
      </c>
      <c r="F20" s="27">
        <v>1019</v>
      </c>
      <c r="G20" s="27">
        <v>5447</v>
      </c>
      <c r="H20" s="27">
        <v>11626</v>
      </c>
      <c r="I20" s="27">
        <v>954</v>
      </c>
      <c r="J20" s="27">
        <v>16717</v>
      </c>
      <c r="K20" s="27">
        <v>3786</v>
      </c>
      <c r="L20" s="27">
        <v>198</v>
      </c>
      <c r="M20" s="27">
        <v>427</v>
      </c>
      <c r="N20" s="27">
        <v>6475</v>
      </c>
      <c r="O20" s="27">
        <v>1001</v>
      </c>
      <c r="P20" s="27">
        <v>703</v>
      </c>
      <c r="Q20" s="27">
        <v>8461</v>
      </c>
      <c r="R20" s="27">
        <v>3771</v>
      </c>
      <c r="S20" s="27">
        <v>239</v>
      </c>
      <c r="T20" s="27">
        <v>1233</v>
      </c>
      <c r="U20" s="27">
        <v>392</v>
      </c>
      <c r="V20" s="37">
        <v>132</v>
      </c>
      <c r="W20" s="32">
        <v>393</v>
      </c>
      <c r="X20" s="36">
        <v>500</v>
      </c>
      <c r="Y20" s="32">
        <v>436</v>
      </c>
      <c r="Z20" s="37">
        <v>20</v>
      </c>
      <c r="AA20" s="32">
        <v>3</v>
      </c>
      <c r="AB20" s="32">
        <v>2</v>
      </c>
      <c r="AC20" s="32">
        <v>2</v>
      </c>
      <c r="AD20" s="32">
        <v>531</v>
      </c>
    </row>
    <row r="21" spans="1:30" ht="15.75">
      <c r="A21" s="16" t="s">
        <v>11</v>
      </c>
      <c r="B21" s="27">
        <v>1484977</v>
      </c>
      <c r="C21" s="27">
        <v>3554</v>
      </c>
      <c r="D21" s="27">
        <v>76008</v>
      </c>
      <c r="E21" s="27">
        <v>1372369</v>
      </c>
      <c r="F21" s="27">
        <v>7701</v>
      </c>
      <c r="G21" s="27">
        <v>2171</v>
      </c>
      <c r="H21" s="27">
        <v>8953</v>
      </c>
      <c r="I21" s="27">
        <v>408</v>
      </c>
      <c r="J21" s="27">
        <v>1258</v>
      </c>
      <c r="K21" s="27">
        <v>322</v>
      </c>
      <c r="L21" s="27">
        <v>83</v>
      </c>
      <c r="M21" s="27">
        <v>532</v>
      </c>
      <c r="N21" s="27">
        <v>1187</v>
      </c>
      <c r="O21" s="27">
        <v>312</v>
      </c>
      <c r="P21" s="27">
        <v>475</v>
      </c>
      <c r="Q21" s="27">
        <v>675</v>
      </c>
      <c r="R21" s="27">
        <v>390</v>
      </c>
      <c r="S21" s="27">
        <v>46</v>
      </c>
      <c r="T21" s="27">
        <v>288</v>
      </c>
      <c r="U21" s="27">
        <v>64</v>
      </c>
      <c r="V21" s="37">
        <v>42</v>
      </c>
      <c r="W21" s="32">
        <v>159</v>
      </c>
      <c r="X21" s="36">
        <v>124</v>
      </c>
      <c r="Y21" s="32">
        <v>72</v>
      </c>
      <c r="Z21" s="37">
        <v>2</v>
      </c>
      <c r="AA21" s="38">
        <v>0</v>
      </c>
      <c r="AB21" s="38">
        <v>0</v>
      </c>
      <c r="AC21" s="32">
        <v>1</v>
      </c>
      <c r="AD21" s="32">
        <v>7781</v>
      </c>
    </row>
    <row r="22" spans="1:30" ht="15.75">
      <c r="A22" s="16" t="s">
        <v>12</v>
      </c>
      <c r="B22" s="27">
        <v>19696</v>
      </c>
      <c r="C22" s="27">
        <v>35</v>
      </c>
      <c r="D22" s="27">
        <v>4273</v>
      </c>
      <c r="E22" s="27">
        <v>9419</v>
      </c>
      <c r="F22" s="27">
        <v>6</v>
      </c>
      <c r="G22" s="27">
        <v>124</v>
      </c>
      <c r="H22" s="27">
        <v>1369</v>
      </c>
      <c r="I22" s="27">
        <v>110</v>
      </c>
      <c r="J22" s="27">
        <v>2252</v>
      </c>
      <c r="K22" s="27">
        <v>154</v>
      </c>
      <c r="L22" s="27">
        <v>3</v>
      </c>
      <c r="M22" s="27">
        <v>9</v>
      </c>
      <c r="N22" s="27">
        <v>793</v>
      </c>
      <c r="O22" s="27">
        <v>66</v>
      </c>
      <c r="P22" s="27">
        <v>127</v>
      </c>
      <c r="Q22" s="27">
        <v>202</v>
      </c>
      <c r="R22" s="27">
        <v>112</v>
      </c>
      <c r="S22" s="27">
        <v>4</v>
      </c>
      <c r="T22" s="27">
        <v>115</v>
      </c>
      <c r="U22" s="27">
        <v>28</v>
      </c>
      <c r="V22" s="37">
        <v>6</v>
      </c>
      <c r="W22" s="32">
        <v>98</v>
      </c>
      <c r="X22" s="36">
        <v>240</v>
      </c>
      <c r="Y22" s="32">
        <v>99</v>
      </c>
      <c r="Z22" s="38">
        <v>0</v>
      </c>
      <c r="AA22" s="32">
        <v>1</v>
      </c>
      <c r="AB22" s="32">
        <v>1</v>
      </c>
      <c r="AC22" s="38">
        <v>0</v>
      </c>
      <c r="AD22" s="32">
        <v>50</v>
      </c>
    </row>
    <row r="23" spans="1:30" ht="15.75">
      <c r="A23" s="16" t="s">
        <v>13</v>
      </c>
      <c r="B23" s="27">
        <v>624546</v>
      </c>
      <c r="C23" s="27">
        <v>2832</v>
      </c>
      <c r="D23" s="27">
        <v>174249</v>
      </c>
      <c r="E23" s="27">
        <v>349534</v>
      </c>
      <c r="F23" s="27">
        <v>698</v>
      </c>
      <c r="G23" s="27">
        <v>7097</v>
      </c>
      <c r="H23" s="27">
        <v>23663</v>
      </c>
      <c r="I23" s="27">
        <v>1948</v>
      </c>
      <c r="J23" s="27">
        <v>18783</v>
      </c>
      <c r="K23" s="27">
        <v>5681</v>
      </c>
      <c r="L23" s="27">
        <v>196</v>
      </c>
      <c r="M23" s="27">
        <v>448</v>
      </c>
      <c r="N23" s="27">
        <v>12359</v>
      </c>
      <c r="O23" s="27">
        <v>1841</v>
      </c>
      <c r="P23" s="27">
        <v>1071</v>
      </c>
      <c r="Q23" s="27">
        <v>11897</v>
      </c>
      <c r="R23" s="27">
        <v>5004</v>
      </c>
      <c r="S23" s="27">
        <v>70</v>
      </c>
      <c r="T23" s="27">
        <v>2250</v>
      </c>
      <c r="U23" s="27">
        <v>455</v>
      </c>
      <c r="V23" s="37">
        <v>199</v>
      </c>
      <c r="W23" s="32">
        <v>1004</v>
      </c>
      <c r="X23" s="36">
        <v>1137</v>
      </c>
      <c r="Y23" s="32">
        <v>786</v>
      </c>
      <c r="Z23" s="37">
        <v>28</v>
      </c>
      <c r="AA23" s="32">
        <v>10</v>
      </c>
      <c r="AB23" s="32">
        <v>12</v>
      </c>
      <c r="AC23" s="32">
        <v>4</v>
      </c>
      <c r="AD23" s="32">
        <v>1290</v>
      </c>
    </row>
    <row r="24" spans="1:30" ht="15.75">
      <c r="A24" s="16" t="s">
        <v>14</v>
      </c>
      <c r="B24" s="27">
        <v>110710</v>
      </c>
      <c r="C24" s="27">
        <v>199</v>
      </c>
      <c r="D24" s="27">
        <v>31125</v>
      </c>
      <c r="E24" s="27">
        <v>47151</v>
      </c>
      <c r="F24" s="27">
        <v>107</v>
      </c>
      <c r="G24" s="27">
        <v>2549</v>
      </c>
      <c r="H24" s="27">
        <v>12528</v>
      </c>
      <c r="I24" s="27">
        <v>952</v>
      </c>
      <c r="J24" s="27">
        <v>3337</v>
      </c>
      <c r="K24" s="27">
        <v>1114</v>
      </c>
      <c r="L24" s="27">
        <v>31</v>
      </c>
      <c r="M24" s="27">
        <v>353</v>
      </c>
      <c r="N24" s="27">
        <v>3931</v>
      </c>
      <c r="O24" s="27">
        <v>792</v>
      </c>
      <c r="P24" s="27">
        <v>294</v>
      </c>
      <c r="Q24" s="27">
        <v>3266</v>
      </c>
      <c r="R24" s="27">
        <v>1843</v>
      </c>
      <c r="S24" s="27">
        <v>22</v>
      </c>
      <c r="T24" s="27">
        <v>486</v>
      </c>
      <c r="U24" s="27">
        <v>117</v>
      </c>
      <c r="V24" s="37">
        <v>49</v>
      </c>
      <c r="W24" s="32">
        <v>80</v>
      </c>
      <c r="X24" s="36">
        <v>59</v>
      </c>
      <c r="Y24" s="32">
        <v>99</v>
      </c>
      <c r="Z24" s="37">
        <v>6</v>
      </c>
      <c r="AA24" s="32">
        <v>1</v>
      </c>
      <c r="AB24" s="32">
        <v>4</v>
      </c>
      <c r="AC24" s="38">
        <v>0</v>
      </c>
      <c r="AD24" s="32">
        <v>215</v>
      </c>
    </row>
    <row r="25" spans="1:30" ht="15.75">
      <c r="A25" s="16" t="s">
        <v>15</v>
      </c>
      <c r="B25" s="27">
        <v>37984</v>
      </c>
      <c r="C25" s="27">
        <v>140</v>
      </c>
      <c r="D25" s="27">
        <v>9317</v>
      </c>
      <c r="E25" s="27">
        <v>16417</v>
      </c>
      <c r="F25" s="27">
        <v>24</v>
      </c>
      <c r="G25" s="27">
        <v>208</v>
      </c>
      <c r="H25" s="27">
        <v>5309</v>
      </c>
      <c r="I25" s="27">
        <v>411</v>
      </c>
      <c r="J25" s="27">
        <v>1337</v>
      </c>
      <c r="K25" s="27">
        <v>512</v>
      </c>
      <c r="L25" s="27">
        <v>18</v>
      </c>
      <c r="M25" s="27">
        <v>26</v>
      </c>
      <c r="N25" s="27">
        <v>2348</v>
      </c>
      <c r="O25" s="27">
        <v>432</v>
      </c>
      <c r="P25" s="27">
        <v>155</v>
      </c>
      <c r="Q25" s="27">
        <v>471</v>
      </c>
      <c r="R25" s="27">
        <v>325</v>
      </c>
      <c r="S25" s="27">
        <v>8</v>
      </c>
      <c r="T25" s="27">
        <v>185</v>
      </c>
      <c r="U25" s="27">
        <v>75</v>
      </c>
      <c r="V25" s="37">
        <v>17</v>
      </c>
      <c r="W25" s="32">
        <v>54</v>
      </c>
      <c r="X25" s="36">
        <v>40</v>
      </c>
      <c r="Y25" s="32">
        <v>75</v>
      </c>
      <c r="Z25" s="37">
        <v>1</v>
      </c>
      <c r="AA25" s="32">
        <v>1</v>
      </c>
      <c r="AB25" s="32">
        <v>4</v>
      </c>
      <c r="AC25" s="32">
        <v>2</v>
      </c>
      <c r="AD25" s="32">
        <v>72</v>
      </c>
    </row>
    <row r="26" spans="1:30" ht="15.75">
      <c r="A26" s="16" t="s">
        <v>16</v>
      </c>
      <c r="B26" s="27">
        <v>50197</v>
      </c>
      <c r="C26" s="27">
        <v>679</v>
      </c>
      <c r="D26" s="27">
        <v>9514</v>
      </c>
      <c r="E26" s="27">
        <v>27058</v>
      </c>
      <c r="F26" s="27">
        <v>52</v>
      </c>
      <c r="G26" s="27">
        <v>302</v>
      </c>
      <c r="H26" s="27">
        <v>5432</v>
      </c>
      <c r="I26" s="27">
        <v>395</v>
      </c>
      <c r="J26" s="27">
        <v>2380</v>
      </c>
      <c r="K26" s="27">
        <v>585</v>
      </c>
      <c r="L26" s="27">
        <v>6</v>
      </c>
      <c r="M26" s="27">
        <v>28</v>
      </c>
      <c r="N26" s="27">
        <v>1468</v>
      </c>
      <c r="O26" s="27">
        <v>227</v>
      </c>
      <c r="P26" s="27">
        <v>239</v>
      </c>
      <c r="Q26" s="27">
        <v>617</v>
      </c>
      <c r="R26" s="27">
        <v>372</v>
      </c>
      <c r="S26" s="27">
        <v>84</v>
      </c>
      <c r="T26" s="27">
        <v>283</v>
      </c>
      <c r="U26" s="27">
        <v>80</v>
      </c>
      <c r="V26" s="37">
        <v>31</v>
      </c>
      <c r="W26" s="32">
        <v>76</v>
      </c>
      <c r="X26" s="36">
        <v>90</v>
      </c>
      <c r="Y26" s="32">
        <v>92</v>
      </c>
      <c r="Z26" s="37">
        <v>4</v>
      </c>
      <c r="AA26" s="38">
        <v>0</v>
      </c>
      <c r="AB26" s="38">
        <v>0</v>
      </c>
      <c r="AC26" s="38">
        <v>0</v>
      </c>
      <c r="AD26" s="32">
        <v>103</v>
      </c>
    </row>
    <row r="27" spans="1:30" ht="15.75">
      <c r="A27" s="16" t="s">
        <v>17</v>
      </c>
      <c r="B27" s="27">
        <v>58261</v>
      </c>
      <c r="C27" s="27">
        <v>216</v>
      </c>
      <c r="D27" s="27">
        <v>17283</v>
      </c>
      <c r="E27" s="27">
        <v>22577</v>
      </c>
      <c r="F27" s="27">
        <v>65</v>
      </c>
      <c r="G27" s="27">
        <v>2633</v>
      </c>
      <c r="H27" s="27">
        <v>3908</v>
      </c>
      <c r="I27" s="27">
        <v>322</v>
      </c>
      <c r="J27" s="27">
        <v>4013</v>
      </c>
      <c r="K27" s="27">
        <v>607</v>
      </c>
      <c r="L27" s="27">
        <v>13</v>
      </c>
      <c r="M27" s="27">
        <v>28</v>
      </c>
      <c r="N27" s="27">
        <v>1832</v>
      </c>
      <c r="O27" s="27">
        <v>288</v>
      </c>
      <c r="P27" s="27">
        <v>193</v>
      </c>
      <c r="Q27" s="27">
        <v>2335</v>
      </c>
      <c r="R27" s="27">
        <v>1336</v>
      </c>
      <c r="S27" s="27">
        <v>39</v>
      </c>
      <c r="T27" s="27">
        <v>297</v>
      </c>
      <c r="U27" s="27">
        <v>82</v>
      </c>
      <c r="V27" s="37">
        <v>16</v>
      </c>
      <c r="W27" s="32">
        <v>19</v>
      </c>
      <c r="X27" s="36">
        <v>14</v>
      </c>
      <c r="Y27" s="32">
        <v>24</v>
      </c>
      <c r="Z27" s="37">
        <v>1</v>
      </c>
      <c r="AA27" s="38">
        <v>0</v>
      </c>
      <c r="AB27" s="32">
        <v>2</v>
      </c>
      <c r="AC27" s="38">
        <v>0</v>
      </c>
      <c r="AD27" s="32">
        <v>118</v>
      </c>
    </row>
    <row r="28" spans="1:30" ht="15.75">
      <c r="A28" s="16" t="s">
        <v>18</v>
      </c>
      <c r="B28" s="27">
        <v>154467</v>
      </c>
      <c r="C28" s="27">
        <v>1218</v>
      </c>
      <c r="D28" s="27">
        <v>49719</v>
      </c>
      <c r="E28" s="27">
        <v>79496</v>
      </c>
      <c r="F28" s="27">
        <v>5870</v>
      </c>
      <c r="G28" s="27">
        <v>468</v>
      </c>
      <c r="H28" s="27">
        <v>6048</v>
      </c>
      <c r="I28" s="27">
        <v>404</v>
      </c>
      <c r="J28" s="27">
        <v>4395</v>
      </c>
      <c r="K28" s="27">
        <v>608</v>
      </c>
      <c r="L28" s="27">
        <v>39</v>
      </c>
      <c r="M28" s="27">
        <v>200</v>
      </c>
      <c r="N28" s="27">
        <v>1959</v>
      </c>
      <c r="O28" s="27">
        <v>356</v>
      </c>
      <c r="P28" s="27">
        <v>234</v>
      </c>
      <c r="Q28" s="27">
        <v>1660</v>
      </c>
      <c r="R28" s="27">
        <v>988</v>
      </c>
      <c r="S28" s="27">
        <v>18</v>
      </c>
      <c r="T28" s="27">
        <v>314</v>
      </c>
      <c r="U28" s="27">
        <v>66</v>
      </c>
      <c r="V28" s="37">
        <v>29</v>
      </c>
      <c r="W28" s="32">
        <v>68</v>
      </c>
      <c r="X28" s="36">
        <v>36</v>
      </c>
      <c r="Y28" s="32">
        <v>45</v>
      </c>
      <c r="Z28" s="37">
        <v>2</v>
      </c>
      <c r="AA28" s="38">
        <v>0</v>
      </c>
      <c r="AB28" s="32">
        <v>1</v>
      </c>
      <c r="AC28" s="32">
        <v>2</v>
      </c>
      <c r="AD28" s="32">
        <v>224</v>
      </c>
    </row>
    <row r="29" spans="1:30" ht="15.75">
      <c r="A29" s="16" t="s">
        <v>19</v>
      </c>
      <c r="B29" s="27">
        <v>37874</v>
      </c>
      <c r="C29" s="27">
        <v>62</v>
      </c>
      <c r="D29" s="27">
        <v>4807</v>
      </c>
      <c r="E29" s="27">
        <v>22852</v>
      </c>
      <c r="F29" s="27">
        <v>461</v>
      </c>
      <c r="G29" s="27">
        <v>108</v>
      </c>
      <c r="H29" s="27">
        <v>1901</v>
      </c>
      <c r="I29" s="27">
        <v>48</v>
      </c>
      <c r="J29" s="27">
        <v>2320</v>
      </c>
      <c r="K29" s="27">
        <v>123</v>
      </c>
      <c r="L29" s="27">
        <v>12</v>
      </c>
      <c r="M29" s="27">
        <v>21</v>
      </c>
      <c r="N29" s="27">
        <v>3546</v>
      </c>
      <c r="O29" s="27">
        <v>73</v>
      </c>
      <c r="P29" s="27">
        <v>116</v>
      </c>
      <c r="Q29" s="27">
        <v>246</v>
      </c>
      <c r="R29" s="27">
        <v>112</v>
      </c>
      <c r="S29" s="33">
        <v>0</v>
      </c>
      <c r="T29" s="27">
        <v>849</v>
      </c>
      <c r="U29" s="27">
        <v>128</v>
      </c>
      <c r="V29" s="37">
        <v>15</v>
      </c>
      <c r="W29" s="32">
        <v>11</v>
      </c>
      <c r="X29" s="36">
        <v>5</v>
      </c>
      <c r="Y29" s="32">
        <v>1</v>
      </c>
      <c r="Z29" s="37">
        <v>9</v>
      </c>
      <c r="AA29" s="38">
        <v>0</v>
      </c>
      <c r="AB29" s="38">
        <v>0</v>
      </c>
      <c r="AC29" s="38">
        <v>0</v>
      </c>
      <c r="AD29" s="32">
        <v>48</v>
      </c>
    </row>
    <row r="30" spans="1:30" ht="15.75">
      <c r="A30" s="16" t="s">
        <v>20</v>
      </c>
      <c r="B30" s="27">
        <v>252068</v>
      </c>
      <c r="C30" s="27">
        <v>7463</v>
      </c>
      <c r="D30" s="27">
        <v>42405</v>
      </c>
      <c r="E30" s="27">
        <v>135548</v>
      </c>
      <c r="F30" s="27">
        <v>1104</v>
      </c>
      <c r="G30" s="27">
        <v>1366</v>
      </c>
      <c r="H30" s="27">
        <v>10431</v>
      </c>
      <c r="I30" s="27">
        <v>729</v>
      </c>
      <c r="J30" s="27">
        <v>10336</v>
      </c>
      <c r="K30" s="27">
        <v>2836</v>
      </c>
      <c r="L30" s="27">
        <v>17573</v>
      </c>
      <c r="M30" s="27">
        <v>784</v>
      </c>
      <c r="N30" s="27">
        <v>11336</v>
      </c>
      <c r="O30" s="27">
        <v>2361</v>
      </c>
      <c r="P30" s="27">
        <v>634</v>
      </c>
      <c r="Q30" s="27">
        <v>2803</v>
      </c>
      <c r="R30" s="27">
        <v>1437</v>
      </c>
      <c r="S30" s="27">
        <v>253</v>
      </c>
      <c r="T30" s="27">
        <v>1090</v>
      </c>
      <c r="U30" s="27">
        <v>280</v>
      </c>
      <c r="V30" s="37">
        <v>84</v>
      </c>
      <c r="W30" s="32">
        <v>219</v>
      </c>
      <c r="X30" s="36">
        <v>329</v>
      </c>
      <c r="Y30" s="32">
        <v>105</v>
      </c>
      <c r="Z30" s="37">
        <v>14</v>
      </c>
      <c r="AA30" s="32">
        <v>7</v>
      </c>
      <c r="AB30" s="32">
        <v>1</v>
      </c>
      <c r="AC30" s="32">
        <v>3</v>
      </c>
      <c r="AD30" s="32">
        <v>537</v>
      </c>
    </row>
    <row r="31" spans="1:30" ht="15.75">
      <c r="A31" s="16" t="s">
        <v>21</v>
      </c>
      <c r="B31" s="27">
        <v>617303</v>
      </c>
      <c r="C31" s="27">
        <v>2069</v>
      </c>
      <c r="D31" s="27">
        <v>123920</v>
      </c>
      <c r="E31" s="27">
        <v>360962</v>
      </c>
      <c r="F31" s="27">
        <v>1688</v>
      </c>
      <c r="G31" s="27">
        <v>2788</v>
      </c>
      <c r="H31" s="27">
        <v>45905</v>
      </c>
      <c r="I31" s="27">
        <v>2337</v>
      </c>
      <c r="J31" s="27">
        <v>24660</v>
      </c>
      <c r="K31" s="27">
        <v>5563</v>
      </c>
      <c r="L31" s="27">
        <v>440</v>
      </c>
      <c r="M31" s="27">
        <v>506</v>
      </c>
      <c r="N31" s="27">
        <v>21721</v>
      </c>
      <c r="O31" s="27">
        <v>3810</v>
      </c>
      <c r="P31" s="27">
        <v>877</v>
      </c>
      <c r="Q31" s="27">
        <v>9543</v>
      </c>
      <c r="R31" s="27">
        <v>3829</v>
      </c>
      <c r="S31" s="27">
        <v>114</v>
      </c>
      <c r="T31" s="27">
        <v>4079</v>
      </c>
      <c r="U31" s="27">
        <v>754</v>
      </c>
      <c r="V31" s="37">
        <v>105</v>
      </c>
      <c r="W31" s="32">
        <v>292</v>
      </c>
      <c r="X31" s="36">
        <v>402</v>
      </c>
      <c r="Y31" s="32">
        <v>101</v>
      </c>
      <c r="Z31" s="37">
        <v>29</v>
      </c>
      <c r="AA31" s="32">
        <v>7</v>
      </c>
      <c r="AB31" s="32">
        <v>6</v>
      </c>
      <c r="AC31" s="32">
        <v>5</v>
      </c>
      <c r="AD31" s="32">
        <v>791</v>
      </c>
    </row>
    <row r="32" spans="1:30" ht="15.75">
      <c r="A32" s="16" t="s">
        <v>22</v>
      </c>
      <c r="B32" s="27">
        <v>296837</v>
      </c>
      <c r="C32" s="27">
        <v>652</v>
      </c>
      <c r="D32" s="27">
        <v>88120</v>
      </c>
      <c r="E32" s="27">
        <v>125608</v>
      </c>
      <c r="F32" s="27">
        <v>392</v>
      </c>
      <c r="G32" s="27">
        <v>8330</v>
      </c>
      <c r="H32" s="27">
        <v>17612</v>
      </c>
      <c r="I32" s="27">
        <v>1556</v>
      </c>
      <c r="J32" s="27">
        <v>13464</v>
      </c>
      <c r="K32" s="27">
        <v>4420</v>
      </c>
      <c r="L32" s="27">
        <v>75</v>
      </c>
      <c r="M32" s="27">
        <v>239</v>
      </c>
      <c r="N32" s="27">
        <v>8706</v>
      </c>
      <c r="O32" s="27">
        <v>1584</v>
      </c>
      <c r="P32" s="27">
        <v>819</v>
      </c>
      <c r="Q32" s="27">
        <v>11975</v>
      </c>
      <c r="R32" s="27">
        <v>6320</v>
      </c>
      <c r="S32" s="27">
        <v>46</v>
      </c>
      <c r="T32" s="27">
        <v>4629</v>
      </c>
      <c r="U32" s="27">
        <v>756</v>
      </c>
      <c r="V32" s="37">
        <v>115</v>
      </c>
      <c r="W32" s="32">
        <v>260</v>
      </c>
      <c r="X32" s="36">
        <v>268</v>
      </c>
      <c r="Y32" s="32">
        <v>272</v>
      </c>
      <c r="Z32" s="37">
        <v>14</v>
      </c>
      <c r="AA32" s="32">
        <v>6</v>
      </c>
      <c r="AB32" s="32">
        <v>1</v>
      </c>
      <c r="AC32" s="32">
        <v>3</v>
      </c>
      <c r="AD32" s="32">
        <v>595</v>
      </c>
    </row>
    <row r="33" spans="1:30" ht="15.75">
      <c r="A33" s="16" t="s">
        <v>23</v>
      </c>
      <c r="B33" s="27">
        <v>125783</v>
      </c>
      <c r="C33" s="27">
        <v>305</v>
      </c>
      <c r="D33" s="27">
        <v>34027</v>
      </c>
      <c r="E33" s="27">
        <v>64797</v>
      </c>
      <c r="F33" s="27">
        <v>115</v>
      </c>
      <c r="G33" s="27">
        <v>506</v>
      </c>
      <c r="H33" s="27">
        <v>7225</v>
      </c>
      <c r="I33" s="27">
        <v>476</v>
      </c>
      <c r="J33" s="27">
        <v>4642</v>
      </c>
      <c r="K33" s="27">
        <v>1363</v>
      </c>
      <c r="L33" s="27">
        <v>40</v>
      </c>
      <c r="M33" s="27">
        <v>123</v>
      </c>
      <c r="N33" s="27">
        <v>5259</v>
      </c>
      <c r="O33" s="27">
        <v>644</v>
      </c>
      <c r="P33" s="27">
        <v>526</v>
      </c>
      <c r="Q33" s="27">
        <v>2779</v>
      </c>
      <c r="R33" s="27">
        <v>1233</v>
      </c>
      <c r="S33" s="27">
        <v>22</v>
      </c>
      <c r="T33" s="27">
        <v>925</v>
      </c>
      <c r="U33" s="27">
        <v>254</v>
      </c>
      <c r="V33" s="37">
        <v>55</v>
      </c>
      <c r="W33" s="32">
        <v>81</v>
      </c>
      <c r="X33" s="36">
        <v>116</v>
      </c>
      <c r="Y33" s="32">
        <v>69</v>
      </c>
      <c r="Z33" s="37">
        <v>8</v>
      </c>
      <c r="AA33" s="32">
        <v>1</v>
      </c>
      <c r="AB33" s="32">
        <v>2</v>
      </c>
      <c r="AC33" s="32">
        <v>3</v>
      </c>
      <c r="AD33" s="32">
        <v>187</v>
      </c>
    </row>
    <row r="34" spans="1:30" ht="15.75">
      <c r="A34" s="16" t="s">
        <v>24</v>
      </c>
      <c r="B34" s="27">
        <v>20478</v>
      </c>
      <c r="C34" s="27">
        <v>311</v>
      </c>
      <c r="D34" s="27">
        <v>3799</v>
      </c>
      <c r="E34" s="27">
        <v>9137</v>
      </c>
      <c r="F34" s="27">
        <v>360</v>
      </c>
      <c r="G34" s="27">
        <v>134</v>
      </c>
      <c r="H34" s="27">
        <v>1677</v>
      </c>
      <c r="I34" s="27">
        <v>139</v>
      </c>
      <c r="J34" s="27">
        <v>3011</v>
      </c>
      <c r="K34" s="27">
        <v>218</v>
      </c>
      <c r="L34" s="27">
        <v>10</v>
      </c>
      <c r="M34" s="27">
        <v>7</v>
      </c>
      <c r="N34" s="27">
        <v>887</v>
      </c>
      <c r="O34" s="27">
        <v>108</v>
      </c>
      <c r="P34" s="27">
        <v>114</v>
      </c>
      <c r="Q34" s="27">
        <v>180</v>
      </c>
      <c r="R34" s="27">
        <v>63</v>
      </c>
      <c r="S34" s="27">
        <v>39</v>
      </c>
      <c r="T34" s="27">
        <v>106</v>
      </c>
      <c r="U34" s="27">
        <v>32</v>
      </c>
      <c r="V34" s="37">
        <v>28</v>
      </c>
      <c r="W34" s="32">
        <v>17</v>
      </c>
      <c r="X34" s="36">
        <v>17</v>
      </c>
      <c r="Y34" s="32">
        <v>31</v>
      </c>
      <c r="Z34" s="37">
        <v>3</v>
      </c>
      <c r="AA34" s="32">
        <v>3</v>
      </c>
      <c r="AB34" s="38">
        <v>0</v>
      </c>
      <c r="AC34" s="38">
        <v>0</v>
      </c>
      <c r="AD34" s="32">
        <v>47</v>
      </c>
    </row>
    <row r="35" spans="1:30" ht="15.75">
      <c r="A35" s="16" t="s">
        <v>25</v>
      </c>
      <c r="B35" s="27">
        <v>86050</v>
      </c>
      <c r="C35" s="27">
        <v>715</v>
      </c>
      <c r="D35" s="27">
        <v>22502</v>
      </c>
      <c r="E35" s="27">
        <v>39504</v>
      </c>
      <c r="F35" s="27">
        <v>48</v>
      </c>
      <c r="G35" s="27">
        <v>692</v>
      </c>
      <c r="H35" s="27">
        <v>8389</v>
      </c>
      <c r="I35" s="27">
        <v>603</v>
      </c>
      <c r="J35" s="27">
        <v>4867</v>
      </c>
      <c r="K35" s="27">
        <v>1158</v>
      </c>
      <c r="L35" s="27">
        <v>129</v>
      </c>
      <c r="M35" s="27">
        <v>71</v>
      </c>
      <c r="N35" s="27">
        <v>3386</v>
      </c>
      <c r="O35" s="27">
        <v>601</v>
      </c>
      <c r="P35" s="27">
        <v>354</v>
      </c>
      <c r="Q35" s="27">
        <v>1282</v>
      </c>
      <c r="R35" s="27">
        <v>602</v>
      </c>
      <c r="S35" s="27">
        <v>69</v>
      </c>
      <c r="T35" s="27">
        <v>526</v>
      </c>
      <c r="U35" s="27">
        <v>119</v>
      </c>
      <c r="V35" s="37">
        <v>42</v>
      </c>
      <c r="W35" s="32">
        <v>57</v>
      </c>
      <c r="X35" s="36">
        <v>38</v>
      </c>
      <c r="Y35" s="32">
        <v>44</v>
      </c>
      <c r="Z35" s="37">
        <v>5</v>
      </c>
      <c r="AA35" s="32">
        <v>2</v>
      </c>
      <c r="AB35" s="32">
        <v>2</v>
      </c>
      <c r="AC35" s="32">
        <v>3</v>
      </c>
      <c r="AD35" s="32">
        <v>240</v>
      </c>
    </row>
    <row r="36" spans="1:30" ht="15.75">
      <c r="A36" s="16" t="s">
        <v>26</v>
      </c>
      <c r="B36" s="27">
        <v>18693</v>
      </c>
      <c r="C36" s="27">
        <v>28</v>
      </c>
      <c r="D36" s="27">
        <v>1728</v>
      </c>
      <c r="E36" s="27">
        <v>13494</v>
      </c>
      <c r="F36" s="27">
        <v>13</v>
      </c>
      <c r="G36" s="27">
        <v>47</v>
      </c>
      <c r="H36" s="27">
        <v>745</v>
      </c>
      <c r="I36" s="27">
        <v>37</v>
      </c>
      <c r="J36" s="27">
        <v>694</v>
      </c>
      <c r="K36" s="27">
        <v>63</v>
      </c>
      <c r="L36" s="27">
        <v>8</v>
      </c>
      <c r="M36" s="27">
        <v>45</v>
      </c>
      <c r="N36" s="27">
        <v>1203</v>
      </c>
      <c r="O36" s="27">
        <v>48</v>
      </c>
      <c r="P36" s="27">
        <v>56</v>
      </c>
      <c r="Q36" s="27">
        <v>166</v>
      </c>
      <c r="R36" s="27">
        <v>36</v>
      </c>
      <c r="S36" s="33">
        <v>0</v>
      </c>
      <c r="T36" s="27">
        <v>186</v>
      </c>
      <c r="U36" s="27">
        <v>42</v>
      </c>
      <c r="V36" s="37">
        <v>7</v>
      </c>
      <c r="W36" s="32">
        <v>3</v>
      </c>
      <c r="X36" s="36">
        <v>6</v>
      </c>
      <c r="Y36" s="32">
        <v>1</v>
      </c>
      <c r="Z36" s="39">
        <v>0</v>
      </c>
      <c r="AA36" s="38">
        <v>0</v>
      </c>
      <c r="AB36" s="38">
        <v>0</v>
      </c>
      <c r="AC36" s="38">
        <v>0</v>
      </c>
      <c r="AD36" s="32">
        <v>37</v>
      </c>
    </row>
    <row r="37" spans="1:30" ht="15.75">
      <c r="A37" s="16" t="s">
        <v>27</v>
      </c>
      <c r="B37" s="27">
        <v>21556</v>
      </c>
      <c r="C37" s="27">
        <v>104</v>
      </c>
      <c r="D37" s="27">
        <v>3702</v>
      </c>
      <c r="E37" s="27">
        <v>11261</v>
      </c>
      <c r="F37" s="27">
        <v>23</v>
      </c>
      <c r="G37" s="27">
        <v>142</v>
      </c>
      <c r="H37" s="27">
        <v>2798</v>
      </c>
      <c r="I37" s="27">
        <v>183</v>
      </c>
      <c r="J37" s="27">
        <v>819</v>
      </c>
      <c r="K37" s="27">
        <v>284</v>
      </c>
      <c r="L37" s="27">
        <v>10</v>
      </c>
      <c r="M37" s="27">
        <v>9</v>
      </c>
      <c r="N37" s="27">
        <v>942</v>
      </c>
      <c r="O37" s="27">
        <v>173</v>
      </c>
      <c r="P37" s="27">
        <v>136</v>
      </c>
      <c r="Q37" s="27">
        <v>273</v>
      </c>
      <c r="R37" s="27">
        <v>100</v>
      </c>
      <c r="S37" s="27">
        <v>10</v>
      </c>
      <c r="T37" s="27">
        <v>225</v>
      </c>
      <c r="U37" s="27">
        <v>40</v>
      </c>
      <c r="V37" s="37">
        <v>15</v>
      </c>
      <c r="W37" s="32">
        <v>74</v>
      </c>
      <c r="X37" s="36">
        <v>90</v>
      </c>
      <c r="Y37" s="32">
        <v>88</v>
      </c>
      <c r="Z37" s="39">
        <v>0</v>
      </c>
      <c r="AA37" s="38">
        <v>0</v>
      </c>
      <c r="AB37" s="32">
        <v>1</v>
      </c>
      <c r="AC37" s="38">
        <v>0</v>
      </c>
      <c r="AD37" s="32">
        <v>54</v>
      </c>
    </row>
    <row r="38" spans="1:30" ht="15.75">
      <c r="A38" s="16" t="s">
        <v>28</v>
      </c>
      <c r="B38" s="27">
        <v>655285</v>
      </c>
      <c r="C38" s="27">
        <v>597</v>
      </c>
      <c r="D38" s="27">
        <v>97962</v>
      </c>
      <c r="E38" s="27">
        <v>544261</v>
      </c>
      <c r="F38" s="27">
        <v>186</v>
      </c>
      <c r="G38" s="27">
        <v>527</v>
      </c>
      <c r="H38" s="27">
        <v>2640</v>
      </c>
      <c r="I38" s="27">
        <v>150</v>
      </c>
      <c r="J38" s="27">
        <v>2709</v>
      </c>
      <c r="K38" s="27">
        <v>398</v>
      </c>
      <c r="L38" s="27">
        <v>60</v>
      </c>
      <c r="M38" s="27">
        <v>477</v>
      </c>
      <c r="N38" s="27">
        <v>1766</v>
      </c>
      <c r="O38" s="27">
        <v>115</v>
      </c>
      <c r="P38" s="27">
        <v>390</v>
      </c>
      <c r="Q38" s="27">
        <v>592</v>
      </c>
      <c r="R38" s="27">
        <v>289</v>
      </c>
      <c r="S38" s="27">
        <v>72</v>
      </c>
      <c r="T38" s="27">
        <v>412</v>
      </c>
      <c r="U38" s="27">
        <v>119</v>
      </c>
      <c r="V38" s="37">
        <v>81</v>
      </c>
      <c r="W38" s="32">
        <v>134</v>
      </c>
      <c r="X38" s="36">
        <v>157</v>
      </c>
      <c r="Y38" s="32">
        <v>145</v>
      </c>
      <c r="Z38" s="39">
        <v>0</v>
      </c>
      <c r="AA38" s="32">
        <v>4</v>
      </c>
      <c r="AB38" s="38">
        <v>0</v>
      </c>
      <c r="AC38" s="32">
        <v>1</v>
      </c>
      <c r="AD38" s="32">
        <v>1041</v>
      </c>
    </row>
    <row r="39" spans="1:30" ht="15.75">
      <c r="A39" s="16" t="s">
        <v>29</v>
      </c>
      <c r="B39" s="27">
        <v>51157</v>
      </c>
      <c r="C39" s="27">
        <v>72</v>
      </c>
      <c r="D39" s="27">
        <v>9132</v>
      </c>
      <c r="E39" s="27">
        <v>28560</v>
      </c>
      <c r="F39" s="27">
        <v>66</v>
      </c>
      <c r="G39" s="27">
        <v>336</v>
      </c>
      <c r="H39" s="27">
        <v>2876</v>
      </c>
      <c r="I39" s="27">
        <v>184</v>
      </c>
      <c r="J39" s="27">
        <v>3450</v>
      </c>
      <c r="K39" s="27">
        <v>658</v>
      </c>
      <c r="L39" s="27">
        <v>16</v>
      </c>
      <c r="M39" s="27">
        <v>14</v>
      </c>
      <c r="N39" s="27">
        <v>3369</v>
      </c>
      <c r="O39" s="27">
        <v>141</v>
      </c>
      <c r="P39" s="27">
        <v>148</v>
      </c>
      <c r="Q39" s="27">
        <v>889</v>
      </c>
      <c r="R39" s="27">
        <v>413</v>
      </c>
      <c r="S39" s="27">
        <v>23</v>
      </c>
      <c r="T39" s="27">
        <v>540</v>
      </c>
      <c r="U39" s="27">
        <v>166</v>
      </c>
      <c r="V39" s="37">
        <v>10</v>
      </c>
      <c r="W39" s="32">
        <v>18</v>
      </c>
      <c r="X39" s="36">
        <v>13</v>
      </c>
      <c r="Y39" s="32">
        <v>6</v>
      </c>
      <c r="Z39" s="37">
        <v>3</v>
      </c>
      <c r="AA39" s="32">
        <v>1</v>
      </c>
      <c r="AB39" s="32">
        <v>1</v>
      </c>
      <c r="AC39" s="38">
        <v>0</v>
      </c>
      <c r="AD39" s="32">
        <v>52</v>
      </c>
    </row>
    <row r="40" spans="1:30" ht="15.75">
      <c r="A40" s="16" t="s">
        <v>30</v>
      </c>
      <c r="B40" s="27">
        <v>601198</v>
      </c>
      <c r="C40" s="27">
        <v>1692</v>
      </c>
      <c r="D40" s="27">
        <v>110570</v>
      </c>
      <c r="E40" s="27">
        <v>370353</v>
      </c>
      <c r="F40" s="27">
        <v>2309</v>
      </c>
      <c r="G40" s="27">
        <v>9791</v>
      </c>
      <c r="H40" s="27">
        <v>14918</v>
      </c>
      <c r="I40" s="27">
        <v>1170</v>
      </c>
      <c r="J40" s="27">
        <v>29263</v>
      </c>
      <c r="K40" s="27">
        <v>10416</v>
      </c>
      <c r="L40" s="27">
        <v>2261</v>
      </c>
      <c r="M40" s="27">
        <v>495</v>
      </c>
      <c r="N40" s="27">
        <v>11671</v>
      </c>
      <c r="O40" s="27">
        <v>1155</v>
      </c>
      <c r="P40" s="27">
        <v>1025</v>
      </c>
      <c r="Q40" s="27">
        <v>19173</v>
      </c>
      <c r="R40" s="27">
        <v>8791</v>
      </c>
      <c r="S40" s="27">
        <v>109</v>
      </c>
      <c r="T40" s="27">
        <v>2241</v>
      </c>
      <c r="U40" s="27">
        <v>613</v>
      </c>
      <c r="V40" s="37">
        <v>231</v>
      </c>
      <c r="W40" s="32">
        <v>781</v>
      </c>
      <c r="X40" s="36">
        <v>951</v>
      </c>
      <c r="Y40" s="32">
        <v>295</v>
      </c>
      <c r="Z40" s="37">
        <v>30</v>
      </c>
      <c r="AA40" s="32">
        <v>6</v>
      </c>
      <c r="AB40" s="32">
        <v>8</v>
      </c>
      <c r="AC40" s="32">
        <v>8</v>
      </c>
      <c r="AD40" s="32">
        <v>872</v>
      </c>
    </row>
    <row r="41" spans="1:30" ht="15.75">
      <c r="A41" s="16" t="s">
        <v>31</v>
      </c>
      <c r="B41" s="27">
        <v>148697</v>
      </c>
      <c r="C41" s="27">
        <v>1497</v>
      </c>
      <c r="D41" s="27">
        <v>10461</v>
      </c>
      <c r="E41" s="27">
        <v>127705</v>
      </c>
      <c r="F41" s="27">
        <v>31</v>
      </c>
      <c r="G41" s="27">
        <v>188</v>
      </c>
      <c r="H41" s="27">
        <v>1740</v>
      </c>
      <c r="I41" s="27">
        <v>155</v>
      </c>
      <c r="J41" s="27">
        <v>1200</v>
      </c>
      <c r="K41" s="27">
        <v>290</v>
      </c>
      <c r="L41" s="27">
        <v>97</v>
      </c>
      <c r="M41" s="27">
        <v>46</v>
      </c>
      <c r="N41" s="27">
        <v>1305</v>
      </c>
      <c r="O41" s="27">
        <v>330</v>
      </c>
      <c r="P41" s="27">
        <v>172</v>
      </c>
      <c r="Q41" s="27">
        <v>371</v>
      </c>
      <c r="R41" s="27">
        <v>215</v>
      </c>
      <c r="S41" s="27">
        <v>1606</v>
      </c>
      <c r="T41" s="27">
        <v>315</v>
      </c>
      <c r="U41" s="27">
        <v>77</v>
      </c>
      <c r="V41" s="37">
        <v>24</v>
      </c>
      <c r="W41" s="32">
        <v>142</v>
      </c>
      <c r="X41" s="36">
        <v>132</v>
      </c>
      <c r="Y41" s="32">
        <v>183</v>
      </c>
      <c r="Z41" s="37">
        <v>2</v>
      </c>
      <c r="AA41" s="32">
        <v>1</v>
      </c>
      <c r="AB41" s="32">
        <v>1</v>
      </c>
      <c r="AC41" s="38">
        <v>0</v>
      </c>
      <c r="AD41" s="32">
        <v>411</v>
      </c>
    </row>
    <row r="42" spans="1:30" ht="15.75">
      <c r="A42" s="16" t="s">
        <v>32</v>
      </c>
      <c r="B42" s="27">
        <v>2834198</v>
      </c>
      <c r="C42" s="27">
        <v>18768</v>
      </c>
      <c r="D42" s="27">
        <v>452004</v>
      </c>
      <c r="E42" s="27">
        <v>1989660</v>
      </c>
      <c r="F42" s="27">
        <v>6615</v>
      </c>
      <c r="G42" s="27">
        <v>22338</v>
      </c>
      <c r="H42" s="27">
        <v>77062</v>
      </c>
      <c r="I42" s="27">
        <v>3614</v>
      </c>
      <c r="J42" s="27">
        <v>87918</v>
      </c>
      <c r="K42" s="27">
        <v>10960</v>
      </c>
      <c r="L42" s="27">
        <v>33950</v>
      </c>
      <c r="M42" s="27">
        <v>9903</v>
      </c>
      <c r="N42" s="27">
        <v>45115</v>
      </c>
      <c r="O42" s="27">
        <v>4300</v>
      </c>
      <c r="P42" s="27">
        <v>2376</v>
      </c>
      <c r="Q42" s="27">
        <v>38807</v>
      </c>
      <c r="R42" s="27">
        <v>12239</v>
      </c>
      <c r="S42" s="27">
        <v>275</v>
      </c>
      <c r="T42" s="27">
        <v>6974</v>
      </c>
      <c r="U42" s="27">
        <v>914</v>
      </c>
      <c r="V42" s="37">
        <v>522</v>
      </c>
      <c r="W42" s="32">
        <v>2372</v>
      </c>
      <c r="X42" s="36">
        <v>2696</v>
      </c>
      <c r="Y42" s="32">
        <v>974</v>
      </c>
      <c r="Z42" s="37">
        <v>67</v>
      </c>
      <c r="AA42" s="32">
        <v>20</v>
      </c>
      <c r="AB42" s="32">
        <v>20</v>
      </c>
      <c r="AC42" s="32">
        <v>27</v>
      </c>
      <c r="AD42" s="32">
        <v>3708</v>
      </c>
    </row>
    <row r="43" spans="1:30" ht="15.75">
      <c r="A43" s="16" t="s">
        <v>33</v>
      </c>
      <c r="B43" s="27">
        <v>197005</v>
      </c>
      <c r="C43" s="27">
        <v>702</v>
      </c>
      <c r="D43" s="27">
        <v>55784</v>
      </c>
      <c r="E43" s="27">
        <v>88001</v>
      </c>
      <c r="F43" s="27">
        <v>331</v>
      </c>
      <c r="G43" s="27">
        <v>3663</v>
      </c>
      <c r="H43" s="27">
        <v>8803</v>
      </c>
      <c r="I43" s="27">
        <v>830</v>
      </c>
      <c r="J43" s="27">
        <v>15425</v>
      </c>
      <c r="K43" s="27">
        <v>2307</v>
      </c>
      <c r="L43" s="27">
        <v>85</v>
      </c>
      <c r="M43" s="27">
        <v>94</v>
      </c>
      <c r="N43" s="27">
        <v>7488</v>
      </c>
      <c r="O43" s="27">
        <v>1392</v>
      </c>
      <c r="P43" s="27">
        <v>550</v>
      </c>
      <c r="Q43" s="27">
        <v>5264</v>
      </c>
      <c r="R43" s="27">
        <v>2653</v>
      </c>
      <c r="S43" s="27">
        <v>119</v>
      </c>
      <c r="T43" s="27">
        <v>1793</v>
      </c>
      <c r="U43" s="27">
        <v>483</v>
      </c>
      <c r="V43" s="37">
        <v>72</v>
      </c>
      <c r="W43" s="32">
        <v>233</v>
      </c>
      <c r="X43" s="36">
        <v>255</v>
      </c>
      <c r="Y43" s="32">
        <v>318</v>
      </c>
      <c r="Z43" s="37">
        <v>5</v>
      </c>
      <c r="AA43" s="32">
        <v>4</v>
      </c>
      <c r="AB43" s="32">
        <v>3</v>
      </c>
      <c r="AC43" s="32">
        <v>2</v>
      </c>
      <c r="AD43" s="32">
        <v>346</v>
      </c>
    </row>
    <row r="44" spans="1:30" ht="15.75">
      <c r="A44" s="16" t="s">
        <v>34</v>
      </c>
      <c r="B44" s="27">
        <v>7982</v>
      </c>
      <c r="C44" s="27">
        <v>18</v>
      </c>
      <c r="D44" s="27">
        <v>1409</v>
      </c>
      <c r="E44" s="27">
        <v>4009</v>
      </c>
      <c r="F44" s="27">
        <v>16</v>
      </c>
      <c r="G44" s="27">
        <v>35</v>
      </c>
      <c r="H44" s="27">
        <v>1018</v>
      </c>
      <c r="I44" s="27">
        <v>63</v>
      </c>
      <c r="J44" s="27">
        <v>453</v>
      </c>
      <c r="K44" s="27">
        <v>77</v>
      </c>
      <c r="L44" s="27">
        <v>31</v>
      </c>
      <c r="M44" s="27">
        <v>14</v>
      </c>
      <c r="N44" s="27">
        <v>405</v>
      </c>
      <c r="O44" s="27">
        <v>38</v>
      </c>
      <c r="P44" s="27">
        <v>36</v>
      </c>
      <c r="Q44" s="27">
        <v>86</v>
      </c>
      <c r="R44" s="27">
        <v>23</v>
      </c>
      <c r="S44" s="27">
        <v>6</v>
      </c>
      <c r="T44" s="27">
        <v>169</v>
      </c>
      <c r="U44" s="27">
        <v>27</v>
      </c>
      <c r="V44" s="37">
        <v>3</v>
      </c>
      <c r="W44" s="32">
        <v>7</v>
      </c>
      <c r="X44" s="36">
        <v>4</v>
      </c>
      <c r="Y44" s="32">
        <v>11</v>
      </c>
      <c r="Z44" s="37">
        <v>1</v>
      </c>
      <c r="AA44" s="38">
        <v>0</v>
      </c>
      <c r="AB44" s="38">
        <v>0</v>
      </c>
      <c r="AC44" s="38">
        <v>0</v>
      </c>
      <c r="AD44" s="32">
        <v>23</v>
      </c>
    </row>
    <row r="45" spans="1:30" ht="15.75">
      <c r="A45" s="16" t="s">
        <v>35</v>
      </c>
      <c r="B45" s="27">
        <v>207940</v>
      </c>
      <c r="C45" s="27">
        <v>814</v>
      </c>
      <c r="D45" s="27">
        <v>62502</v>
      </c>
      <c r="E45" s="27">
        <v>86809</v>
      </c>
      <c r="F45" s="27">
        <v>213</v>
      </c>
      <c r="G45" s="27">
        <v>5644</v>
      </c>
      <c r="H45" s="27">
        <v>15704</v>
      </c>
      <c r="I45" s="27">
        <v>1312</v>
      </c>
      <c r="J45" s="27">
        <v>8023</v>
      </c>
      <c r="K45" s="27">
        <v>2662</v>
      </c>
      <c r="L45" s="27">
        <v>55</v>
      </c>
      <c r="M45" s="27">
        <v>98</v>
      </c>
      <c r="N45" s="27">
        <v>8931</v>
      </c>
      <c r="O45" s="27">
        <v>1222</v>
      </c>
      <c r="P45" s="27">
        <v>605</v>
      </c>
      <c r="Q45" s="27">
        <v>7084</v>
      </c>
      <c r="R45" s="27">
        <v>3653</v>
      </c>
      <c r="S45" s="27">
        <v>167</v>
      </c>
      <c r="T45" s="27">
        <v>1207</v>
      </c>
      <c r="U45" s="27">
        <v>374</v>
      </c>
      <c r="V45" s="37">
        <v>89</v>
      </c>
      <c r="W45" s="32">
        <v>122</v>
      </c>
      <c r="X45" s="36">
        <v>162</v>
      </c>
      <c r="Y45" s="32">
        <v>89</v>
      </c>
      <c r="Z45" s="37">
        <v>13</v>
      </c>
      <c r="AA45" s="32">
        <v>3</v>
      </c>
      <c r="AB45" s="32">
        <v>4</v>
      </c>
      <c r="AC45" s="32">
        <v>1</v>
      </c>
      <c r="AD45" s="32">
        <v>378</v>
      </c>
    </row>
    <row r="46" spans="1:30" ht="15.75">
      <c r="A46" s="16" t="s">
        <v>36</v>
      </c>
      <c r="B46" s="27">
        <v>54221</v>
      </c>
      <c r="C46" s="27">
        <v>301</v>
      </c>
      <c r="D46" s="27">
        <v>9729</v>
      </c>
      <c r="E46" s="27">
        <v>28811</v>
      </c>
      <c r="F46" s="27">
        <v>29</v>
      </c>
      <c r="G46" s="27">
        <v>202</v>
      </c>
      <c r="H46" s="27">
        <v>7710</v>
      </c>
      <c r="I46" s="27">
        <v>561</v>
      </c>
      <c r="J46" s="27">
        <v>2223</v>
      </c>
      <c r="K46" s="27">
        <v>534</v>
      </c>
      <c r="L46" s="27">
        <v>14</v>
      </c>
      <c r="M46" s="27">
        <v>52</v>
      </c>
      <c r="N46" s="27">
        <v>1479</v>
      </c>
      <c r="O46" s="27">
        <v>240</v>
      </c>
      <c r="P46" s="27">
        <v>267</v>
      </c>
      <c r="Q46" s="27">
        <v>700</v>
      </c>
      <c r="R46" s="27">
        <v>487</v>
      </c>
      <c r="S46" s="27">
        <v>96</v>
      </c>
      <c r="T46" s="27">
        <v>172</v>
      </c>
      <c r="U46" s="27">
        <v>63</v>
      </c>
      <c r="V46" s="37">
        <v>44</v>
      </c>
      <c r="W46" s="32">
        <v>95</v>
      </c>
      <c r="X46" s="36">
        <v>129</v>
      </c>
      <c r="Y46" s="32">
        <v>114</v>
      </c>
      <c r="Z46" s="37">
        <v>3</v>
      </c>
      <c r="AA46" s="32">
        <v>3</v>
      </c>
      <c r="AB46" s="32">
        <v>1</v>
      </c>
      <c r="AC46" s="38">
        <v>0</v>
      </c>
      <c r="AD46" s="32">
        <v>162</v>
      </c>
    </row>
    <row r="47" spans="1:30" ht="15.75">
      <c r="A47" s="16" t="s">
        <v>37</v>
      </c>
      <c r="B47" s="27">
        <v>100327</v>
      </c>
      <c r="C47" s="27">
        <v>194</v>
      </c>
      <c r="D47" s="27">
        <v>22122</v>
      </c>
      <c r="E47" s="27">
        <v>55089</v>
      </c>
      <c r="F47" s="27">
        <v>583</v>
      </c>
      <c r="G47" s="27">
        <v>1281</v>
      </c>
      <c r="H47" s="27">
        <v>7256</v>
      </c>
      <c r="I47" s="27">
        <v>431</v>
      </c>
      <c r="J47" s="27">
        <v>2903</v>
      </c>
      <c r="K47" s="27">
        <v>933</v>
      </c>
      <c r="L47" s="27">
        <v>31</v>
      </c>
      <c r="M47" s="27">
        <v>80</v>
      </c>
      <c r="N47" s="27">
        <v>2950</v>
      </c>
      <c r="O47" s="27">
        <v>465</v>
      </c>
      <c r="P47" s="27">
        <v>496</v>
      </c>
      <c r="Q47" s="27">
        <v>2380</v>
      </c>
      <c r="R47" s="27">
        <v>1239</v>
      </c>
      <c r="S47" s="27">
        <v>13</v>
      </c>
      <c r="T47" s="27">
        <v>596</v>
      </c>
      <c r="U47" s="27">
        <v>181</v>
      </c>
      <c r="V47" s="37">
        <v>32</v>
      </c>
      <c r="W47" s="32">
        <v>172</v>
      </c>
      <c r="X47" s="36">
        <v>153</v>
      </c>
      <c r="Y47" s="32">
        <v>319</v>
      </c>
      <c r="Z47" s="37">
        <v>5</v>
      </c>
      <c r="AA47" s="32">
        <v>1</v>
      </c>
      <c r="AB47" s="32">
        <v>2</v>
      </c>
      <c r="AC47" s="38">
        <v>0</v>
      </c>
      <c r="AD47" s="32">
        <v>420</v>
      </c>
    </row>
    <row r="48" spans="1:30" ht="15.75">
      <c r="A48" s="16" t="s">
        <v>38</v>
      </c>
      <c r="B48" s="27">
        <v>314986</v>
      </c>
      <c r="C48" s="27">
        <v>1060</v>
      </c>
      <c r="D48" s="27">
        <v>80792</v>
      </c>
      <c r="E48" s="27">
        <v>155401</v>
      </c>
      <c r="F48" s="27">
        <v>2448</v>
      </c>
      <c r="G48" s="27">
        <v>2328</v>
      </c>
      <c r="H48" s="27">
        <v>24465</v>
      </c>
      <c r="I48" s="27">
        <v>1704</v>
      </c>
      <c r="J48" s="27">
        <v>11879</v>
      </c>
      <c r="K48" s="27">
        <v>3416</v>
      </c>
      <c r="L48" s="27">
        <v>142</v>
      </c>
      <c r="M48" s="27">
        <v>280</v>
      </c>
      <c r="N48" s="27">
        <v>13596</v>
      </c>
      <c r="O48" s="27">
        <v>1892</v>
      </c>
      <c r="P48" s="27">
        <v>875</v>
      </c>
      <c r="Q48" s="27">
        <v>7608</v>
      </c>
      <c r="R48" s="27">
        <v>3277</v>
      </c>
      <c r="S48" s="27">
        <v>151</v>
      </c>
      <c r="T48" s="27">
        <v>1600</v>
      </c>
      <c r="U48" s="27">
        <v>364</v>
      </c>
      <c r="V48" s="37">
        <v>96</v>
      </c>
      <c r="W48" s="32">
        <v>345</v>
      </c>
      <c r="X48" s="36">
        <v>270</v>
      </c>
      <c r="Y48" s="32">
        <v>454</v>
      </c>
      <c r="Z48" s="37">
        <v>18</v>
      </c>
      <c r="AA48" s="32">
        <v>1</v>
      </c>
      <c r="AB48" s="32">
        <v>8</v>
      </c>
      <c r="AC48" s="30">
        <v>2</v>
      </c>
      <c r="AD48" s="32">
        <v>514</v>
      </c>
    </row>
    <row r="49" spans="1:30" ht="15.75">
      <c r="A49" s="16" t="s">
        <v>39</v>
      </c>
      <c r="B49" s="27">
        <v>40243</v>
      </c>
      <c r="C49" s="27">
        <v>585</v>
      </c>
      <c r="D49" s="27">
        <v>6643</v>
      </c>
      <c r="E49" s="27">
        <v>23419</v>
      </c>
      <c r="F49" s="27">
        <v>214</v>
      </c>
      <c r="G49" s="27">
        <v>233</v>
      </c>
      <c r="H49" s="27">
        <v>4389</v>
      </c>
      <c r="I49" s="27">
        <v>114</v>
      </c>
      <c r="J49" s="27">
        <v>1260</v>
      </c>
      <c r="K49" s="27">
        <v>253</v>
      </c>
      <c r="L49" s="27">
        <v>20</v>
      </c>
      <c r="M49" s="27">
        <v>24</v>
      </c>
      <c r="N49" s="27">
        <v>1640</v>
      </c>
      <c r="O49" s="27">
        <v>148</v>
      </c>
      <c r="P49" s="27">
        <v>136</v>
      </c>
      <c r="Q49" s="27">
        <v>521</v>
      </c>
      <c r="R49" s="27">
        <v>204</v>
      </c>
      <c r="S49" s="27">
        <v>57</v>
      </c>
      <c r="T49" s="27">
        <v>133</v>
      </c>
      <c r="U49" s="27">
        <v>48</v>
      </c>
      <c r="V49" s="37">
        <v>17</v>
      </c>
      <c r="W49" s="32">
        <v>48</v>
      </c>
      <c r="X49" s="36">
        <v>68</v>
      </c>
      <c r="Y49" s="32">
        <v>7</v>
      </c>
      <c r="Z49" s="39">
        <v>0</v>
      </c>
      <c r="AA49" s="38">
        <v>0</v>
      </c>
      <c r="AB49" s="38">
        <v>0</v>
      </c>
      <c r="AC49" s="38">
        <v>0</v>
      </c>
      <c r="AD49" s="32">
        <v>62</v>
      </c>
    </row>
    <row r="50" spans="1:30" ht="15.75">
      <c r="A50" s="16" t="s">
        <v>40</v>
      </c>
      <c r="B50" s="27">
        <v>82819</v>
      </c>
      <c r="C50" s="27">
        <v>186</v>
      </c>
      <c r="D50" s="27">
        <v>20217</v>
      </c>
      <c r="E50" s="27">
        <v>42627</v>
      </c>
      <c r="F50" s="27">
        <v>530</v>
      </c>
      <c r="G50" s="27">
        <v>3270</v>
      </c>
      <c r="H50" s="27">
        <v>3748</v>
      </c>
      <c r="I50" s="27">
        <v>246</v>
      </c>
      <c r="J50" s="27">
        <v>3556</v>
      </c>
      <c r="K50" s="27">
        <v>597</v>
      </c>
      <c r="L50" s="27">
        <v>30</v>
      </c>
      <c r="M50" s="27">
        <v>44</v>
      </c>
      <c r="N50" s="27">
        <v>3199</v>
      </c>
      <c r="O50" s="27">
        <v>353</v>
      </c>
      <c r="P50" s="27">
        <v>211</v>
      </c>
      <c r="Q50" s="27">
        <v>2080</v>
      </c>
      <c r="R50" s="27">
        <v>1151</v>
      </c>
      <c r="S50" s="27">
        <v>22</v>
      </c>
      <c r="T50" s="27">
        <v>302</v>
      </c>
      <c r="U50" s="27">
        <v>126</v>
      </c>
      <c r="V50" s="37">
        <v>25</v>
      </c>
      <c r="W50" s="32">
        <v>44</v>
      </c>
      <c r="X50" s="36">
        <v>62</v>
      </c>
      <c r="Y50" s="32">
        <v>51</v>
      </c>
      <c r="Z50" s="37">
        <v>3</v>
      </c>
      <c r="AA50" s="38">
        <v>0</v>
      </c>
      <c r="AB50" s="38">
        <v>0</v>
      </c>
      <c r="AC50" s="38">
        <v>0</v>
      </c>
      <c r="AD50" s="32">
        <v>139</v>
      </c>
    </row>
    <row r="51" spans="1:30" ht="15.75">
      <c r="A51" s="16" t="s">
        <v>41</v>
      </c>
      <c r="B51" s="27">
        <v>7251</v>
      </c>
      <c r="C51" s="27">
        <v>6</v>
      </c>
      <c r="D51" s="27">
        <v>955</v>
      </c>
      <c r="E51" s="27">
        <v>4187</v>
      </c>
      <c r="F51" s="27">
        <v>3</v>
      </c>
      <c r="G51" s="27">
        <v>45</v>
      </c>
      <c r="H51" s="27">
        <v>644</v>
      </c>
      <c r="I51" s="27">
        <v>63</v>
      </c>
      <c r="J51" s="27">
        <v>513</v>
      </c>
      <c r="K51" s="27">
        <v>61</v>
      </c>
      <c r="L51" s="27">
        <v>11</v>
      </c>
      <c r="M51" s="27">
        <v>13</v>
      </c>
      <c r="N51" s="27">
        <v>571</v>
      </c>
      <c r="O51" s="27">
        <v>14</v>
      </c>
      <c r="P51" s="27">
        <v>34</v>
      </c>
      <c r="Q51" s="27">
        <v>26</v>
      </c>
      <c r="R51" s="27">
        <v>7</v>
      </c>
      <c r="S51" s="33" t="s">
        <v>120</v>
      </c>
      <c r="T51" s="27">
        <v>57</v>
      </c>
      <c r="U51" s="27">
        <v>11</v>
      </c>
      <c r="V51" s="37">
        <v>3</v>
      </c>
      <c r="W51" s="32">
        <v>3</v>
      </c>
      <c r="X51" s="36">
        <v>6</v>
      </c>
      <c r="Y51" s="38">
        <v>0</v>
      </c>
      <c r="Z51" s="37">
        <v>1</v>
      </c>
      <c r="AA51" s="38">
        <v>0</v>
      </c>
      <c r="AB51" s="38">
        <v>0</v>
      </c>
      <c r="AC51" s="38">
        <v>0</v>
      </c>
      <c r="AD51" s="32">
        <v>17</v>
      </c>
    </row>
    <row r="52" spans="1:30" ht="15.75">
      <c r="A52" s="16" t="s">
        <v>42</v>
      </c>
      <c r="B52" s="27">
        <v>104831</v>
      </c>
      <c r="C52" s="27">
        <v>134</v>
      </c>
      <c r="D52" s="27">
        <v>28356</v>
      </c>
      <c r="E52" s="27">
        <v>54090</v>
      </c>
      <c r="F52" s="27">
        <v>77</v>
      </c>
      <c r="G52" s="27">
        <v>2380</v>
      </c>
      <c r="H52" s="27">
        <v>5328</v>
      </c>
      <c r="I52" s="27">
        <v>395</v>
      </c>
      <c r="J52" s="27">
        <v>4894</v>
      </c>
      <c r="K52" s="27">
        <v>986</v>
      </c>
      <c r="L52" s="27">
        <v>41</v>
      </c>
      <c r="M52" s="27">
        <v>184</v>
      </c>
      <c r="N52" s="27">
        <v>3137</v>
      </c>
      <c r="O52" s="27">
        <v>510</v>
      </c>
      <c r="P52" s="27">
        <v>311</v>
      </c>
      <c r="Q52" s="27">
        <v>1856</v>
      </c>
      <c r="R52" s="27">
        <v>1128</v>
      </c>
      <c r="S52" s="27">
        <v>20</v>
      </c>
      <c r="T52" s="27">
        <v>413</v>
      </c>
      <c r="U52" s="27">
        <v>101</v>
      </c>
      <c r="V52" s="37">
        <v>56</v>
      </c>
      <c r="W52" s="32">
        <v>84</v>
      </c>
      <c r="X52" s="36">
        <v>99</v>
      </c>
      <c r="Y52" s="32">
        <v>83</v>
      </c>
      <c r="Z52" s="37">
        <v>4</v>
      </c>
      <c r="AA52" s="32">
        <v>3</v>
      </c>
      <c r="AB52" s="32">
        <v>1</v>
      </c>
      <c r="AC52" s="38">
        <v>0</v>
      </c>
      <c r="AD52" s="32">
        <v>160</v>
      </c>
    </row>
    <row r="53" spans="1:30" ht="15.75">
      <c r="A53" s="16" t="s">
        <v>43</v>
      </c>
      <c r="B53" s="27">
        <v>1872644</v>
      </c>
      <c r="C53" s="27">
        <v>9094</v>
      </c>
      <c r="D53" s="27">
        <v>312448</v>
      </c>
      <c r="E53" s="27">
        <v>1338331</v>
      </c>
      <c r="F53" s="27">
        <v>12655</v>
      </c>
      <c r="G53" s="27">
        <v>12178</v>
      </c>
      <c r="H53" s="27">
        <v>37171</v>
      </c>
      <c r="I53" s="27">
        <v>2954</v>
      </c>
      <c r="J53" s="27">
        <v>43146</v>
      </c>
      <c r="K53" s="27">
        <v>12380</v>
      </c>
      <c r="L53" s="27">
        <v>648</v>
      </c>
      <c r="M53" s="27">
        <v>647</v>
      </c>
      <c r="N53" s="27">
        <v>11394</v>
      </c>
      <c r="O53" s="27">
        <v>2509</v>
      </c>
      <c r="P53" s="27">
        <v>2619</v>
      </c>
      <c r="Q53" s="27">
        <v>35661</v>
      </c>
      <c r="R53" s="27">
        <v>18170</v>
      </c>
      <c r="S53" s="27">
        <v>2234</v>
      </c>
      <c r="T53" s="27">
        <v>4792</v>
      </c>
      <c r="U53" s="27">
        <v>1372</v>
      </c>
      <c r="V53" s="37">
        <v>546</v>
      </c>
      <c r="W53" s="32">
        <v>2240</v>
      </c>
      <c r="X53" s="36">
        <v>2436</v>
      </c>
      <c r="Y53" s="32">
        <v>2741</v>
      </c>
      <c r="Z53" s="37">
        <v>21</v>
      </c>
      <c r="AA53" s="32">
        <v>17</v>
      </c>
      <c r="AB53" s="32">
        <v>5</v>
      </c>
      <c r="AC53" s="32">
        <v>8</v>
      </c>
      <c r="AD53" s="32">
        <v>4227</v>
      </c>
    </row>
    <row r="54" spans="1:30" ht="15.75">
      <c r="A54" s="16" t="s">
        <v>44</v>
      </c>
      <c r="B54" s="27">
        <v>102714</v>
      </c>
      <c r="C54" s="27">
        <v>503</v>
      </c>
      <c r="D54" s="27">
        <v>23838</v>
      </c>
      <c r="E54" s="27">
        <v>62580</v>
      </c>
      <c r="F54" s="27">
        <v>37</v>
      </c>
      <c r="G54" s="27">
        <v>254</v>
      </c>
      <c r="H54" s="27">
        <v>5108</v>
      </c>
      <c r="I54" s="27">
        <v>440</v>
      </c>
      <c r="J54" s="27">
        <v>3294</v>
      </c>
      <c r="K54" s="27">
        <v>400</v>
      </c>
      <c r="L54" s="27">
        <v>56</v>
      </c>
      <c r="M54" s="27">
        <v>1795</v>
      </c>
      <c r="N54" s="27">
        <v>2109</v>
      </c>
      <c r="O54" s="27">
        <v>219</v>
      </c>
      <c r="P54" s="27">
        <v>198</v>
      </c>
      <c r="Q54" s="27">
        <v>771</v>
      </c>
      <c r="R54" s="27">
        <v>286</v>
      </c>
      <c r="S54" s="27">
        <v>79</v>
      </c>
      <c r="T54" s="27">
        <v>247</v>
      </c>
      <c r="U54" s="27">
        <v>94</v>
      </c>
      <c r="V54" s="37">
        <v>21</v>
      </c>
      <c r="W54" s="32">
        <v>61</v>
      </c>
      <c r="X54" s="36">
        <v>57</v>
      </c>
      <c r="Y54" s="32">
        <v>92</v>
      </c>
      <c r="Z54" s="37">
        <v>6</v>
      </c>
      <c r="AA54" s="38">
        <v>0</v>
      </c>
      <c r="AB54" s="38">
        <v>0</v>
      </c>
      <c r="AC54" s="32">
        <v>1</v>
      </c>
      <c r="AD54" s="32">
        <v>168</v>
      </c>
    </row>
    <row r="55" spans="1:30" ht="15.75">
      <c r="A55" s="16" t="s">
        <v>45</v>
      </c>
      <c r="B55" s="27">
        <v>37642</v>
      </c>
      <c r="C55" s="27">
        <v>31</v>
      </c>
      <c r="D55" s="27">
        <v>3176</v>
      </c>
      <c r="E55" s="27">
        <v>27556</v>
      </c>
      <c r="F55" s="27">
        <v>13</v>
      </c>
      <c r="G55" s="27">
        <v>111</v>
      </c>
      <c r="H55" s="27">
        <v>1731</v>
      </c>
      <c r="I55" s="27">
        <v>57</v>
      </c>
      <c r="J55" s="27">
        <v>1552</v>
      </c>
      <c r="K55" s="27">
        <v>112</v>
      </c>
      <c r="L55" s="27">
        <v>9</v>
      </c>
      <c r="M55" s="27">
        <v>13</v>
      </c>
      <c r="N55" s="27">
        <v>2240</v>
      </c>
      <c r="O55" s="27">
        <v>63</v>
      </c>
      <c r="P55" s="27">
        <v>75</v>
      </c>
      <c r="Q55" s="27">
        <v>298</v>
      </c>
      <c r="R55" s="27">
        <v>109</v>
      </c>
      <c r="S55" s="27">
        <v>9</v>
      </c>
      <c r="T55" s="27">
        <v>363</v>
      </c>
      <c r="U55" s="27">
        <v>71</v>
      </c>
      <c r="V55" s="37">
        <v>6</v>
      </c>
      <c r="W55" s="32">
        <v>7</v>
      </c>
      <c r="X55" s="40">
        <v>0</v>
      </c>
      <c r="Y55" s="32">
        <v>1</v>
      </c>
      <c r="Z55" s="37">
        <v>1</v>
      </c>
      <c r="AA55" s="32">
        <v>1</v>
      </c>
      <c r="AB55" s="32">
        <v>1</v>
      </c>
      <c r="AC55" s="39" t="s">
        <v>120</v>
      </c>
      <c r="AD55" s="32">
        <v>36</v>
      </c>
    </row>
    <row r="56" spans="1:30" ht="15.75">
      <c r="A56" s="16" t="s">
        <v>46</v>
      </c>
      <c r="B56" s="27">
        <v>302742</v>
      </c>
      <c r="C56" s="27">
        <v>10847</v>
      </c>
      <c r="D56" s="27">
        <v>53173</v>
      </c>
      <c r="E56" s="27">
        <v>163064</v>
      </c>
      <c r="F56" s="27">
        <v>695</v>
      </c>
      <c r="G56" s="27">
        <v>2750</v>
      </c>
      <c r="H56" s="27">
        <v>13720</v>
      </c>
      <c r="I56" s="27">
        <v>1362</v>
      </c>
      <c r="J56" s="27">
        <v>15941</v>
      </c>
      <c r="K56" s="27">
        <v>3826</v>
      </c>
      <c r="L56" s="27">
        <v>13342</v>
      </c>
      <c r="M56" s="27">
        <v>573</v>
      </c>
      <c r="N56" s="27">
        <v>8524</v>
      </c>
      <c r="O56" s="27">
        <v>1003</v>
      </c>
      <c r="P56" s="27">
        <v>878</v>
      </c>
      <c r="Q56" s="27">
        <v>4882</v>
      </c>
      <c r="R56" s="27">
        <v>2264</v>
      </c>
      <c r="S56" s="27">
        <v>2765</v>
      </c>
      <c r="T56" s="27">
        <v>1227</v>
      </c>
      <c r="U56" s="27">
        <v>303</v>
      </c>
      <c r="V56" s="37">
        <v>147</v>
      </c>
      <c r="W56" s="32">
        <v>230</v>
      </c>
      <c r="X56" s="36">
        <v>320</v>
      </c>
      <c r="Y56" s="32">
        <v>172</v>
      </c>
      <c r="Z56" s="37">
        <v>4</v>
      </c>
      <c r="AA56" s="32">
        <v>2</v>
      </c>
      <c r="AB56" s="32">
        <v>1</v>
      </c>
      <c r="AC56" s="32">
        <v>3</v>
      </c>
      <c r="AD56" s="32">
        <v>724</v>
      </c>
    </row>
    <row r="57" spans="1:30" ht="15.75">
      <c r="A57" s="16" t="s">
        <v>47</v>
      </c>
      <c r="B57" s="27">
        <v>332394</v>
      </c>
      <c r="C57" s="27">
        <v>1923</v>
      </c>
      <c r="D57" s="27">
        <v>66504</v>
      </c>
      <c r="E57" s="27">
        <v>210052</v>
      </c>
      <c r="F57" s="27">
        <v>4090</v>
      </c>
      <c r="G57" s="27">
        <v>2507</v>
      </c>
      <c r="H57" s="27">
        <v>15775</v>
      </c>
      <c r="I57" s="27">
        <v>691</v>
      </c>
      <c r="J57" s="27">
        <v>9082</v>
      </c>
      <c r="K57" s="27">
        <v>3024</v>
      </c>
      <c r="L57" s="27">
        <v>209</v>
      </c>
      <c r="M57" s="27">
        <v>336</v>
      </c>
      <c r="N57" s="27">
        <v>4482</v>
      </c>
      <c r="O57" s="27">
        <v>821</v>
      </c>
      <c r="P57" s="27">
        <v>1086</v>
      </c>
      <c r="Q57" s="27">
        <v>4072</v>
      </c>
      <c r="R57" s="27">
        <v>1940</v>
      </c>
      <c r="S57" s="27">
        <v>142</v>
      </c>
      <c r="T57" s="27">
        <v>3170</v>
      </c>
      <c r="U57" s="27">
        <v>770</v>
      </c>
      <c r="V57" s="37">
        <v>106</v>
      </c>
      <c r="W57" s="32">
        <v>220</v>
      </c>
      <c r="X57" s="36">
        <v>219</v>
      </c>
      <c r="Y57" s="32">
        <v>269</v>
      </c>
      <c r="Z57" s="37">
        <v>15</v>
      </c>
      <c r="AA57" s="32">
        <v>9</v>
      </c>
      <c r="AB57" s="32">
        <v>2</v>
      </c>
      <c r="AC57" s="38">
        <v>0</v>
      </c>
      <c r="AD57" s="32">
        <v>878</v>
      </c>
    </row>
    <row r="58" spans="1:30" ht="15.75">
      <c r="A58" s="16" t="s">
        <v>48</v>
      </c>
      <c r="B58" s="27">
        <v>11860</v>
      </c>
      <c r="C58" s="27">
        <v>28</v>
      </c>
      <c r="D58" s="27">
        <v>2391</v>
      </c>
      <c r="E58" s="27">
        <v>5309</v>
      </c>
      <c r="F58" s="27">
        <v>12</v>
      </c>
      <c r="G58" s="27">
        <v>214</v>
      </c>
      <c r="H58" s="27">
        <v>2087</v>
      </c>
      <c r="I58" s="27">
        <v>161</v>
      </c>
      <c r="J58" s="27">
        <v>454</v>
      </c>
      <c r="K58" s="27">
        <v>136</v>
      </c>
      <c r="L58" s="27">
        <v>8</v>
      </c>
      <c r="M58" s="27">
        <v>9</v>
      </c>
      <c r="N58" s="27">
        <v>593</v>
      </c>
      <c r="O58" s="27">
        <v>57</v>
      </c>
      <c r="P58" s="27">
        <v>53</v>
      </c>
      <c r="Q58" s="27">
        <v>143</v>
      </c>
      <c r="R58" s="27">
        <v>75</v>
      </c>
      <c r="S58" s="27">
        <v>2</v>
      </c>
      <c r="T58" s="27">
        <v>62</v>
      </c>
      <c r="U58" s="27">
        <v>25</v>
      </c>
      <c r="V58" s="37">
        <v>5</v>
      </c>
      <c r="W58" s="32">
        <v>2</v>
      </c>
      <c r="X58" s="36">
        <v>12</v>
      </c>
      <c r="Y58" s="32">
        <v>1</v>
      </c>
      <c r="Z58" s="38">
        <v>0</v>
      </c>
      <c r="AA58" s="38">
        <v>0</v>
      </c>
      <c r="AB58" s="38">
        <v>0</v>
      </c>
      <c r="AC58" s="38">
        <v>0</v>
      </c>
      <c r="AD58" s="32">
        <v>21</v>
      </c>
    </row>
    <row r="59" spans="1:30" ht="15.75">
      <c r="A59" s="16" t="s">
        <v>49</v>
      </c>
      <c r="B59" s="27">
        <v>101967</v>
      </c>
      <c r="C59" s="27">
        <v>155</v>
      </c>
      <c r="D59" s="27">
        <v>26804</v>
      </c>
      <c r="E59" s="27">
        <v>49164</v>
      </c>
      <c r="F59" s="27">
        <v>73</v>
      </c>
      <c r="G59" s="27">
        <v>655</v>
      </c>
      <c r="H59" s="27">
        <v>7467</v>
      </c>
      <c r="I59" s="27">
        <v>466</v>
      </c>
      <c r="J59" s="27">
        <v>3614</v>
      </c>
      <c r="K59" s="27">
        <v>1019</v>
      </c>
      <c r="L59" s="27">
        <v>31</v>
      </c>
      <c r="M59" s="27">
        <v>76</v>
      </c>
      <c r="N59" s="27">
        <v>7090</v>
      </c>
      <c r="O59" s="27">
        <v>500</v>
      </c>
      <c r="P59" s="27">
        <v>315</v>
      </c>
      <c r="Q59" s="27">
        <v>2220</v>
      </c>
      <c r="R59" s="27">
        <v>973</v>
      </c>
      <c r="S59" s="27">
        <v>6</v>
      </c>
      <c r="T59" s="27">
        <v>546</v>
      </c>
      <c r="U59" s="27">
        <v>184</v>
      </c>
      <c r="V59" s="37">
        <v>40</v>
      </c>
      <c r="W59" s="32">
        <v>122</v>
      </c>
      <c r="X59" s="36">
        <v>100</v>
      </c>
      <c r="Y59" s="32">
        <v>136</v>
      </c>
      <c r="Z59" s="37">
        <v>11</v>
      </c>
      <c r="AA59" s="32">
        <v>3</v>
      </c>
      <c r="AB59" s="32">
        <v>3</v>
      </c>
      <c r="AC59" s="38">
        <v>0</v>
      </c>
      <c r="AD59" s="32">
        <v>194</v>
      </c>
    </row>
    <row r="60" spans="1:30" ht="15.75">
      <c r="A60" s="16" t="s">
        <v>50</v>
      </c>
      <c r="B60" s="27">
        <v>12651</v>
      </c>
      <c r="C60" s="27">
        <v>21</v>
      </c>
      <c r="D60" s="27">
        <v>954</v>
      </c>
      <c r="E60" s="27">
        <v>8336</v>
      </c>
      <c r="F60" s="27">
        <v>3</v>
      </c>
      <c r="G60" s="27">
        <v>34</v>
      </c>
      <c r="H60" s="27">
        <v>429</v>
      </c>
      <c r="I60" s="27">
        <v>17</v>
      </c>
      <c r="J60" s="27">
        <v>1167</v>
      </c>
      <c r="K60" s="27">
        <v>53</v>
      </c>
      <c r="L60" s="27">
        <v>5</v>
      </c>
      <c r="M60" s="27">
        <v>6</v>
      </c>
      <c r="N60" s="27">
        <v>1259</v>
      </c>
      <c r="O60" s="27">
        <v>25</v>
      </c>
      <c r="P60" s="27">
        <v>29</v>
      </c>
      <c r="Q60" s="27">
        <v>103</v>
      </c>
      <c r="R60" s="27">
        <v>53</v>
      </c>
      <c r="S60" s="33">
        <v>0</v>
      </c>
      <c r="T60" s="27">
        <v>83</v>
      </c>
      <c r="U60" s="27">
        <v>15</v>
      </c>
      <c r="V60" s="37">
        <v>11</v>
      </c>
      <c r="W60" s="32">
        <v>6</v>
      </c>
      <c r="X60" s="36">
        <v>3</v>
      </c>
      <c r="Y60" s="32">
        <v>8</v>
      </c>
      <c r="Z60" s="37">
        <v>4</v>
      </c>
      <c r="AA60" s="38">
        <v>0</v>
      </c>
      <c r="AB60" s="38">
        <v>0</v>
      </c>
      <c r="AC60" s="38">
        <v>0</v>
      </c>
      <c r="AD60" s="32">
        <v>27</v>
      </c>
    </row>
    <row r="61" spans="1:30" ht="15.75">
      <c r="A61" s="16"/>
      <c r="B61" s="30"/>
      <c r="C61" s="27"/>
      <c r="D61" s="27"/>
      <c r="E61" s="27"/>
      <c r="F61" s="27"/>
      <c r="G61" s="27"/>
      <c r="H61" s="27"/>
      <c r="I61" s="27"/>
      <c r="J61" s="27"/>
      <c r="K61" s="27"/>
      <c r="L61" s="27"/>
      <c r="M61" s="27"/>
      <c r="N61" s="27"/>
      <c r="O61" s="27"/>
      <c r="P61" s="27"/>
      <c r="Q61" s="27"/>
      <c r="R61" s="27"/>
      <c r="S61" s="27"/>
      <c r="T61" s="27"/>
      <c r="U61" s="27"/>
      <c r="V61" s="37"/>
      <c r="W61" s="32"/>
      <c r="X61" s="36"/>
      <c r="Y61" s="32"/>
      <c r="Z61" s="37"/>
      <c r="AA61" s="32"/>
      <c r="AB61" s="32"/>
      <c r="AC61" s="32"/>
      <c r="AD61" s="32"/>
    </row>
    <row r="62" spans="1:30" ht="17.25">
      <c r="A62" s="16" t="s">
        <v>151</v>
      </c>
      <c r="B62" s="27">
        <v>1016803</v>
      </c>
      <c r="C62" s="27">
        <v>2034</v>
      </c>
      <c r="D62" s="27">
        <v>73648</v>
      </c>
      <c r="E62" s="27">
        <v>908311</v>
      </c>
      <c r="F62" s="27">
        <v>5449</v>
      </c>
      <c r="G62" s="27">
        <v>2023</v>
      </c>
      <c r="H62" s="27">
        <v>1950</v>
      </c>
      <c r="I62" s="27">
        <v>89</v>
      </c>
      <c r="J62" s="27">
        <v>3784</v>
      </c>
      <c r="K62" s="27">
        <v>764</v>
      </c>
      <c r="L62" s="27">
        <v>138</v>
      </c>
      <c r="M62" s="27">
        <v>333</v>
      </c>
      <c r="N62" s="27">
        <v>507</v>
      </c>
      <c r="O62" s="27">
        <v>61</v>
      </c>
      <c r="P62" s="27">
        <v>175</v>
      </c>
      <c r="Q62" s="27">
        <v>4547</v>
      </c>
      <c r="R62" s="27">
        <v>1899</v>
      </c>
      <c r="S62" s="27">
        <v>45</v>
      </c>
      <c r="T62" s="27">
        <v>156</v>
      </c>
      <c r="U62" s="27">
        <v>25</v>
      </c>
      <c r="V62" s="37">
        <v>60</v>
      </c>
      <c r="W62" s="32">
        <v>131</v>
      </c>
      <c r="X62" s="36">
        <v>166</v>
      </c>
      <c r="Y62" s="32">
        <v>30</v>
      </c>
      <c r="Z62" s="38">
        <v>0</v>
      </c>
      <c r="AA62" s="32">
        <v>1</v>
      </c>
      <c r="AB62" s="32">
        <v>3</v>
      </c>
      <c r="AC62" s="38">
        <v>0</v>
      </c>
      <c r="AD62" s="32">
        <v>10474</v>
      </c>
    </row>
    <row r="63" spans="1:30" ht="15.75">
      <c r="A63" s="16"/>
      <c r="B63" s="30"/>
      <c r="C63" s="27"/>
      <c r="D63" s="27"/>
      <c r="E63" s="27"/>
      <c r="F63" s="27"/>
      <c r="G63" s="27"/>
      <c r="H63" s="27"/>
      <c r="I63" s="27"/>
      <c r="J63" s="27"/>
      <c r="K63" s="27"/>
      <c r="L63" s="27"/>
      <c r="M63" s="27"/>
      <c r="N63" s="27"/>
      <c r="O63" s="27"/>
      <c r="P63" s="27"/>
      <c r="Q63" s="27"/>
      <c r="R63" s="27"/>
      <c r="S63" s="27"/>
      <c r="T63" s="27"/>
      <c r="U63" s="27"/>
      <c r="V63" s="37"/>
      <c r="W63" s="32"/>
      <c r="X63" s="36"/>
      <c r="Y63" s="32"/>
      <c r="Z63" s="37"/>
      <c r="AA63" s="32"/>
      <c r="AB63" s="32"/>
      <c r="AC63" s="32"/>
      <c r="AD63" s="32"/>
    </row>
    <row r="64" spans="1:30" ht="15.75">
      <c r="A64" s="16" t="s">
        <v>51</v>
      </c>
      <c r="B64" s="27">
        <v>4927066</v>
      </c>
      <c r="C64" s="27">
        <v>12704</v>
      </c>
      <c r="D64" s="27">
        <v>585527</v>
      </c>
      <c r="E64" s="27">
        <v>3757077</v>
      </c>
      <c r="F64" s="27">
        <v>470497</v>
      </c>
      <c r="G64" s="27">
        <v>5321</v>
      </c>
      <c r="H64" s="27">
        <v>15253</v>
      </c>
      <c r="I64" s="27">
        <v>998</v>
      </c>
      <c r="J64" s="27">
        <v>17117</v>
      </c>
      <c r="K64" s="27">
        <v>3167</v>
      </c>
      <c r="L64" s="27">
        <v>3928</v>
      </c>
      <c r="M64" s="27">
        <v>2349</v>
      </c>
      <c r="N64" s="27">
        <v>9224</v>
      </c>
      <c r="O64" s="27">
        <v>1091</v>
      </c>
      <c r="P64" s="27">
        <v>944</v>
      </c>
      <c r="Q64" s="27">
        <v>12060</v>
      </c>
      <c r="R64" s="27">
        <v>3286</v>
      </c>
      <c r="S64" s="27">
        <v>697</v>
      </c>
      <c r="T64" s="27">
        <v>9553</v>
      </c>
      <c r="U64" s="27">
        <v>463</v>
      </c>
      <c r="V64" s="37">
        <v>174</v>
      </c>
      <c r="W64" s="32">
        <v>563</v>
      </c>
      <c r="X64" s="36">
        <v>676</v>
      </c>
      <c r="Y64" s="32">
        <v>250</v>
      </c>
      <c r="Z64" s="37">
        <v>9</v>
      </c>
      <c r="AA64" s="32">
        <v>13</v>
      </c>
      <c r="AB64" s="38">
        <v>7</v>
      </c>
      <c r="AC64" s="32">
        <v>5</v>
      </c>
      <c r="AD64" s="32">
        <v>14113</v>
      </c>
    </row>
    <row r="65" spans="1:30" ht="15.7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row>
    <row r="66" ht="15.75">
      <c r="A66" s="19" t="s">
        <v>147</v>
      </c>
    </row>
    <row r="67" ht="15.75">
      <c r="A67" s="9" t="s">
        <v>55</v>
      </c>
    </row>
    <row r="68" ht="15.75">
      <c r="A68" s="24" t="s">
        <v>155</v>
      </c>
    </row>
    <row r="69" ht="15.75">
      <c r="A69" s="24" t="s">
        <v>142</v>
      </c>
    </row>
    <row r="70" ht="15.75">
      <c r="A70" s="24" t="s">
        <v>143</v>
      </c>
    </row>
    <row r="71" ht="15.75">
      <c r="A71" s="24" t="s">
        <v>144</v>
      </c>
    </row>
    <row r="72" ht="15.75">
      <c r="A72" s="24" t="s">
        <v>145</v>
      </c>
    </row>
    <row r="73" ht="15.75">
      <c r="A73" s="24" t="s">
        <v>156</v>
      </c>
    </row>
    <row r="74" ht="15.75">
      <c r="A74" s="24" t="s">
        <v>154</v>
      </c>
    </row>
    <row r="75" ht="15.75">
      <c r="A75" s="24" t="s">
        <v>159</v>
      </c>
    </row>
    <row r="76" ht="15.75">
      <c r="A76" s="24"/>
    </row>
    <row r="77" ht="15.75">
      <c r="A77" s="54" t="s">
        <v>176</v>
      </c>
    </row>
    <row r="78" ht="15.75">
      <c r="A78" s="24" t="s">
        <v>88</v>
      </c>
    </row>
  </sheetData>
  <sheetProtection/>
  <mergeCells count="25">
    <mergeCell ref="K4:K7"/>
    <mergeCell ref="C5:C7"/>
    <mergeCell ref="D5:D7"/>
    <mergeCell ref="E5:E7"/>
    <mergeCell ref="G5:G7"/>
    <mergeCell ref="I5:I7"/>
    <mergeCell ref="J5:J7"/>
    <mergeCell ref="L4:L7"/>
    <mergeCell ref="N4:N7"/>
    <mergeCell ref="Q4:Q7"/>
    <mergeCell ref="S4:S7"/>
    <mergeCell ref="T4:T7"/>
    <mergeCell ref="O5:O7"/>
    <mergeCell ref="M6:M7"/>
    <mergeCell ref="P6:P7"/>
    <mergeCell ref="R6:R7"/>
    <mergeCell ref="AD6:AD7"/>
    <mergeCell ref="V4:V7"/>
    <mergeCell ref="W4:W7"/>
    <mergeCell ref="X4:X7"/>
    <mergeCell ref="Y4:Y7"/>
    <mergeCell ref="AA4:AA7"/>
    <mergeCell ref="AC4:AC7"/>
    <mergeCell ref="Z5:Z7"/>
    <mergeCell ref="AB5:AB7"/>
  </mergeCells>
  <hyperlinks>
    <hyperlink ref="A77" r:id="rId1" display="SOURCE: U.S. Department of Homeland Security, Office of Immigration Statistics, 2002 Yearbook of Immigration Statistics,uscis.gov/graphics/shared/aboutus/statistics/Yearbook2002.pdf (last viewed March 10, 2004)."/>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A1" sqref="A1"/>
    </sheetView>
  </sheetViews>
  <sheetFormatPr defaultColWidth="12.77734375" defaultRowHeight="15.75"/>
  <cols>
    <col min="1" max="1" width="19.77734375" style="0" customWidth="1"/>
    <col min="2" max="6" width="12.77734375" style="0" customWidth="1"/>
    <col min="7" max="7" width="17.10546875" style="0" customWidth="1"/>
  </cols>
  <sheetData>
    <row r="1" spans="1:9" ht="23.25">
      <c r="A1" s="25" t="s">
        <v>162</v>
      </c>
      <c r="B1" s="9"/>
      <c r="C1" s="9"/>
      <c r="D1" s="9"/>
      <c r="E1" s="9"/>
      <c r="F1" s="9"/>
      <c r="G1" s="9"/>
      <c r="H1" s="9"/>
      <c r="I1" s="9"/>
    </row>
    <row r="2" spans="1:9" ht="20.25">
      <c r="A2" s="25" t="s">
        <v>164</v>
      </c>
      <c r="B2" s="9"/>
      <c r="C2" s="9"/>
      <c r="D2" s="9"/>
      <c r="E2" s="9"/>
      <c r="F2" s="9"/>
      <c r="G2" s="9"/>
      <c r="H2" s="9"/>
      <c r="I2" s="9"/>
    </row>
    <row r="3" spans="1:9" ht="15.75">
      <c r="A3" s="9"/>
      <c r="B3" s="9"/>
      <c r="C3" s="9"/>
      <c r="D3" s="9"/>
      <c r="E3" s="9"/>
      <c r="F3" s="9"/>
      <c r="G3" s="9"/>
      <c r="H3" s="9"/>
      <c r="I3" s="9"/>
    </row>
    <row r="4" spans="1:9" ht="15.75">
      <c r="A4" s="10"/>
      <c r="B4" s="10"/>
      <c r="C4" s="44" t="s">
        <v>71</v>
      </c>
      <c r="D4" s="44"/>
      <c r="E4" s="46" t="s">
        <v>72</v>
      </c>
      <c r="F4" s="46" t="s">
        <v>73</v>
      </c>
      <c r="G4" s="46" t="s">
        <v>163</v>
      </c>
      <c r="H4" s="11"/>
      <c r="I4" s="11"/>
    </row>
    <row r="5" spans="1:9" ht="15.75">
      <c r="A5" s="9"/>
      <c r="B5" s="12"/>
      <c r="C5" s="45"/>
      <c r="D5" s="45"/>
      <c r="E5" s="47"/>
      <c r="F5" s="47"/>
      <c r="G5" s="47"/>
      <c r="H5" s="47" t="s">
        <v>75</v>
      </c>
      <c r="I5" s="12"/>
    </row>
    <row r="6" spans="1:9" ht="17.25">
      <c r="A6" s="14" t="s">
        <v>52</v>
      </c>
      <c r="B6" s="15" t="s">
        <v>53</v>
      </c>
      <c r="C6" s="15" t="s">
        <v>62</v>
      </c>
      <c r="D6" s="15" t="s">
        <v>63</v>
      </c>
      <c r="E6" s="48"/>
      <c r="F6" s="48"/>
      <c r="G6" s="48"/>
      <c r="H6" s="48"/>
      <c r="I6" s="15" t="s">
        <v>51</v>
      </c>
    </row>
    <row r="7" ht="15.75">
      <c r="B7" s="43"/>
    </row>
    <row r="8" spans="1:9" ht="15.75">
      <c r="A8" s="16" t="s">
        <v>78</v>
      </c>
      <c r="B8" s="42">
        <v>76786751</v>
      </c>
      <c r="C8" s="42">
        <v>23132817</v>
      </c>
      <c r="D8" s="42">
        <v>45995616</v>
      </c>
      <c r="E8" s="42">
        <v>2528990</v>
      </c>
      <c r="F8" s="42">
        <v>3896674</v>
      </c>
      <c r="G8" s="42">
        <v>438725</v>
      </c>
      <c r="H8" s="42">
        <v>745001</v>
      </c>
      <c r="I8" s="42">
        <v>48928</v>
      </c>
    </row>
    <row r="9" spans="1:9" ht="15.75">
      <c r="A9" s="16" t="s">
        <v>0</v>
      </c>
      <c r="B9" s="42">
        <v>172285</v>
      </c>
      <c r="C9" s="42">
        <v>51348</v>
      </c>
      <c r="D9" s="42">
        <v>86546</v>
      </c>
      <c r="E9" s="42">
        <v>13684</v>
      </c>
      <c r="F9" s="42">
        <v>16437</v>
      </c>
      <c r="G9" s="42">
        <v>2535</v>
      </c>
      <c r="H9" s="42">
        <v>1656</v>
      </c>
      <c r="I9" s="42">
        <v>79</v>
      </c>
    </row>
    <row r="10" spans="1:9" ht="15.75">
      <c r="A10" s="16" t="s">
        <v>1</v>
      </c>
      <c r="B10" s="42">
        <v>132857</v>
      </c>
      <c r="C10" s="42">
        <v>58575</v>
      </c>
      <c r="D10" s="42">
        <v>62398</v>
      </c>
      <c r="E10" s="42">
        <v>3701</v>
      </c>
      <c r="F10" s="42">
        <v>5386</v>
      </c>
      <c r="G10" s="42">
        <v>771</v>
      </c>
      <c r="H10" s="42">
        <v>1960</v>
      </c>
      <c r="I10" s="42">
        <v>66</v>
      </c>
    </row>
    <row r="11" spans="1:9" ht="15.75">
      <c r="A11" s="16" t="s">
        <v>2</v>
      </c>
      <c r="B11" s="42">
        <v>1873757</v>
      </c>
      <c r="C11" s="42">
        <v>159230</v>
      </c>
      <c r="D11" s="42">
        <v>1568629</v>
      </c>
      <c r="E11" s="42">
        <v>39124</v>
      </c>
      <c r="F11" s="42">
        <v>96688</v>
      </c>
      <c r="G11" s="42">
        <v>5757</v>
      </c>
      <c r="H11" s="42">
        <v>3799</v>
      </c>
      <c r="I11" s="42">
        <v>530</v>
      </c>
    </row>
    <row r="12" spans="1:9" ht="15.75">
      <c r="A12" s="16" t="s">
        <v>3</v>
      </c>
      <c r="B12" s="42">
        <v>134363</v>
      </c>
      <c r="C12" s="42">
        <v>16155</v>
      </c>
      <c r="D12" s="42">
        <v>94169</v>
      </c>
      <c r="E12" s="42">
        <v>8364</v>
      </c>
      <c r="F12" s="42">
        <v>14573</v>
      </c>
      <c r="G12" s="42">
        <v>599</v>
      </c>
      <c r="H12" s="42">
        <v>456</v>
      </c>
      <c r="I12" s="42">
        <v>47</v>
      </c>
    </row>
    <row r="13" spans="1:9" ht="15.75">
      <c r="A13" s="16" t="s">
        <v>4</v>
      </c>
      <c r="B13" s="42">
        <v>12537021</v>
      </c>
      <c r="C13" s="42">
        <v>3413268</v>
      </c>
      <c r="D13" s="42">
        <v>8038007</v>
      </c>
      <c r="E13" s="42">
        <v>421406</v>
      </c>
      <c r="F13" s="42">
        <v>578746</v>
      </c>
      <c r="G13" s="42">
        <v>33525</v>
      </c>
      <c r="H13" s="42">
        <v>46536</v>
      </c>
      <c r="I13" s="42">
        <v>5533</v>
      </c>
    </row>
    <row r="14" spans="1:9" ht="15.75">
      <c r="A14" s="16" t="s">
        <v>5</v>
      </c>
      <c r="B14" s="42">
        <v>689269</v>
      </c>
      <c r="C14" s="42">
        <v>176265</v>
      </c>
      <c r="D14" s="42">
        <v>438288</v>
      </c>
      <c r="E14" s="42">
        <v>28761</v>
      </c>
      <c r="F14" s="42">
        <v>40632</v>
      </c>
      <c r="G14" s="42">
        <v>3173</v>
      </c>
      <c r="H14" s="42">
        <v>1813</v>
      </c>
      <c r="I14" s="42">
        <v>337</v>
      </c>
    </row>
    <row r="15" spans="1:9" ht="15.75">
      <c r="A15" s="16" t="s">
        <v>6</v>
      </c>
      <c r="B15" s="42">
        <v>298926</v>
      </c>
      <c r="C15" s="42">
        <v>83931</v>
      </c>
      <c r="D15" s="42">
        <v>150163</v>
      </c>
      <c r="E15" s="42">
        <v>29835</v>
      </c>
      <c r="F15" s="42">
        <v>32631</v>
      </c>
      <c r="G15" s="42">
        <v>1249</v>
      </c>
      <c r="H15" s="42">
        <v>902</v>
      </c>
      <c r="I15" s="42">
        <v>215</v>
      </c>
    </row>
    <row r="16" spans="1:9" ht="15.75">
      <c r="A16" s="16" t="s">
        <v>7</v>
      </c>
      <c r="B16" s="42">
        <v>61961</v>
      </c>
      <c r="C16" s="42">
        <v>14313</v>
      </c>
      <c r="D16" s="42">
        <v>32788</v>
      </c>
      <c r="E16" s="42">
        <v>6976</v>
      </c>
      <c r="F16" s="42">
        <v>6684</v>
      </c>
      <c r="G16" s="42">
        <v>752</v>
      </c>
      <c r="H16" s="42">
        <v>400</v>
      </c>
      <c r="I16" s="42">
        <v>48</v>
      </c>
    </row>
    <row r="17" spans="1:9" ht="15.75">
      <c r="A17" s="16" t="s">
        <v>8</v>
      </c>
      <c r="B17" s="42">
        <v>576000</v>
      </c>
      <c r="C17" s="42">
        <v>176013</v>
      </c>
      <c r="D17" s="42">
        <v>274873</v>
      </c>
      <c r="E17" s="42">
        <v>31834</v>
      </c>
      <c r="F17" s="42">
        <v>22745</v>
      </c>
      <c r="G17" s="42">
        <v>68833</v>
      </c>
      <c r="H17" s="42">
        <v>1495</v>
      </c>
      <c r="I17" s="42">
        <v>207</v>
      </c>
    </row>
    <row r="18" spans="1:9" ht="15.75">
      <c r="A18" s="16" t="s">
        <v>9</v>
      </c>
      <c r="B18" s="42">
        <v>12271450</v>
      </c>
      <c r="C18" s="42">
        <v>3320805</v>
      </c>
      <c r="D18" s="42">
        <v>8253310</v>
      </c>
      <c r="E18" s="42">
        <v>171624</v>
      </c>
      <c r="F18" s="42">
        <v>388523</v>
      </c>
      <c r="G18" s="42">
        <v>25163</v>
      </c>
      <c r="H18" s="42">
        <v>105392</v>
      </c>
      <c r="I18" s="42">
        <v>6633</v>
      </c>
    </row>
    <row r="19" spans="1:9" ht="15.75">
      <c r="A19" s="16" t="s">
        <v>10</v>
      </c>
      <c r="B19" s="42">
        <v>899618</v>
      </c>
      <c r="C19" s="42">
        <v>248272</v>
      </c>
      <c r="D19" s="42">
        <v>512656</v>
      </c>
      <c r="E19" s="42">
        <v>40486</v>
      </c>
      <c r="F19" s="42">
        <v>86487</v>
      </c>
      <c r="G19" s="42">
        <v>7199</v>
      </c>
      <c r="H19" s="42">
        <v>3999</v>
      </c>
      <c r="I19" s="42">
        <v>519</v>
      </c>
    </row>
    <row r="20" spans="1:9" ht="15.75">
      <c r="A20" s="16" t="s">
        <v>11</v>
      </c>
      <c r="B20" s="42">
        <v>3150997</v>
      </c>
      <c r="C20" s="42">
        <v>2037332</v>
      </c>
      <c r="D20" s="42">
        <v>1048796</v>
      </c>
      <c r="E20" s="42">
        <v>20720</v>
      </c>
      <c r="F20" s="42">
        <v>32166</v>
      </c>
      <c r="G20" s="42">
        <v>6656</v>
      </c>
      <c r="H20" s="42">
        <v>4916</v>
      </c>
      <c r="I20" s="42">
        <v>411</v>
      </c>
    </row>
    <row r="21" spans="1:9" ht="15.75">
      <c r="A21" s="16" t="s">
        <v>12</v>
      </c>
      <c r="B21" s="42">
        <v>59309</v>
      </c>
      <c r="C21" s="42">
        <v>16826</v>
      </c>
      <c r="D21" s="42">
        <v>28757</v>
      </c>
      <c r="E21" s="42">
        <v>6027</v>
      </c>
      <c r="F21" s="42">
        <v>6768</v>
      </c>
      <c r="G21" s="42">
        <v>673</v>
      </c>
      <c r="H21" s="42">
        <v>210</v>
      </c>
      <c r="I21" s="42">
        <v>48</v>
      </c>
    </row>
    <row r="22" spans="1:9" ht="15.75">
      <c r="A22" s="16" t="s">
        <v>13</v>
      </c>
      <c r="B22" s="42">
        <v>1693877</v>
      </c>
      <c r="C22" s="42">
        <v>480686</v>
      </c>
      <c r="D22" s="42">
        <v>983901</v>
      </c>
      <c r="E22" s="42">
        <v>96100</v>
      </c>
      <c r="F22" s="42">
        <v>121719</v>
      </c>
      <c r="G22" s="42">
        <v>5677</v>
      </c>
      <c r="H22" s="42">
        <v>5001</v>
      </c>
      <c r="I22" s="42">
        <v>793</v>
      </c>
    </row>
    <row r="23" spans="1:9" ht="15.75">
      <c r="A23" s="16" t="s">
        <v>14</v>
      </c>
      <c r="B23" s="42">
        <v>257829</v>
      </c>
      <c r="C23" s="42">
        <v>60062</v>
      </c>
      <c r="D23" s="42">
        <v>134983</v>
      </c>
      <c r="E23" s="42">
        <v>36236</v>
      </c>
      <c r="F23" s="42">
        <v>25054</v>
      </c>
      <c r="G23" s="42">
        <v>520</v>
      </c>
      <c r="H23" s="42">
        <v>848</v>
      </c>
      <c r="I23" s="42">
        <v>126</v>
      </c>
    </row>
    <row r="24" spans="1:9" ht="15.75">
      <c r="A24" s="16" t="s">
        <v>15</v>
      </c>
      <c r="B24" s="42">
        <v>93605</v>
      </c>
      <c r="C24" s="42">
        <v>19039</v>
      </c>
      <c r="D24" s="42">
        <v>48451</v>
      </c>
      <c r="E24" s="42">
        <v>15070</v>
      </c>
      <c r="F24" s="42">
        <v>10137</v>
      </c>
      <c r="G24" s="42">
        <v>518</v>
      </c>
      <c r="H24" s="42">
        <v>338</v>
      </c>
      <c r="I24" s="42">
        <v>52</v>
      </c>
    </row>
    <row r="25" spans="1:9" ht="15.75">
      <c r="A25" s="16" t="s">
        <v>16</v>
      </c>
      <c r="B25" s="42">
        <v>117860</v>
      </c>
      <c r="C25" s="42">
        <v>18009</v>
      </c>
      <c r="D25" s="42">
        <v>75637</v>
      </c>
      <c r="E25" s="42">
        <v>12054</v>
      </c>
      <c r="F25" s="42">
        <v>10238</v>
      </c>
      <c r="G25" s="42">
        <v>1466</v>
      </c>
      <c r="H25" s="42">
        <v>392</v>
      </c>
      <c r="I25" s="42">
        <v>64</v>
      </c>
    </row>
    <row r="26" spans="1:9" ht="15.75">
      <c r="A26" s="16" t="s">
        <v>17</v>
      </c>
      <c r="B26" s="42">
        <v>133336</v>
      </c>
      <c r="C26" s="42">
        <v>33919</v>
      </c>
      <c r="D26" s="42">
        <v>66432</v>
      </c>
      <c r="E26" s="42">
        <v>10031</v>
      </c>
      <c r="F26" s="42">
        <v>22086</v>
      </c>
      <c r="G26" s="42">
        <v>322</v>
      </c>
      <c r="H26" s="42">
        <v>427</v>
      </c>
      <c r="I26" s="42">
        <v>119</v>
      </c>
    </row>
    <row r="27" spans="1:9" ht="15.75">
      <c r="A27" s="16" t="s">
        <v>18</v>
      </c>
      <c r="B27" s="42">
        <v>399583</v>
      </c>
      <c r="C27" s="42">
        <v>106066</v>
      </c>
      <c r="D27" s="42">
        <v>242234</v>
      </c>
      <c r="E27" s="42">
        <v>14376</v>
      </c>
      <c r="F27" s="42">
        <v>27854</v>
      </c>
      <c r="G27" s="42">
        <v>1407</v>
      </c>
      <c r="H27" s="42">
        <v>7489</v>
      </c>
      <c r="I27" s="42">
        <v>157</v>
      </c>
    </row>
    <row r="28" spans="1:9" ht="15.75">
      <c r="A28" s="16" t="s">
        <v>19</v>
      </c>
      <c r="B28" s="42">
        <v>96325</v>
      </c>
      <c r="C28" s="42">
        <v>31764</v>
      </c>
      <c r="D28" s="42">
        <v>41916</v>
      </c>
      <c r="E28" s="42">
        <v>11097</v>
      </c>
      <c r="F28" s="42">
        <v>10315</v>
      </c>
      <c r="G28" s="42">
        <v>477</v>
      </c>
      <c r="H28" s="42">
        <v>657</v>
      </c>
      <c r="I28" s="42">
        <v>99</v>
      </c>
    </row>
    <row r="29" spans="1:9" ht="15.75">
      <c r="A29" s="16" t="s">
        <v>20</v>
      </c>
      <c r="B29" s="42">
        <v>502161</v>
      </c>
      <c r="C29" s="42">
        <v>119892</v>
      </c>
      <c r="D29" s="42">
        <v>279631</v>
      </c>
      <c r="E29" s="42">
        <v>38510</v>
      </c>
      <c r="F29" s="42">
        <v>32020</v>
      </c>
      <c r="G29" s="42">
        <v>28500</v>
      </c>
      <c r="H29" s="42">
        <v>3202</v>
      </c>
      <c r="I29" s="42">
        <v>406</v>
      </c>
    </row>
    <row r="30" spans="1:9" ht="15.75">
      <c r="A30" s="16" t="s">
        <v>21</v>
      </c>
      <c r="B30" s="42">
        <v>1525968</v>
      </c>
      <c r="C30" s="42">
        <v>526336</v>
      </c>
      <c r="D30" s="42">
        <v>732364</v>
      </c>
      <c r="E30" s="42">
        <v>161417</v>
      </c>
      <c r="F30" s="42">
        <v>94206</v>
      </c>
      <c r="G30" s="42">
        <v>5735</v>
      </c>
      <c r="H30" s="42">
        <v>5014</v>
      </c>
      <c r="I30" s="42">
        <v>896</v>
      </c>
    </row>
    <row r="31" spans="1:9" ht="15.75">
      <c r="A31" s="16" t="s">
        <v>22</v>
      </c>
      <c r="B31" s="42">
        <v>823619</v>
      </c>
      <c r="C31" s="42">
        <v>185679</v>
      </c>
      <c r="D31" s="42">
        <v>413670</v>
      </c>
      <c r="E31" s="42">
        <v>65754</v>
      </c>
      <c r="F31" s="42">
        <v>151665</v>
      </c>
      <c r="G31" s="42">
        <v>1764</v>
      </c>
      <c r="H31" s="42">
        <v>4455</v>
      </c>
      <c r="I31" s="42">
        <v>632</v>
      </c>
    </row>
    <row r="32" spans="1:9" ht="15.75">
      <c r="A32" s="16" t="s">
        <v>23</v>
      </c>
      <c r="B32" s="42">
        <v>330758</v>
      </c>
      <c r="C32" s="42">
        <v>82092</v>
      </c>
      <c r="D32" s="42">
        <v>191800</v>
      </c>
      <c r="E32" s="42">
        <v>24394</v>
      </c>
      <c r="F32" s="42">
        <v>30199</v>
      </c>
      <c r="G32" s="42">
        <v>699</v>
      </c>
      <c r="H32" s="42">
        <v>1318</v>
      </c>
      <c r="I32" s="42">
        <v>256</v>
      </c>
    </row>
    <row r="33" spans="1:9" ht="15.75">
      <c r="A33" s="16" t="s">
        <v>24</v>
      </c>
      <c r="B33" s="42">
        <v>54117</v>
      </c>
      <c r="C33" s="42">
        <v>10031</v>
      </c>
      <c r="D33" s="42">
        <v>28463</v>
      </c>
      <c r="E33" s="42">
        <v>4652</v>
      </c>
      <c r="F33" s="42">
        <v>9802</v>
      </c>
      <c r="G33" s="42">
        <v>661</v>
      </c>
      <c r="H33" s="42">
        <v>486</v>
      </c>
      <c r="I33" s="42">
        <v>22</v>
      </c>
    </row>
    <row r="34" spans="1:9" ht="15.75">
      <c r="A34" s="16" t="s">
        <v>25</v>
      </c>
      <c r="B34" s="42">
        <v>203157</v>
      </c>
      <c r="C34" s="42">
        <v>40463</v>
      </c>
      <c r="D34" s="42">
        <v>116432</v>
      </c>
      <c r="E34" s="42">
        <v>25223</v>
      </c>
      <c r="F34" s="42">
        <v>19174</v>
      </c>
      <c r="G34" s="42">
        <v>1027</v>
      </c>
      <c r="H34" s="42">
        <v>765</v>
      </c>
      <c r="I34" s="42">
        <v>73</v>
      </c>
    </row>
    <row r="35" spans="1:9" ht="15.75">
      <c r="A35" s="16" t="s">
        <v>26</v>
      </c>
      <c r="B35" s="42">
        <v>58749</v>
      </c>
      <c r="C35" s="42">
        <v>22673</v>
      </c>
      <c r="D35" s="42">
        <v>27435</v>
      </c>
      <c r="E35" s="42">
        <v>5029</v>
      </c>
      <c r="F35" s="42">
        <v>3221</v>
      </c>
      <c r="G35" s="42">
        <v>108</v>
      </c>
      <c r="H35" s="42">
        <v>201</v>
      </c>
      <c r="I35" s="42">
        <v>82</v>
      </c>
    </row>
    <row r="36" spans="1:9" ht="15.75">
      <c r="A36" s="16" t="s">
        <v>27</v>
      </c>
      <c r="B36" s="42">
        <v>585880</v>
      </c>
      <c r="C36" s="42">
        <v>204580</v>
      </c>
      <c r="D36" s="42">
        <v>334905</v>
      </c>
      <c r="E36" s="42">
        <v>17798</v>
      </c>
      <c r="F36" s="42">
        <v>24378</v>
      </c>
      <c r="G36" s="42">
        <v>2776</v>
      </c>
      <c r="H36" s="42">
        <v>1289</v>
      </c>
      <c r="I36" s="42">
        <v>154</v>
      </c>
    </row>
    <row r="37" spans="1:9" ht="15.75">
      <c r="A37" s="16" t="s">
        <v>28</v>
      </c>
      <c r="B37" s="42">
        <v>2797238</v>
      </c>
      <c r="C37" s="42">
        <v>850201</v>
      </c>
      <c r="D37" s="42">
        <v>1867622</v>
      </c>
      <c r="E37" s="42">
        <v>18768</v>
      </c>
      <c r="F37" s="42">
        <v>51307</v>
      </c>
      <c r="G37" s="42">
        <v>4641</v>
      </c>
      <c r="H37" s="42">
        <v>4067</v>
      </c>
      <c r="I37" s="42">
        <v>632</v>
      </c>
    </row>
    <row r="38" spans="1:9" ht="15.75">
      <c r="A38" s="16" t="s">
        <v>29</v>
      </c>
      <c r="B38" s="42">
        <v>83815</v>
      </c>
      <c r="C38" s="42">
        <v>32051</v>
      </c>
      <c r="D38" s="42">
        <v>33593</v>
      </c>
      <c r="E38" s="42">
        <v>10334</v>
      </c>
      <c r="F38" s="42">
        <v>7325</v>
      </c>
      <c r="G38" s="42">
        <v>192</v>
      </c>
      <c r="H38" s="42">
        <v>266</v>
      </c>
      <c r="I38" s="42">
        <v>54</v>
      </c>
    </row>
    <row r="39" spans="1:9" ht="15.75">
      <c r="A39" s="16" t="s">
        <v>30</v>
      </c>
      <c r="B39" s="42">
        <v>1418966</v>
      </c>
      <c r="C39" s="42">
        <v>401243</v>
      </c>
      <c r="D39" s="42">
        <v>806706</v>
      </c>
      <c r="E39" s="42">
        <v>60138</v>
      </c>
      <c r="F39" s="42">
        <v>137595</v>
      </c>
      <c r="G39" s="42">
        <v>5624</v>
      </c>
      <c r="H39" s="42">
        <v>6654</v>
      </c>
      <c r="I39" s="42">
        <v>1006</v>
      </c>
    </row>
    <row r="40" spans="1:9" ht="15.75">
      <c r="A40" s="16" t="s">
        <v>31</v>
      </c>
      <c r="B40" s="42">
        <v>369908</v>
      </c>
      <c r="C40" s="42">
        <v>24731</v>
      </c>
      <c r="D40" s="42">
        <v>326077</v>
      </c>
      <c r="E40" s="42">
        <v>7360</v>
      </c>
      <c r="F40" s="42">
        <v>7974</v>
      </c>
      <c r="G40" s="42">
        <v>3109</v>
      </c>
      <c r="H40" s="42">
        <v>558</v>
      </c>
      <c r="I40" s="42">
        <v>99</v>
      </c>
    </row>
    <row r="41" spans="1:9" ht="15.75">
      <c r="A41" s="16" t="s">
        <v>32</v>
      </c>
      <c r="B41" s="42">
        <v>9351711</v>
      </c>
      <c r="C41" s="42">
        <v>4081347</v>
      </c>
      <c r="D41" s="42">
        <v>4355988</v>
      </c>
      <c r="E41" s="42">
        <v>336331</v>
      </c>
      <c r="F41" s="42">
        <v>454488</v>
      </c>
      <c r="G41" s="42">
        <v>88715</v>
      </c>
      <c r="H41" s="42">
        <v>29850</v>
      </c>
      <c r="I41" s="42">
        <v>4992</v>
      </c>
    </row>
    <row r="42" spans="1:9" ht="15.75">
      <c r="A42" s="16" t="s">
        <v>33</v>
      </c>
      <c r="B42" s="42">
        <v>493951</v>
      </c>
      <c r="C42" s="42">
        <v>126700</v>
      </c>
      <c r="D42" s="42">
        <v>259772</v>
      </c>
      <c r="E42" s="42">
        <v>34736</v>
      </c>
      <c r="F42" s="42">
        <v>68309</v>
      </c>
      <c r="G42" s="42">
        <v>2128</v>
      </c>
      <c r="H42" s="42">
        <v>1950</v>
      </c>
      <c r="I42" s="42">
        <v>356</v>
      </c>
    </row>
    <row r="43" spans="1:9" ht="15.75">
      <c r="A43" s="16" t="s">
        <v>34</v>
      </c>
      <c r="B43" s="42">
        <v>39228</v>
      </c>
      <c r="C43" s="42">
        <v>9092</v>
      </c>
      <c r="D43" s="42">
        <v>20599</v>
      </c>
      <c r="E43" s="42">
        <v>4344</v>
      </c>
      <c r="F43" s="42">
        <v>4896</v>
      </c>
      <c r="G43" s="42">
        <v>102</v>
      </c>
      <c r="H43" s="42">
        <v>142</v>
      </c>
      <c r="I43" s="42">
        <v>53</v>
      </c>
    </row>
    <row r="44" spans="1:9" ht="15.75">
      <c r="A44" s="16" t="s">
        <v>35</v>
      </c>
      <c r="B44" s="42">
        <v>431137</v>
      </c>
      <c r="C44" s="42">
        <v>100317</v>
      </c>
      <c r="D44" s="42">
        <v>220276</v>
      </c>
      <c r="E44" s="42">
        <v>49749</v>
      </c>
      <c r="F44" s="42">
        <v>57511</v>
      </c>
      <c r="G44" s="42">
        <v>1661</v>
      </c>
      <c r="H44" s="42">
        <v>1397</v>
      </c>
      <c r="I44" s="42">
        <v>226</v>
      </c>
    </row>
    <row r="45" spans="1:9" ht="15.75">
      <c r="A45" s="16" t="s">
        <v>36</v>
      </c>
      <c r="B45" s="42">
        <v>136471</v>
      </c>
      <c r="C45" s="42">
        <v>18401</v>
      </c>
      <c r="D45" s="42">
        <v>93631</v>
      </c>
      <c r="E45" s="42">
        <v>13449</v>
      </c>
      <c r="F45" s="42">
        <v>9420</v>
      </c>
      <c r="G45" s="42">
        <v>1049</v>
      </c>
      <c r="H45" s="42">
        <v>471</v>
      </c>
      <c r="I45" s="42">
        <v>50</v>
      </c>
    </row>
    <row r="46" spans="1:9" ht="15.75">
      <c r="A46" s="16" t="s">
        <v>37</v>
      </c>
      <c r="B46" s="42">
        <v>320189</v>
      </c>
      <c r="C46" s="42">
        <v>100188</v>
      </c>
      <c r="D46" s="42">
        <v>170707</v>
      </c>
      <c r="E46" s="42">
        <v>23057</v>
      </c>
      <c r="F46" s="42">
        <v>24066</v>
      </c>
      <c r="G46" s="42">
        <v>597</v>
      </c>
      <c r="H46" s="42">
        <v>1336</v>
      </c>
      <c r="I46" s="42">
        <v>238</v>
      </c>
    </row>
    <row r="47" spans="1:9" ht="15.75">
      <c r="A47" s="16" t="s">
        <v>38</v>
      </c>
      <c r="B47" s="42">
        <v>689928</v>
      </c>
      <c r="C47" s="42">
        <v>192431</v>
      </c>
      <c r="D47" s="42">
        <v>340747</v>
      </c>
      <c r="E47" s="42">
        <v>84637</v>
      </c>
      <c r="F47" s="42">
        <v>63808</v>
      </c>
      <c r="G47" s="42">
        <v>2659</v>
      </c>
      <c r="H47" s="42">
        <v>5255</v>
      </c>
      <c r="I47" s="42">
        <v>391</v>
      </c>
    </row>
    <row r="48" spans="1:9" ht="15.75">
      <c r="A48" s="16" t="s">
        <v>39</v>
      </c>
      <c r="B48" s="42">
        <v>74320</v>
      </c>
      <c r="C48" s="42">
        <v>20562</v>
      </c>
      <c r="D48" s="42">
        <v>35796</v>
      </c>
      <c r="E48" s="42">
        <v>10932</v>
      </c>
      <c r="F48" s="42">
        <v>5605</v>
      </c>
      <c r="G48" s="42">
        <v>977</v>
      </c>
      <c r="H48" s="42">
        <v>381</v>
      </c>
      <c r="I48" s="42">
        <v>67</v>
      </c>
    </row>
    <row r="49" spans="1:9" ht="15.75">
      <c r="A49" s="16" t="s">
        <v>40</v>
      </c>
      <c r="B49" s="42">
        <v>203365</v>
      </c>
      <c r="C49" s="42">
        <v>55635</v>
      </c>
      <c r="D49" s="42">
        <v>108081</v>
      </c>
      <c r="E49" s="42">
        <v>13083</v>
      </c>
      <c r="F49" s="42">
        <v>23838</v>
      </c>
      <c r="G49" s="42">
        <v>1182</v>
      </c>
      <c r="H49" s="42">
        <v>1442</v>
      </c>
      <c r="I49" s="42">
        <v>104</v>
      </c>
    </row>
    <row r="50" spans="1:9" ht="15.75">
      <c r="A50" s="16" t="s">
        <v>41</v>
      </c>
      <c r="B50" s="42">
        <v>21302</v>
      </c>
      <c r="C50" s="42">
        <v>5675</v>
      </c>
      <c r="D50" s="42">
        <v>9756</v>
      </c>
      <c r="E50" s="42">
        <v>3086</v>
      </c>
      <c r="F50" s="42">
        <v>2462</v>
      </c>
      <c r="G50" s="42">
        <v>213</v>
      </c>
      <c r="H50" s="42">
        <v>99</v>
      </c>
      <c r="I50" s="42">
        <v>11</v>
      </c>
    </row>
    <row r="51" spans="1:9" ht="15.75">
      <c r="A51" s="16" t="s">
        <v>42</v>
      </c>
      <c r="B51" s="42">
        <v>308490</v>
      </c>
      <c r="C51" s="42">
        <v>78310</v>
      </c>
      <c r="D51" s="42">
        <v>179540</v>
      </c>
      <c r="E51" s="42">
        <v>17009</v>
      </c>
      <c r="F51" s="42">
        <v>31839</v>
      </c>
      <c r="G51" s="42">
        <v>611</v>
      </c>
      <c r="H51" s="42">
        <v>1045</v>
      </c>
      <c r="I51" s="42">
        <v>136</v>
      </c>
    </row>
    <row r="52" spans="1:9" ht="15.75">
      <c r="A52" s="16" t="s">
        <v>43</v>
      </c>
      <c r="B52" s="42">
        <v>6029795</v>
      </c>
      <c r="C52" s="42">
        <v>655252</v>
      </c>
      <c r="D52" s="42">
        <v>4790913</v>
      </c>
      <c r="E52" s="42">
        <v>145896</v>
      </c>
      <c r="F52" s="42">
        <v>376503</v>
      </c>
      <c r="G52" s="42">
        <v>21848</v>
      </c>
      <c r="H52" s="42">
        <v>36400</v>
      </c>
      <c r="I52" s="42">
        <v>2983</v>
      </c>
    </row>
    <row r="53" spans="1:9" ht="15.75">
      <c r="A53" s="16" t="s">
        <v>44</v>
      </c>
      <c r="B53" s="42">
        <v>244728</v>
      </c>
      <c r="C53" s="42">
        <v>74161</v>
      </c>
      <c r="D53" s="42">
        <v>139915</v>
      </c>
      <c r="E53" s="42">
        <v>14516</v>
      </c>
      <c r="F53" s="42">
        <v>14228</v>
      </c>
      <c r="G53" s="42">
        <v>1033</v>
      </c>
      <c r="H53" s="42">
        <v>727</v>
      </c>
      <c r="I53" s="42">
        <v>148</v>
      </c>
    </row>
    <row r="54" spans="1:9" ht="15.75">
      <c r="A54" s="16" t="s">
        <v>45</v>
      </c>
      <c r="B54" s="42">
        <v>61868</v>
      </c>
      <c r="C54" s="42">
        <v>26439</v>
      </c>
      <c r="D54" s="42">
        <v>23646</v>
      </c>
      <c r="E54" s="42">
        <v>6289</v>
      </c>
      <c r="F54" s="42">
        <v>5120</v>
      </c>
      <c r="G54" s="42">
        <v>140</v>
      </c>
      <c r="H54" s="42">
        <v>154</v>
      </c>
      <c r="I54" s="42">
        <v>80</v>
      </c>
    </row>
    <row r="55" spans="1:9" ht="15.75">
      <c r="A55" s="16" t="s">
        <v>46</v>
      </c>
      <c r="B55" s="42">
        <v>643510</v>
      </c>
      <c r="C55" s="42">
        <v>156688</v>
      </c>
      <c r="D55" s="42">
        <v>346736</v>
      </c>
      <c r="E55" s="42">
        <v>47941</v>
      </c>
      <c r="F55" s="42">
        <v>48650</v>
      </c>
      <c r="G55" s="42">
        <v>40165</v>
      </c>
      <c r="H55" s="42">
        <v>2942</v>
      </c>
      <c r="I55" s="42">
        <v>388</v>
      </c>
    </row>
    <row r="56" spans="1:9" ht="15.75">
      <c r="A56" s="16" t="s">
        <v>47</v>
      </c>
      <c r="B56" s="42">
        <v>1390331</v>
      </c>
      <c r="C56" s="42">
        <v>450571</v>
      </c>
      <c r="D56" s="42">
        <v>748906</v>
      </c>
      <c r="E56" s="42">
        <v>63346</v>
      </c>
      <c r="F56" s="42">
        <v>103700</v>
      </c>
      <c r="G56" s="42">
        <v>12181</v>
      </c>
      <c r="H56" s="42">
        <v>9914</v>
      </c>
      <c r="I56" s="42">
        <v>1713</v>
      </c>
    </row>
    <row r="57" spans="1:9" ht="15.75">
      <c r="A57" s="16" t="s">
        <v>48</v>
      </c>
      <c r="B57" s="42">
        <v>23915</v>
      </c>
      <c r="C57" s="42">
        <v>5244</v>
      </c>
      <c r="D57" s="42">
        <v>10287</v>
      </c>
      <c r="E57" s="42">
        <v>6037</v>
      </c>
      <c r="F57" s="42">
        <v>2051</v>
      </c>
      <c r="G57" s="42">
        <v>183</v>
      </c>
      <c r="H57" s="42">
        <v>98</v>
      </c>
      <c r="I57" s="42">
        <v>15</v>
      </c>
    </row>
    <row r="58" spans="1:9" ht="15.75">
      <c r="A58" s="16" t="s">
        <v>49</v>
      </c>
      <c r="B58" s="42">
        <v>214704</v>
      </c>
      <c r="C58" s="42">
        <v>55644</v>
      </c>
      <c r="D58" s="42">
        <v>112246</v>
      </c>
      <c r="E58" s="42">
        <v>25126</v>
      </c>
      <c r="F58" s="42">
        <v>20435</v>
      </c>
      <c r="G58" s="42">
        <v>457</v>
      </c>
      <c r="H58" s="42">
        <v>686</v>
      </c>
      <c r="I58" s="42">
        <v>110</v>
      </c>
    </row>
    <row r="59" spans="1:9" ht="15.75">
      <c r="A59" s="16" t="s">
        <v>50</v>
      </c>
      <c r="B59" s="42">
        <v>29972</v>
      </c>
      <c r="C59" s="42">
        <v>10812</v>
      </c>
      <c r="D59" s="42">
        <v>14110</v>
      </c>
      <c r="E59" s="42">
        <v>3002</v>
      </c>
      <c r="F59" s="42">
        <v>1829</v>
      </c>
      <c r="G59" s="42">
        <v>119</v>
      </c>
      <c r="H59" s="42">
        <v>89</v>
      </c>
      <c r="I59" s="42">
        <v>11</v>
      </c>
    </row>
    <row r="60" spans="1:9" ht="15.75">
      <c r="A60" s="16"/>
      <c r="B60" s="42"/>
      <c r="C60" s="42"/>
      <c r="D60" s="42"/>
      <c r="E60" s="42"/>
      <c r="F60" s="42"/>
      <c r="G60" s="42"/>
      <c r="H60" s="42"/>
      <c r="I60" s="42"/>
    </row>
    <row r="61" spans="1:9" ht="17.25">
      <c r="A61" s="16" t="s">
        <v>65</v>
      </c>
      <c r="B61" s="42">
        <f>164685+1379719+231604</f>
        <v>1776008</v>
      </c>
      <c r="C61" s="42">
        <f>60826+1250028+70058</f>
        <v>1380912</v>
      </c>
      <c r="D61" s="42">
        <f>89973+105830+145839</f>
        <v>341642</v>
      </c>
      <c r="E61" s="42">
        <f>2069+2847+2746</f>
        <v>7662</v>
      </c>
      <c r="F61" s="42">
        <f>10957+10380+7970</f>
        <v>29307</v>
      </c>
      <c r="G61" s="42">
        <f>193+1436+717</f>
        <v>2346</v>
      </c>
      <c r="H61" s="42">
        <f>577+1040+4090</f>
        <v>5707</v>
      </c>
      <c r="I61" s="42">
        <f>90+8158+184</f>
        <v>8432</v>
      </c>
    </row>
    <row r="62" spans="1:9" ht="15.75">
      <c r="A62" s="19"/>
      <c r="B62" s="42"/>
      <c r="C62" s="42"/>
      <c r="D62" s="42"/>
      <c r="E62" s="42"/>
      <c r="F62" s="42"/>
      <c r="G62" s="42"/>
      <c r="H62" s="42"/>
      <c r="I62" s="42"/>
    </row>
    <row r="63" spans="1:9" ht="15.75">
      <c r="A63" s="14" t="s">
        <v>51</v>
      </c>
      <c r="B63" s="42">
        <v>9897264</v>
      </c>
      <c r="C63" s="42">
        <v>2506586</v>
      </c>
      <c r="D63" s="42">
        <v>6330690</v>
      </c>
      <c r="E63" s="42">
        <v>161879</v>
      </c>
      <c r="F63" s="42">
        <v>423874</v>
      </c>
      <c r="G63" s="42">
        <v>38251</v>
      </c>
      <c r="H63" s="42">
        <v>427955</v>
      </c>
      <c r="I63" s="42">
        <v>8029</v>
      </c>
    </row>
    <row r="64" spans="2:9" ht="15.75">
      <c r="B64" s="26"/>
      <c r="C64" s="26"/>
      <c r="D64" s="26"/>
      <c r="E64" s="26"/>
      <c r="F64" s="26"/>
      <c r="G64" s="26"/>
      <c r="H64" s="26"/>
      <c r="I64" s="26"/>
    </row>
    <row r="65" spans="1:9" ht="62.25" customHeight="1">
      <c r="A65" s="49" t="s">
        <v>161</v>
      </c>
      <c r="B65" s="49"/>
      <c r="C65" s="49"/>
      <c r="D65" s="49"/>
      <c r="E65" s="49"/>
      <c r="F65" s="49"/>
      <c r="G65" s="49"/>
      <c r="H65" s="49"/>
      <c r="I65" s="49"/>
    </row>
    <row r="66" spans="1:9" ht="15.75">
      <c r="A66" s="9" t="s">
        <v>55</v>
      </c>
      <c r="B66" s="17"/>
      <c r="C66" s="17"/>
      <c r="D66" s="17"/>
      <c r="E66" s="17"/>
      <c r="F66" s="17"/>
      <c r="G66" s="17"/>
      <c r="H66" s="17"/>
      <c r="I66" s="23"/>
    </row>
    <row r="67" spans="1:9" ht="15.75">
      <c r="A67" s="9" t="s">
        <v>54</v>
      </c>
      <c r="B67" s="17"/>
      <c r="C67" s="17"/>
      <c r="D67" s="17"/>
      <c r="E67" s="17"/>
      <c r="F67" s="17"/>
      <c r="G67" s="17"/>
      <c r="H67" s="17"/>
      <c r="I67" s="17"/>
    </row>
    <row r="68" spans="1:9" ht="15.75">
      <c r="A68" s="9" t="s">
        <v>57</v>
      </c>
      <c r="B68" s="17"/>
      <c r="C68" s="17"/>
      <c r="D68" s="17"/>
      <c r="E68" s="17"/>
      <c r="F68" s="17"/>
      <c r="G68" s="17"/>
      <c r="H68" s="17"/>
      <c r="I68" s="17"/>
    </row>
    <row r="69" spans="1:9" ht="15.75">
      <c r="A69" s="9" t="s">
        <v>58</v>
      </c>
      <c r="B69" s="17"/>
      <c r="C69" s="17"/>
      <c r="D69" s="17"/>
      <c r="E69" s="17"/>
      <c r="F69" s="17"/>
      <c r="G69" s="17"/>
      <c r="H69" s="17"/>
      <c r="I69" s="17"/>
    </row>
    <row r="70" spans="1:9" ht="15.75">
      <c r="A70" s="9" t="s">
        <v>59</v>
      </c>
      <c r="B70" s="17"/>
      <c r="C70" s="17"/>
      <c r="D70" s="17"/>
      <c r="E70" s="17"/>
      <c r="F70" s="17"/>
      <c r="G70" s="17"/>
      <c r="H70" s="17"/>
      <c r="I70" s="17"/>
    </row>
    <row r="71" spans="1:9" ht="15.75">
      <c r="A71" s="9" t="s">
        <v>67</v>
      </c>
      <c r="B71" s="17"/>
      <c r="C71" s="17"/>
      <c r="D71" s="17"/>
      <c r="E71" s="17"/>
      <c r="F71" s="17"/>
      <c r="G71" s="17"/>
      <c r="H71" s="17"/>
      <c r="I71" s="17"/>
    </row>
    <row r="72" spans="1:9" ht="15.75">
      <c r="A72" s="9" t="s">
        <v>60</v>
      </c>
      <c r="B72" s="17"/>
      <c r="C72" s="17"/>
      <c r="D72" s="17"/>
      <c r="E72" s="17"/>
      <c r="F72" s="17"/>
      <c r="G72" s="17"/>
      <c r="H72" s="17"/>
      <c r="I72" s="17"/>
    </row>
    <row r="73" spans="1:9" ht="15.75">
      <c r="A73" s="9" t="s">
        <v>68</v>
      </c>
      <c r="B73" s="17"/>
      <c r="C73" s="17"/>
      <c r="D73" s="17"/>
      <c r="E73" s="17"/>
      <c r="F73" s="17"/>
      <c r="G73" s="17"/>
      <c r="H73" s="17"/>
      <c r="I73" s="17"/>
    </row>
    <row r="74" spans="1:9" ht="15.75">
      <c r="A74" s="9"/>
      <c r="B74" s="17"/>
      <c r="C74" s="17"/>
      <c r="D74" s="17"/>
      <c r="E74" s="17"/>
      <c r="F74" s="17"/>
      <c r="G74" s="17"/>
      <c r="H74" s="17"/>
      <c r="I74" s="17"/>
    </row>
    <row r="75" spans="1:9" ht="32.25" customHeight="1">
      <c r="A75" s="53" t="s">
        <v>166</v>
      </c>
      <c r="B75" s="53"/>
      <c r="C75" s="53"/>
      <c r="D75" s="53"/>
      <c r="E75" s="53"/>
      <c r="F75" s="53"/>
      <c r="G75" s="53"/>
      <c r="H75" s="53"/>
      <c r="I75" s="53"/>
    </row>
  </sheetData>
  <sheetProtection/>
  <mergeCells count="7">
    <mergeCell ref="A75:I75"/>
    <mergeCell ref="C4:D5"/>
    <mergeCell ref="E4:E6"/>
    <mergeCell ref="F4:F6"/>
    <mergeCell ref="G4:G6"/>
    <mergeCell ref="H5:H6"/>
    <mergeCell ref="A65:I65"/>
  </mergeCells>
  <hyperlinks>
    <hyperlink ref="A75:I75" r:id="rId1" display="SOURCE:  U.S. Department of Homeland Security, Office of Immigration Statistics, 2016 Yearbook of Immigration Statistics,www.dhs.gov/yearbook-immigration-statistics (last viewed April 1, 2019)."/>
  </hyperlinks>
  <printOptions/>
  <pageMargins left="0.7" right="0.7" top="0.75" bottom="0.75" header="0.3" footer="0.3"/>
  <pageSetup fitToHeight="2" fitToWidth="1" horizontalDpi="600" verticalDpi="600" orientation="landscape" scale="70" r:id="rId2"/>
</worksheet>
</file>

<file path=xl/worksheets/sheet3.xml><?xml version="1.0" encoding="utf-8"?>
<worksheet xmlns="http://schemas.openxmlformats.org/spreadsheetml/2006/main" xmlns:r="http://schemas.openxmlformats.org/officeDocument/2006/relationships">
  <sheetPr>
    <pageSetUpPr fitToPage="1"/>
  </sheetPr>
  <dimension ref="A1:M148"/>
  <sheetViews>
    <sheetView zoomScalePageLayoutView="0" workbookViewId="0" topLeftCell="A1">
      <selection activeCell="A1" sqref="A1"/>
    </sheetView>
  </sheetViews>
  <sheetFormatPr defaultColWidth="8.88671875" defaultRowHeight="15.75"/>
  <cols>
    <col min="1" max="1" width="19.21484375" style="1" customWidth="1"/>
    <col min="2" max="6" width="12.77734375" style="1" customWidth="1"/>
    <col min="7" max="7" width="13.88671875" style="1" customWidth="1"/>
    <col min="8" max="18" width="12.77734375" style="1" customWidth="1"/>
    <col min="19" max="16384" width="8.88671875" style="1" customWidth="1"/>
  </cols>
  <sheetData>
    <row r="1" spans="1:10" ht="23.25">
      <c r="A1" s="25" t="s">
        <v>162</v>
      </c>
      <c r="B1" s="9"/>
      <c r="C1" s="9"/>
      <c r="D1" s="9"/>
      <c r="E1" s="9"/>
      <c r="F1" s="9"/>
      <c r="G1" s="9"/>
      <c r="H1" s="9"/>
      <c r="I1" s="9"/>
      <c r="J1" s="4"/>
    </row>
    <row r="2" spans="1:10" ht="20.25">
      <c r="A2" s="25" t="s">
        <v>61</v>
      </c>
      <c r="B2" s="9"/>
      <c r="C2" s="9"/>
      <c r="D2" s="9"/>
      <c r="E2" s="9"/>
      <c r="F2" s="9"/>
      <c r="G2" s="9"/>
      <c r="H2" s="9"/>
      <c r="I2" s="9"/>
      <c r="J2" s="4"/>
    </row>
    <row r="3" spans="1:10" ht="15.75">
      <c r="A3" s="9"/>
      <c r="B3" s="9"/>
      <c r="C3" s="9"/>
      <c r="D3" s="9"/>
      <c r="E3" s="9"/>
      <c r="F3" s="9"/>
      <c r="G3" s="9"/>
      <c r="H3" s="9"/>
      <c r="I3" s="9"/>
      <c r="J3" s="4"/>
    </row>
    <row r="4" spans="1:13" ht="17.25" customHeight="1">
      <c r="A4" s="10"/>
      <c r="B4" s="10"/>
      <c r="C4" s="44" t="s">
        <v>71</v>
      </c>
      <c r="D4" s="44"/>
      <c r="E4" s="46" t="s">
        <v>72</v>
      </c>
      <c r="F4" s="46" t="s">
        <v>73</v>
      </c>
      <c r="G4" s="46" t="s">
        <v>74</v>
      </c>
      <c r="H4" s="11"/>
      <c r="I4" s="11"/>
      <c r="J4" s="5"/>
      <c r="K4" s="2"/>
      <c r="L4" s="2"/>
      <c r="M4" s="2"/>
    </row>
    <row r="5" spans="1:11" ht="15.75">
      <c r="A5" s="9"/>
      <c r="B5" s="12"/>
      <c r="C5" s="45"/>
      <c r="D5" s="45"/>
      <c r="E5" s="47"/>
      <c r="F5" s="47"/>
      <c r="G5" s="47"/>
      <c r="H5" s="47" t="s">
        <v>75</v>
      </c>
      <c r="I5" s="12"/>
      <c r="J5" s="5"/>
      <c r="K5" s="2"/>
    </row>
    <row r="6" spans="1:11" ht="17.25">
      <c r="A6" s="14" t="s">
        <v>52</v>
      </c>
      <c r="B6" s="15" t="s">
        <v>53</v>
      </c>
      <c r="C6" s="15" t="s">
        <v>62</v>
      </c>
      <c r="D6" s="15" t="s">
        <v>63</v>
      </c>
      <c r="E6" s="48"/>
      <c r="F6" s="48"/>
      <c r="G6" s="48"/>
      <c r="H6" s="48"/>
      <c r="I6" s="15" t="s">
        <v>51</v>
      </c>
      <c r="J6" s="5"/>
      <c r="K6" s="2"/>
    </row>
    <row r="7" spans="1:10" ht="15.75">
      <c r="A7" s="9"/>
      <c r="B7" s="9"/>
      <c r="C7" s="9"/>
      <c r="D7" s="9"/>
      <c r="E7" s="9"/>
      <c r="F7" s="9"/>
      <c r="G7" s="9"/>
      <c r="H7" s="9"/>
      <c r="I7" s="9"/>
      <c r="J7" s="4"/>
    </row>
    <row r="8" spans="1:10" ht="17.25">
      <c r="A8" s="16" t="s">
        <v>64</v>
      </c>
      <c r="B8" s="17">
        <v>76638236</v>
      </c>
      <c r="C8" s="17">
        <v>22419941</v>
      </c>
      <c r="D8" s="17">
        <v>46605955</v>
      </c>
      <c r="E8" s="17">
        <v>2567008</v>
      </c>
      <c r="F8" s="17">
        <v>3722543</v>
      </c>
      <c r="G8" s="17">
        <v>438477</v>
      </c>
      <c r="H8" s="17">
        <v>827452</v>
      </c>
      <c r="I8" s="17">
        <v>56860</v>
      </c>
      <c r="J8" s="4"/>
    </row>
    <row r="9" spans="1:10" ht="15.75">
      <c r="A9" s="16" t="s">
        <v>0</v>
      </c>
      <c r="B9" s="18">
        <v>151470</v>
      </c>
      <c r="C9" s="18">
        <v>54840</v>
      </c>
      <c r="D9" s="18">
        <v>64318</v>
      </c>
      <c r="E9" s="18">
        <v>13241</v>
      </c>
      <c r="F9" s="18">
        <v>14891</v>
      </c>
      <c r="G9" s="18">
        <v>2597</v>
      </c>
      <c r="H9" s="18">
        <v>1517</v>
      </c>
      <c r="I9" s="18">
        <v>66</v>
      </c>
      <c r="J9" s="4"/>
    </row>
    <row r="10" spans="1:10" ht="15.75">
      <c r="A10" s="16" t="s">
        <v>1</v>
      </c>
      <c r="B10" s="18">
        <v>129399</v>
      </c>
      <c r="C10" s="18">
        <v>66080</v>
      </c>
      <c r="D10" s="18">
        <v>53831</v>
      </c>
      <c r="E10" s="18">
        <v>2759</v>
      </c>
      <c r="F10" s="18">
        <v>4440</v>
      </c>
      <c r="G10" s="18">
        <v>656</v>
      </c>
      <c r="H10" s="18">
        <v>1574</v>
      </c>
      <c r="I10" s="18">
        <v>59</v>
      </c>
      <c r="J10" s="4"/>
    </row>
    <row r="11" spans="1:10" ht="15.75">
      <c r="A11" s="16" t="s">
        <v>2</v>
      </c>
      <c r="B11" s="18">
        <v>1690893</v>
      </c>
      <c r="C11" s="18">
        <v>132198</v>
      </c>
      <c r="D11" s="18">
        <v>1439910</v>
      </c>
      <c r="E11" s="18">
        <v>31200</v>
      </c>
      <c r="F11" s="18">
        <v>81371</v>
      </c>
      <c r="G11" s="18">
        <v>4316</v>
      </c>
      <c r="H11" s="18">
        <v>1637</v>
      </c>
      <c r="I11" s="18">
        <v>261</v>
      </c>
      <c r="J11" s="4"/>
    </row>
    <row r="12" spans="1:10" ht="15.75">
      <c r="A12" s="16" t="s">
        <v>3</v>
      </c>
      <c r="B12" s="18">
        <v>120544</v>
      </c>
      <c r="C12" s="18">
        <v>15464</v>
      </c>
      <c r="D12" s="18">
        <v>84016</v>
      </c>
      <c r="E12" s="18">
        <v>8069</v>
      </c>
      <c r="F12" s="18">
        <v>12020</v>
      </c>
      <c r="G12" s="18">
        <v>636</v>
      </c>
      <c r="H12" s="18">
        <v>288</v>
      </c>
      <c r="I12" s="18">
        <v>51</v>
      </c>
      <c r="J12" s="4"/>
    </row>
    <row r="13" spans="1:10" ht="15.75">
      <c r="A13" s="16" t="s">
        <v>4</v>
      </c>
      <c r="B13" s="18">
        <v>10609329</v>
      </c>
      <c r="C13" s="18">
        <v>3187496</v>
      </c>
      <c r="D13" s="18">
        <v>6553238</v>
      </c>
      <c r="E13" s="18">
        <v>383503</v>
      </c>
      <c r="F13" s="18">
        <v>418772</v>
      </c>
      <c r="G13" s="18">
        <v>28140</v>
      </c>
      <c r="H13" s="18">
        <v>35271</v>
      </c>
      <c r="I13" s="18">
        <v>2909</v>
      </c>
      <c r="J13" s="4"/>
    </row>
    <row r="14" spans="1:10" ht="15.75">
      <c r="A14" s="16" t="s">
        <v>5</v>
      </c>
      <c r="B14" s="18">
        <v>586605</v>
      </c>
      <c r="C14" s="18">
        <v>182823</v>
      </c>
      <c r="D14" s="18">
        <v>341195</v>
      </c>
      <c r="E14" s="18">
        <v>26434</v>
      </c>
      <c r="F14" s="18">
        <v>31992</v>
      </c>
      <c r="G14" s="18">
        <v>2984</v>
      </c>
      <c r="H14" s="18">
        <v>1002</v>
      </c>
      <c r="I14" s="18">
        <v>175</v>
      </c>
      <c r="J14" s="4"/>
    </row>
    <row r="15" spans="1:10" ht="15.75">
      <c r="A15" s="16" t="s">
        <v>6</v>
      </c>
      <c r="B15" s="18">
        <v>246796</v>
      </c>
      <c r="C15" s="18">
        <v>80168</v>
      </c>
      <c r="D15" s="18">
        <v>106905</v>
      </c>
      <c r="E15" s="18">
        <v>28114</v>
      </c>
      <c r="F15" s="18">
        <v>29654</v>
      </c>
      <c r="G15" s="18">
        <v>1261</v>
      </c>
      <c r="H15" s="18">
        <v>594</v>
      </c>
      <c r="I15" s="18">
        <v>100</v>
      </c>
      <c r="J15" s="4"/>
    </row>
    <row r="16" spans="1:10" ht="15.75">
      <c r="A16" s="16" t="s">
        <v>7</v>
      </c>
      <c r="B16" s="18">
        <v>48586</v>
      </c>
      <c r="C16" s="18">
        <v>14328</v>
      </c>
      <c r="D16" s="18">
        <v>20709</v>
      </c>
      <c r="E16" s="18">
        <v>6208</v>
      </c>
      <c r="F16" s="18">
        <v>6051</v>
      </c>
      <c r="G16" s="18">
        <v>858</v>
      </c>
      <c r="H16" s="18">
        <v>414</v>
      </c>
      <c r="I16" s="18">
        <v>18</v>
      </c>
      <c r="J16" s="4"/>
    </row>
    <row r="17" spans="1:10" ht="15.75">
      <c r="A17" s="16" t="s">
        <v>8</v>
      </c>
      <c r="B17" s="18">
        <v>517111</v>
      </c>
      <c r="C17" s="18">
        <v>187677</v>
      </c>
      <c r="D17" s="18">
        <v>209320</v>
      </c>
      <c r="E17" s="18">
        <v>31228</v>
      </c>
      <c r="F17" s="18">
        <v>16739</v>
      </c>
      <c r="G17" s="18">
        <v>70783</v>
      </c>
      <c r="H17" s="18">
        <v>1198</v>
      </c>
      <c r="I17" s="18">
        <v>166</v>
      </c>
      <c r="J17" s="4"/>
    </row>
    <row r="18" spans="1:10" ht="15.75">
      <c r="A18" s="16" t="s">
        <v>9</v>
      </c>
      <c r="B18" s="18">
        <v>10253858</v>
      </c>
      <c r="C18" s="18">
        <v>3106583</v>
      </c>
      <c r="D18" s="18">
        <v>6713838</v>
      </c>
      <c r="E18" s="18">
        <v>117184</v>
      </c>
      <c r="F18" s="18">
        <v>198641</v>
      </c>
      <c r="G18" s="18">
        <v>19337</v>
      </c>
      <c r="H18" s="18">
        <v>94400</v>
      </c>
      <c r="I18" s="18">
        <v>3875</v>
      </c>
      <c r="J18" s="4"/>
    </row>
    <row r="19" spans="1:10" ht="15.75">
      <c r="A19" s="16" t="s">
        <v>10</v>
      </c>
      <c r="B19" s="18">
        <v>749069</v>
      </c>
      <c r="C19" s="18">
        <v>239366</v>
      </c>
      <c r="D19" s="18">
        <v>389820</v>
      </c>
      <c r="E19" s="18">
        <v>39788</v>
      </c>
      <c r="F19" s="18">
        <v>68610</v>
      </c>
      <c r="G19" s="18">
        <v>7303</v>
      </c>
      <c r="H19" s="18">
        <v>3889</v>
      </c>
      <c r="I19" s="18">
        <v>293</v>
      </c>
      <c r="J19" s="4"/>
    </row>
    <row r="20" spans="1:10" ht="15.75">
      <c r="A20" s="16" t="s">
        <v>11</v>
      </c>
      <c r="B20" s="18">
        <v>2714804</v>
      </c>
      <c r="C20" s="18">
        <v>2028292</v>
      </c>
      <c r="D20" s="18">
        <v>658320</v>
      </c>
      <c r="E20" s="18">
        <v>10958</v>
      </c>
      <c r="F20" s="18">
        <v>8476</v>
      </c>
      <c r="G20" s="18">
        <v>5380</v>
      </c>
      <c r="H20" s="18">
        <v>3134</v>
      </c>
      <c r="I20" s="18">
        <v>244</v>
      </c>
      <c r="J20" s="4"/>
    </row>
    <row r="21" spans="1:10" ht="15.75">
      <c r="A21" s="16" t="s">
        <v>12</v>
      </c>
      <c r="B21" s="18">
        <v>48292</v>
      </c>
      <c r="C21" s="18">
        <v>16539</v>
      </c>
      <c r="D21" s="18">
        <v>18549</v>
      </c>
      <c r="E21" s="18">
        <v>6843</v>
      </c>
      <c r="F21" s="18">
        <v>5565</v>
      </c>
      <c r="G21" s="18">
        <v>603</v>
      </c>
      <c r="H21" s="18">
        <v>167</v>
      </c>
      <c r="I21" s="18">
        <v>26</v>
      </c>
      <c r="J21" s="4"/>
    </row>
    <row r="22" spans="1:10" ht="15.75">
      <c r="A22" s="16" t="s">
        <v>13</v>
      </c>
      <c r="B22" s="18">
        <v>1437223</v>
      </c>
      <c r="C22" s="18">
        <v>466631</v>
      </c>
      <c r="D22" s="18">
        <v>767944</v>
      </c>
      <c r="E22" s="18">
        <v>89544</v>
      </c>
      <c r="F22" s="18">
        <v>102976</v>
      </c>
      <c r="G22" s="18">
        <v>5096</v>
      </c>
      <c r="H22" s="18">
        <v>4666</v>
      </c>
      <c r="I22" s="18">
        <v>366</v>
      </c>
      <c r="J22" s="4"/>
    </row>
    <row r="23" spans="1:10" ht="15.75">
      <c r="A23" s="16" t="s">
        <v>14</v>
      </c>
      <c r="B23" s="18">
        <v>213455</v>
      </c>
      <c r="C23" s="18">
        <v>56298</v>
      </c>
      <c r="D23" s="18">
        <v>95435</v>
      </c>
      <c r="E23" s="18">
        <v>38417</v>
      </c>
      <c r="F23" s="18">
        <v>21985</v>
      </c>
      <c r="G23" s="18">
        <v>589</v>
      </c>
      <c r="H23" s="18">
        <v>663</v>
      </c>
      <c r="I23" s="18">
        <v>68</v>
      </c>
      <c r="J23" s="4"/>
    </row>
    <row r="24" spans="1:10" ht="15.75">
      <c r="A24" s="16" t="s">
        <v>15</v>
      </c>
      <c r="B24" s="18">
        <v>79708</v>
      </c>
      <c r="C24" s="18">
        <v>18269</v>
      </c>
      <c r="D24" s="18">
        <v>35837</v>
      </c>
      <c r="E24" s="18">
        <v>15916</v>
      </c>
      <c r="F24" s="18">
        <v>8898</v>
      </c>
      <c r="G24" s="18">
        <v>484</v>
      </c>
      <c r="H24" s="18">
        <v>258</v>
      </c>
      <c r="I24" s="18">
        <v>46</v>
      </c>
      <c r="J24" s="4"/>
    </row>
    <row r="25" spans="1:10" ht="15.75">
      <c r="A25" s="16" t="s">
        <v>16</v>
      </c>
      <c r="B25" s="18">
        <v>99240</v>
      </c>
      <c r="C25" s="18">
        <v>16385</v>
      </c>
      <c r="D25" s="18">
        <v>58842</v>
      </c>
      <c r="E25" s="18">
        <v>12806</v>
      </c>
      <c r="F25" s="18">
        <v>9293</v>
      </c>
      <c r="G25" s="18">
        <v>1606</v>
      </c>
      <c r="H25" s="18">
        <v>255</v>
      </c>
      <c r="I25" s="18">
        <v>53</v>
      </c>
      <c r="J25" s="4"/>
    </row>
    <row r="26" spans="1:10" ht="15.75">
      <c r="A26" s="16" t="s">
        <v>17</v>
      </c>
      <c r="B26" s="18">
        <v>103919</v>
      </c>
      <c r="C26" s="18">
        <v>28322</v>
      </c>
      <c r="D26" s="18">
        <v>43403</v>
      </c>
      <c r="E26" s="18">
        <v>10776</v>
      </c>
      <c r="F26" s="18">
        <v>21008</v>
      </c>
      <c r="G26" s="18">
        <v>129</v>
      </c>
      <c r="H26" s="18">
        <v>240</v>
      </c>
      <c r="I26" s="18">
        <v>41</v>
      </c>
      <c r="J26" s="4"/>
    </row>
    <row r="27" spans="1:10" ht="15.75">
      <c r="A27" s="16" t="s">
        <v>18</v>
      </c>
      <c r="B27" s="18">
        <v>337813</v>
      </c>
      <c r="C27" s="18">
        <v>101918</v>
      </c>
      <c r="D27" s="18">
        <v>189638</v>
      </c>
      <c r="E27" s="18">
        <v>13858</v>
      </c>
      <c r="F27" s="18">
        <v>23393</v>
      </c>
      <c r="G27" s="18">
        <v>1344</v>
      </c>
      <c r="H27" s="18">
        <v>7541</v>
      </c>
      <c r="I27" s="18">
        <v>121</v>
      </c>
      <c r="J27" s="4"/>
    </row>
    <row r="28" spans="1:10" ht="15.75">
      <c r="A28" s="16" t="s">
        <v>19</v>
      </c>
      <c r="B28" s="18">
        <v>86151</v>
      </c>
      <c r="C28" s="18">
        <v>32644</v>
      </c>
      <c r="D28" s="18">
        <v>30473</v>
      </c>
      <c r="E28" s="18">
        <v>13767</v>
      </c>
      <c r="F28" s="18">
        <v>8067</v>
      </c>
      <c r="G28" s="18">
        <v>407</v>
      </c>
      <c r="H28" s="18">
        <v>723</v>
      </c>
      <c r="I28" s="18">
        <v>70</v>
      </c>
      <c r="J28" s="4"/>
    </row>
    <row r="29" spans="1:10" ht="15.75">
      <c r="A29" s="16" t="s">
        <v>20</v>
      </c>
      <c r="B29" s="18">
        <v>408337</v>
      </c>
      <c r="C29" s="18">
        <v>109988</v>
      </c>
      <c r="D29" s="18">
        <v>206143</v>
      </c>
      <c r="E29" s="18">
        <v>35581</v>
      </c>
      <c r="F29" s="18">
        <v>25703</v>
      </c>
      <c r="G29" s="18">
        <v>28116</v>
      </c>
      <c r="H29" s="18">
        <v>2566</v>
      </c>
      <c r="I29" s="18">
        <v>240</v>
      </c>
      <c r="J29" s="4"/>
    </row>
    <row r="30" spans="1:10" ht="15.75">
      <c r="A30" s="16" t="s">
        <v>21</v>
      </c>
      <c r="B30" s="18">
        <v>1246289</v>
      </c>
      <c r="C30" s="18">
        <v>499014</v>
      </c>
      <c r="D30" s="18">
        <v>513779</v>
      </c>
      <c r="E30" s="18">
        <v>150018</v>
      </c>
      <c r="F30" s="18">
        <v>74013</v>
      </c>
      <c r="G30" s="18">
        <v>5111</v>
      </c>
      <c r="H30" s="18">
        <v>3866</v>
      </c>
      <c r="I30" s="18">
        <v>488</v>
      </c>
      <c r="J30" s="4"/>
    </row>
    <row r="31" spans="1:10" ht="15.75">
      <c r="A31" s="16" t="s">
        <v>22</v>
      </c>
      <c r="B31" s="18">
        <v>726629</v>
      </c>
      <c r="C31" s="18">
        <v>185781</v>
      </c>
      <c r="D31" s="18">
        <v>330956</v>
      </c>
      <c r="E31" s="18">
        <v>66210</v>
      </c>
      <c r="F31" s="18">
        <v>137525</v>
      </c>
      <c r="G31" s="18">
        <v>1451</v>
      </c>
      <c r="H31" s="18">
        <v>4323</v>
      </c>
      <c r="I31" s="18">
        <v>383</v>
      </c>
      <c r="J31" s="4"/>
    </row>
    <row r="32" spans="1:10" ht="15.75">
      <c r="A32" s="16" t="s">
        <v>23</v>
      </c>
      <c r="B32" s="18">
        <v>269557</v>
      </c>
      <c r="C32" s="18">
        <v>76564</v>
      </c>
      <c r="D32" s="18">
        <v>141796</v>
      </c>
      <c r="E32" s="18">
        <v>23168</v>
      </c>
      <c r="F32" s="18">
        <v>25890</v>
      </c>
      <c r="G32" s="18">
        <v>592</v>
      </c>
      <c r="H32" s="18">
        <v>1397</v>
      </c>
      <c r="I32" s="18">
        <v>150</v>
      </c>
      <c r="J32" s="4"/>
    </row>
    <row r="33" spans="1:10" ht="15.75">
      <c r="A33" s="16" t="s">
        <v>24</v>
      </c>
      <c r="B33" s="18">
        <v>46524</v>
      </c>
      <c r="C33" s="18">
        <v>10514</v>
      </c>
      <c r="D33" s="18">
        <v>21101</v>
      </c>
      <c r="E33" s="18">
        <v>4912</v>
      </c>
      <c r="F33" s="18">
        <v>8886</v>
      </c>
      <c r="G33" s="18">
        <v>670</v>
      </c>
      <c r="H33" s="18">
        <v>392</v>
      </c>
      <c r="I33" s="18">
        <v>49</v>
      </c>
      <c r="J33" s="4"/>
    </row>
    <row r="34" spans="1:10" ht="15.75">
      <c r="A34" s="16" t="s">
        <v>25</v>
      </c>
      <c r="B34" s="18">
        <v>171859</v>
      </c>
      <c r="C34" s="18">
        <v>39731</v>
      </c>
      <c r="D34" s="18">
        <v>87152</v>
      </c>
      <c r="E34" s="18">
        <v>26679</v>
      </c>
      <c r="F34" s="18">
        <v>16593</v>
      </c>
      <c r="G34" s="18">
        <v>1171</v>
      </c>
      <c r="H34" s="18">
        <v>483</v>
      </c>
      <c r="I34" s="18">
        <v>50</v>
      </c>
      <c r="J34" s="4"/>
    </row>
    <row r="35" spans="1:10" ht="15.75">
      <c r="A35" s="16" t="s">
        <v>26</v>
      </c>
      <c r="B35" s="18">
        <v>52808</v>
      </c>
      <c r="C35" s="18">
        <v>25480</v>
      </c>
      <c r="D35" s="18">
        <v>19452</v>
      </c>
      <c r="E35" s="18">
        <v>5095</v>
      </c>
      <c r="F35" s="18">
        <v>2503</v>
      </c>
      <c r="G35" s="18">
        <v>48</v>
      </c>
      <c r="H35" s="18">
        <v>133</v>
      </c>
      <c r="I35" s="18">
        <v>97</v>
      </c>
      <c r="J35" s="4"/>
    </row>
    <row r="36" spans="1:10" ht="15.75">
      <c r="A36" s="16" t="s">
        <v>27</v>
      </c>
      <c r="B36" s="18">
        <v>491508</v>
      </c>
      <c r="C36" s="18">
        <v>190311</v>
      </c>
      <c r="D36" s="18">
        <v>266704</v>
      </c>
      <c r="E36" s="18">
        <v>14307</v>
      </c>
      <c r="F36" s="18">
        <v>16710</v>
      </c>
      <c r="G36" s="18">
        <v>2672</v>
      </c>
      <c r="H36" s="18">
        <v>718</v>
      </c>
      <c r="I36" s="18">
        <v>86</v>
      </c>
      <c r="J36" s="4"/>
    </row>
    <row r="37" spans="1:10" ht="15.75">
      <c r="A37" s="16" t="s">
        <v>28</v>
      </c>
      <c r="B37" s="18">
        <v>2489732</v>
      </c>
      <c r="C37" s="18">
        <v>803227</v>
      </c>
      <c r="D37" s="18">
        <v>1658582</v>
      </c>
      <c r="E37" s="18">
        <v>6308</v>
      </c>
      <c r="F37" s="18">
        <v>17052</v>
      </c>
      <c r="G37" s="18">
        <v>3277</v>
      </c>
      <c r="H37" s="18">
        <v>1050</v>
      </c>
      <c r="I37" s="18">
        <v>236</v>
      </c>
      <c r="J37" s="4"/>
    </row>
    <row r="38" spans="1:10" ht="15.75">
      <c r="A38" s="16" t="s">
        <v>29</v>
      </c>
      <c r="B38" s="18">
        <v>69108</v>
      </c>
      <c r="C38" s="18">
        <v>29485</v>
      </c>
      <c r="D38" s="18">
        <v>22838</v>
      </c>
      <c r="E38" s="18">
        <v>9918</v>
      </c>
      <c r="F38" s="18">
        <v>6542</v>
      </c>
      <c r="G38" s="18">
        <v>144</v>
      </c>
      <c r="H38" s="18">
        <v>139</v>
      </c>
      <c r="I38" s="18">
        <v>42</v>
      </c>
      <c r="J38" s="4"/>
    </row>
    <row r="39" spans="1:10" ht="15.75">
      <c r="A39" s="16" t="s">
        <v>30</v>
      </c>
      <c r="B39" s="18">
        <v>1169231</v>
      </c>
      <c r="C39" s="18">
        <v>383663</v>
      </c>
      <c r="D39" s="18">
        <v>606510</v>
      </c>
      <c r="E39" s="18">
        <v>53170</v>
      </c>
      <c r="F39" s="18">
        <v>114694</v>
      </c>
      <c r="G39" s="18">
        <v>5302</v>
      </c>
      <c r="H39" s="18">
        <v>5324</v>
      </c>
      <c r="I39" s="18">
        <v>568</v>
      </c>
      <c r="J39" s="4"/>
    </row>
    <row r="40" spans="1:10" ht="15.75">
      <c r="A40" s="16" t="s">
        <v>31</v>
      </c>
      <c r="B40" s="18">
        <v>310227</v>
      </c>
      <c r="C40" s="18">
        <v>17000</v>
      </c>
      <c r="D40" s="18">
        <v>280377</v>
      </c>
      <c r="E40" s="18">
        <v>5828</v>
      </c>
      <c r="F40" s="18">
        <v>3267</v>
      </c>
      <c r="G40" s="18">
        <v>3491</v>
      </c>
      <c r="H40" s="18">
        <v>208</v>
      </c>
      <c r="I40" s="18">
        <v>56</v>
      </c>
      <c r="J40" s="4"/>
    </row>
    <row r="41" spans="1:10" ht="15.75">
      <c r="A41" s="16" t="s">
        <v>32</v>
      </c>
      <c r="B41" s="18">
        <v>7773970</v>
      </c>
      <c r="C41" s="18">
        <v>3957599</v>
      </c>
      <c r="D41" s="18">
        <v>3077761</v>
      </c>
      <c r="E41" s="18">
        <v>286408</v>
      </c>
      <c r="F41" s="18">
        <v>338409</v>
      </c>
      <c r="G41" s="18">
        <v>86929</v>
      </c>
      <c r="H41" s="18">
        <v>23713</v>
      </c>
      <c r="I41" s="18">
        <v>3151</v>
      </c>
      <c r="J41" s="4"/>
    </row>
    <row r="42" spans="1:10" ht="15.75">
      <c r="A42" s="16" t="s">
        <v>33</v>
      </c>
      <c r="B42" s="18">
        <v>402304</v>
      </c>
      <c r="C42" s="18">
        <v>119017</v>
      </c>
      <c r="D42" s="18">
        <v>188687</v>
      </c>
      <c r="E42" s="18">
        <v>33055</v>
      </c>
      <c r="F42" s="18">
        <v>57927</v>
      </c>
      <c r="G42" s="18">
        <v>2212</v>
      </c>
      <c r="H42" s="18">
        <v>1215</v>
      </c>
      <c r="I42" s="18">
        <v>191</v>
      </c>
      <c r="J42" s="4"/>
    </row>
    <row r="43" spans="1:10" ht="15.75">
      <c r="A43" s="16" t="s">
        <v>34</v>
      </c>
      <c r="B43" s="18">
        <v>37405</v>
      </c>
      <c r="C43" s="18">
        <v>11191</v>
      </c>
      <c r="D43" s="18">
        <v>15942</v>
      </c>
      <c r="E43" s="18">
        <v>4792</v>
      </c>
      <c r="F43" s="18">
        <v>5201</v>
      </c>
      <c r="G43" s="18">
        <v>101</v>
      </c>
      <c r="H43" s="18">
        <v>147</v>
      </c>
      <c r="I43" s="18">
        <v>31</v>
      </c>
      <c r="J43" s="4"/>
    </row>
    <row r="44" spans="1:10" ht="15.75">
      <c r="A44" s="16" t="s">
        <v>35</v>
      </c>
      <c r="B44" s="18">
        <v>365956</v>
      </c>
      <c r="C44" s="18">
        <v>97809</v>
      </c>
      <c r="D44" s="18">
        <v>161867</v>
      </c>
      <c r="E44" s="18">
        <v>52449</v>
      </c>
      <c r="F44" s="18">
        <v>51214</v>
      </c>
      <c r="G44" s="18">
        <v>1476</v>
      </c>
      <c r="H44" s="18">
        <v>1039</v>
      </c>
      <c r="I44" s="18">
        <v>102</v>
      </c>
      <c r="J44" s="4"/>
    </row>
    <row r="45" spans="1:10" ht="15.75">
      <c r="A45" s="16" t="s">
        <v>36</v>
      </c>
      <c r="B45" s="18">
        <v>119419</v>
      </c>
      <c r="C45" s="18">
        <v>16729</v>
      </c>
      <c r="D45" s="18">
        <v>77895</v>
      </c>
      <c r="E45" s="18">
        <v>14902</v>
      </c>
      <c r="F45" s="18">
        <v>8376</v>
      </c>
      <c r="G45" s="18">
        <v>1207</v>
      </c>
      <c r="H45" s="18">
        <v>279</v>
      </c>
      <c r="I45" s="18">
        <v>31</v>
      </c>
      <c r="J45" s="4"/>
    </row>
    <row r="46" spans="1:10" ht="15.75">
      <c r="A46" s="16" t="s">
        <v>37</v>
      </c>
      <c r="B46" s="18">
        <v>259821</v>
      </c>
      <c r="C46" s="18">
        <v>92913</v>
      </c>
      <c r="D46" s="18">
        <v>121884</v>
      </c>
      <c r="E46" s="18">
        <v>23425</v>
      </c>
      <c r="F46" s="18">
        <v>19716</v>
      </c>
      <c r="G46" s="18">
        <v>439</v>
      </c>
      <c r="H46" s="18">
        <v>1286</v>
      </c>
      <c r="I46" s="18">
        <v>158</v>
      </c>
      <c r="J46" s="4"/>
    </row>
    <row r="47" spans="1:10" ht="15.75">
      <c r="A47" s="16" t="s">
        <v>38</v>
      </c>
      <c r="B47" s="18">
        <v>573917</v>
      </c>
      <c r="C47" s="18">
        <v>191286</v>
      </c>
      <c r="D47" s="18">
        <v>240571</v>
      </c>
      <c r="E47" s="18">
        <v>81702</v>
      </c>
      <c r="F47" s="18">
        <v>54064</v>
      </c>
      <c r="G47" s="18">
        <v>2424</v>
      </c>
      <c r="H47" s="18">
        <v>3693</v>
      </c>
      <c r="I47" s="18">
        <v>177</v>
      </c>
      <c r="J47" s="4"/>
    </row>
    <row r="48" spans="1:10" ht="15.75">
      <c r="A48" s="16" t="s">
        <v>39</v>
      </c>
      <c r="B48" s="18">
        <v>63240</v>
      </c>
      <c r="C48" s="18">
        <v>20131</v>
      </c>
      <c r="D48" s="18">
        <v>26435</v>
      </c>
      <c r="E48" s="18">
        <v>10822</v>
      </c>
      <c r="F48" s="18">
        <v>4678</v>
      </c>
      <c r="G48" s="18">
        <v>825</v>
      </c>
      <c r="H48" s="18">
        <v>300</v>
      </c>
      <c r="I48" s="18">
        <v>49</v>
      </c>
      <c r="J48" s="4"/>
    </row>
    <row r="49" spans="1:10" ht="15.75">
      <c r="A49" s="16" t="s">
        <v>40</v>
      </c>
      <c r="B49" s="18">
        <v>170649</v>
      </c>
      <c r="C49" s="18">
        <v>54679</v>
      </c>
      <c r="D49" s="18">
        <v>81289</v>
      </c>
      <c r="E49" s="18">
        <v>12097</v>
      </c>
      <c r="F49" s="18">
        <v>20128</v>
      </c>
      <c r="G49" s="18">
        <v>987</v>
      </c>
      <c r="H49" s="18">
        <v>1400</v>
      </c>
      <c r="I49" s="18">
        <v>69</v>
      </c>
      <c r="J49" s="4"/>
    </row>
    <row r="50" spans="1:10" ht="15.75">
      <c r="A50" s="16" t="s">
        <v>41</v>
      </c>
      <c r="B50" s="18">
        <v>19648</v>
      </c>
      <c r="C50" s="18">
        <v>6053</v>
      </c>
      <c r="D50" s="18">
        <v>7948</v>
      </c>
      <c r="E50" s="18">
        <v>3055</v>
      </c>
      <c r="F50" s="18">
        <v>2308</v>
      </c>
      <c r="G50" s="18">
        <v>203</v>
      </c>
      <c r="H50" s="18">
        <v>72</v>
      </c>
      <c r="I50" s="18">
        <v>9</v>
      </c>
      <c r="J50" s="4"/>
    </row>
    <row r="51" spans="1:10" ht="15.75">
      <c r="A51" s="16" t="s">
        <v>42</v>
      </c>
      <c r="B51" s="18">
        <v>240996</v>
      </c>
      <c r="C51" s="18">
        <v>71429</v>
      </c>
      <c r="D51" s="18">
        <v>125797</v>
      </c>
      <c r="E51" s="18">
        <v>17067</v>
      </c>
      <c r="F51" s="18">
        <v>25456</v>
      </c>
      <c r="G51" s="18">
        <v>705</v>
      </c>
      <c r="H51" s="18">
        <v>466</v>
      </c>
      <c r="I51" s="18">
        <v>76</v>
      </c>
      <c r="J51" s="4"/>
    </row>
    <row r="52" spans="1:10" ht="15.75">
      <c r="A52" s="16" t="s">
        <v>43</v>
      </c>
      <c r="B52" s="18">
        <v>5064473</v>
      </c>
      <c r="C52" s="18">
        <v>545495</v>
      </c>
      <c r="D52" s="18">
        <v>4035452</v>
      </c>
      <c r="E52" s="18">
        <v>123844</v>
      </c>
      <c r="F52" s="18">
        <v>307453</v>
      </c>
      <c r="G52" s="18">
        <v>20776</v>
      </c>
      <c r="H52" s="18">
        <v>29715</v>
      </c>
      <c r="I52" s="18">
        <v>1738</v>
      </c>
      <c r="J52" s="4"/>
    </row>
    <row r="53" spans="1:10" ht="15.75">
      <c r="A53" s="16" t="s">
        <v>44</v>
      </c>
      <c r="B53" s="18">
        <v>187597</v>
      </c>
      <c r="C53" s="18">
        <v>62642</v>
      </c>
      <c r="D53" s="18">
        <v>99426</v>
      </c>
      <c r="E53" s="18">
        <v>13729</v>
      </c>
      <c r="F53" s="18">
        <v>10485</v>
      </c>
      <c r="G53" s="18">
        <v>832</v>
      </c>
      <c r="H53" s="18">
        <v>421</v>
      </c>
      <c r="I53" s="18">
        <v>62</v>
      </c>
      <c r="J53" s="4"/>
    </row>
    <row r="54" spans="1:10" ht="15.75">
      <c r="A54" s="16" t="s">
        <v>45</v>
      </c>
      <c r="B54" s="18">
        <v>55015</v>
      </c>
      <c r="C54" s="18">
        <v>29127</v>
      </c>
      <c r="D54" s="18">
        <v>15668</v>
      </c>
      <c r="E54" s="18">
        <v>5816</v>
      </c>
      <c r="F54" s="18">
        <v>4112</v>
      </c>
      <c r="G54" s="18">
        <v>98</v>
      </c>
      <c r="H54" s="18">
        <v>83</v>
      </c>
      <c r="I54" s="18">
        <v>111</v>
      </c>
      <c r="J54" s="4"/>
    </row>
    <row r="55" spans="1:10" ht="15.75">
      <c r="A55" s="16" t="s">
        <v>46</v>
      </c>
      <c r="B55" s="18">
        <v>546391</v>
      </c>
      <c r="C55" s="18">
        <v>153828</v>
      </c>
      <c r="D55" s="18">
        <v>260688</v>
      </c>
      <c r="E55" s="18">
        <v>45824</v>
      </c>
      <c r="F55" s="18">
        <v>42297</v>
      </c>
      <c r="G55" s="18">
        <v>40856</v>
      </c>
      <c r="H55" s="18">
        <v>2630</v>
      </c>
      <c r="I55" s="18">
        <v>268</v>
      </c>
      <c r="J55" s="4"/>
    </row>
    <row r="56" spans="1:10" ht="15.75">
      <c r="A56" s="16" t="s">
        <v>47</v>
      </c>
      <c r="B56" s="18">
        <v>1174095</v>
      </c>
      <c r="C56" s="18">
        <v>444797</v>
      </c>
      <c r="D56" s="18">
        <v>563652</v>
      </c>
      <c r="E56" s="18">
        <v>60013</v>
      </c>
      <c r="F56" s="18">
        <v>82312</v>
      </c>
      <c r="G56" s="18">
        <v>11032</v>
      </c>
      <c r="H56" s="18">
        <v>10893</v>
      </c>
      <c r="I56" s="18">
        <v>1396</v>
      </c>
      <c r="J56" s="4"/>
    </row>
    <row r="57" spans="1:10" ht="15.75">
      <c r="A57" s="16" t="s">
        <v>48</v>
      </c>
      <c r="B57" s="18">
        <v>20494</v>
      </c>
      <c r="C57" s="18">
        <v>4989</v>
      </c>
      <c r="D57" s="18">
        <v>7323</v>
      </c>
      <c r="E57" s="18">
        <v>5994</v>
      </c>
      <c r="F57" s="18">
        <v>1951</v>
      </c>
      <c r="G57" s="18">
        <v>164</v>
      </c>
      <c r="H57" s="18">
        <v>68</v>
      </c>
      <c r="I57" s="18">
        <v>5</v>
      </c>
      <c r="J57" s="4"/>
    </row>
    <row r="58" spans="1:10" ht="15.75">
      <c r="A58" s="16" t="s">
        <v>49</v>
      </c>
      <c r="B58" s="18">
        <v>178072</v>
      </c>
      <c r="C58" s="18">
        <v>53108</v>
      </c>
      <c r="D58" s="18">
        <v>82476</v>
      </c>
      <c r="E58" s="18">
        <v>24423</v>
      </c>
      <c r="F58" s="18">
        <v>17014</v>
      </c>
      <c r="G58" s="18">
        <v>560</v>
      </c>
      <c r="H58" s="18">
        <v>448</v>
      </c>
      <c r="I58" s="18">
        <v>43</v>
      </c>
      <c r="J58" s="4"/>
    </row>
    <row r="59" spans="1:10" ht="15.75">
      <c r="A59" s="16" t="s">
        <v>50</v>
      </c>
      <c r="B59" s="18">
        <v>26306</v>
      </c>
      <c r="C59" s="18">
        <v>11286</v>
      </c>
      <c r="D59" s="18">
        <v>10393</v>
      </c>
      <c r="E59" s="18">
        <v>2800</v>
      </c>
      <c r="F59" s="18">
        <v>1704</v>
      </c>
      <c r="G59" s="18">
        <v>66</v>
      </c>
      <c r="H59" s="18">
        <v>50</v>
      </c>
      <c r="I59" s="18">
        <v>7</v>
      </c>
      <c r="J59" s="4"/>
    </row>
    <row r="60" spans="1:10" ht="15.75">
      <c r="A60" s="16"/>
      <c r="B60" s="18"/>
      <c r="C60" s="18"/>
      <c r="D60" s="18"/>
      <c r="E60" s="18"/>
      <c r="F60" s="18"/>
      <c r="G60" s="18"/>
      <c r="H60" s="18"/>
      <c r="I60" s="18"/>
      <c r="J60" s="4"/>
    </row>
    <row r="61" spans="1:10" ht="17.25">
      <c r="A61" s="16" t="s">
        <v>65</v>
      </c>
      <c r="B61" s="18">
        <v>1392411</v>
      </c>
      <c r="C61" s="18">
        <v>1185161</v>
      </c>
      <c r="D61" s="18">
        <v>175477</v>
      </c>
      <c r="E61" s="18">
        <v>2901</v>
      </c>
      <c r="F61" s="18">
        <v>15727</v>
      </c>
      <c r="G61" s="18">
        <v>1838</v>
      </c>
      <c r="H61" s="18">
        <v>4375</v>
      </c>
      <c r="I61" s="18">
        <v>6932</v>
      </c>
      <c r="J61" s="4"/>
    </row>
    <row r="62" spans="1:10" ht="15.75">
      <c r="A62" s="19"/>
      <c r="B62" s="18"/>
      <c r="C62" s="18"/>
      <c r="D62" s="18"/>
      <c r="E62" s="18"/>
      <c r="F62" s="18"/>
      <c r="G62" s="18"/>
      <c r="H62" s="18"/>
      <c r="I62" s="18"/>
      <c r="J62" s="4"/>
    </row>
    <row r="63" spans="1:10" ht="15.75">
      <c r="A63" s="14" t="s">
        <v>51</v>
      </c>
      <c r="B63" s="18">
        <v>20289983</v>
      </c>
      <c r="C63" s="20">
        <v>2887593</v>
      </c>
      <c r="D63" s="20">
        <v>15198393</v>
      </c>
      <c r="E63" s="20">
        <v>440083</v>
      </c>
      <c r="F63" s="20">
        <v>1109791</v>
      </c>
      <c r="G63" s="20">
        <v>58193</v>
      </c>
      <c r="H63" s="20">
        <v>565129</v>
      </c>
      <c r="I63" s="20">
        <v>30801</v>
      </c>
      <c r="J63" s="4"/>
    </row>
    <row r="64" spans="1:10" ht="15.75">
      <c r="A64" s="9"/>
      <c r="B64" s="21"/>
      <c r="C64" s="17"/>
      <c r="D64" s="17"/>
      <c r="E64" s="17"/>
      <c r="F64" s="17"/>
      <c r="G64" s="17"/>
      <c r="H64" s="17"/>
      <c r="I64" s="22"/>
      <c r="J64" s="4"/>
    </row>
    <row r="65" spans="1:10" ht="63.75" customHeight="1">
      <c r="A65" s="49" t="s">
        <v>66</v>
      </c>
      <c r="B65" s="49"/>
      <c r="C65" s="49"/>
      <c r="D65" s="49"/>
      <c r="E65" s="49"/>
      <c r="F65" s="49"/>
      <c r="G65" s="49"/>
      <c r="H65" s="49"/>
      <c r="I65" s="49"/>
      <c r="J65" s="4"/>
    </row>
    <row r="66" spans="1:10" ht="15.75">
      <c r="A66" s="9" t="s">
        <v>55</v>
      </c>
      <c r="B66" s="17"/>
      <c r="C66" s="17"/>
      <c r="D66" s="17"/>
      <c r="E66" s="17"/>
      <c r="F66" s="17"/>
      <c r="G66" s="17"/>
      <c r="H66" s="17"/>
      <c r="I66" s="23"/>
      <c r="J66" s="4"/>
    </row>
    <row r="67" spans="1:10" ht="15.75">
      <c r="A67" s="9" t="s">
        <v>54</v>
      </c>
      <c r="B67" s="17"/>
      <c r="C67" s="17"/>
      <c r="D67" s="17"/>
      <c r="E67" s="17"/>
      <c r="F67" s="17"/>
      <c r="G67" s="17"/>
      <c r="H67" s="17"/>
      <c r="I67" s="17"/>
      <c r="J67" s="4"/>
    </row>
    <row r="68" spans="1:10" ht="15.75">
      <c r="A68" s="9" t="s">
        <v>57</v>
      </c>
      <c r="B68" s="17"/>
      <c r="C68" s="17"/>
      <c r="D68" s="17"/>
      <c r="E68" s="17"/>
      <c r="F68" s="17"/>
      <c r="G68" s="17"/>
      <c r="H68" s="17"/>
      <c r="I68" s="17"/>
      <c r="J68" s="4"/>
    </row>
    <row r="69" spans="1:10" ht="15.75">
      <c r="A69" s="9" t="s">
        <v>58</v>
      </c>
      <c r="B69" s="17"/>
      <c r="C69" s="17"/>
      <c r="D69" s="17"/>
      <c r="E69" s="17"/>
      <c r="F69" s="17"/>
      <c r="G69" s="17"/>
      <c r="H69" s="17"/>
      <c r="I69" s="17"/>
      <c r="J69" s="4"/>
    </row>
    <row r="70" spans="1:10" ht="15.75">
      <c r="A70" s="9" t="s">
        <v>59</v>
      </c>
      <c r="B70" s="17"/>
      <c r="C70" s="17"/>
      <c r="D70" s="17"/>
      <c r="E70" s="17"/>
      <c r="F70" s="17"/>
      <c r="G70" s="17"/>
      <c r="H70" s="17"/>
      <c r="I70" s="17"/>
      <c r="J70" s="4"/>
    </row>
    <row r="71" spans="1:10" ht="15.75">
      <c r="A71" s="9" t="s">
        <v>67</v>
      </c>
      <c r="B71" s="17"/>
      <c r="C71" s="17"/>
      <c r="D71" s="17"/>
      <c r="E71" s="17"/>
      <c r="F71" s="17"/>
      <c r="G71" s="17"/>
      <c r="H71" s="17"/>
      <c r="I71" s="17"/>
      <c r="J71" s="4"/>
    </row>
    <row r="72" spans="1:10" ht="15.75">
      <c r="A72" s="9" t="s">
        <v>60</v>
      </c>
      <c r="B72" s="17"/>
      <c r="C72" s="17"/>
      <c r="D72" s="17"/>
      <c r="E72" s="17"/>
      <c r="F72" s="17"/>
      <c r="G72" s="17"/>
      <c r="H72" s="17"/>
      <c r="I72" s="17"/>
      <c r="J72" s="4"/>
    </row>
    <row r="73" spans="1:10" ht="15.75">
      <c r="A73" s="9" t="s">
        <v>68</v>
      </c>
      <c r="B73" s="17"/>
      <c r="C73" s="17"/>
      <c r="D73" s="17"/>
      <c r="E73" s="17"/>
      <c r="F73" s="17"/>
      <c r="G73" s="17"/>
      <c r="H73" s="17"/>
      <c r="I73" s="17"/>
      <c r="J73" s="4"/>
    </row>
    <row r="74" spans="1:10" ht="15.75">
      <c r="A74" s="9"/>
      <c r="B74" s="17"/>
      <c r="C74" s="17"/>
      <c r="D74" s="17"/>
      <c r="E74" s="17"/>
      <c r="F74" s="17"/>
      <c r="G74" s="17"/>
      <c r="H74" s="17"/>
      <c r="I74" s="17"/>
      <c r="J74" s="4"/>
    </row>
    <row r="75" spans="1:10" ht="15.75">
      <c r="A75" s="54" t="s">
        <v>167</v>
      </c>
      <c r="B75" s="17"/>
      <c r="C75" s="17"/>
      <c r="D75" s="17"/>
      <c r="E75" s="17"/>
      <c r="F75" s="17"/>
      <c r="G75" s="17"/>
      <c r="H75" s="17"/>
      <c r="I75" s="17"/>
      <c r="J75" s="4"/>
    </row>
    <row r="76" spans="1:10" ht="15.75">
      <c r="A76" s="24" t="s">
        <v>69</v>
      </c>
      <c r="B76" s="17"/>
      <c r="C76" s="17"/>
      <c r="D76" s="17"/>
      <c r="E76" s="17"/>
      <c r="F76" s="17"/>
      <c r="G76" s="17"/>
      <c r="H76" s="17"/>
      <c r="I76" s="17"/>
      <c r="J76" s="4"/>
    </row>
    <row r="77" spans="1:10" ht="15.75">
      <c r="A77" s="4"/>
      <c r="B77" s="6"/>
      <c r="C77" s="6"/>
      <c r="D77" s="6"/>
      <c r="E77" s="6"/>
      <c r="F77" s="6"/>
      <c r="G77" s="6"/>
      <c r="H77" s="6"/>
      <c r="I77" s="6"/>
      <c r="J77" s="4"/>
    </row>
    <row r="78" spans="1:10" ht="15.75">
      <c r="A78" s="4"/>
      <c r="B78" s="6"/>
      <c r="C78" s="6"/>
      <c r="D78" s="6"/>
      <c r="E78" s="6"/>
      <c r="F78" s="6"/>
      <c r="G78" s="6"/>
      <c r="H78" s="6"/>
      <c r="I78" s="6"/>
      <c r="J78" s="4"/>
    </row>
    <row r="79" spans="1:10" ht="15.75">
      <c r="A79" s="8"/>
      <c r="B79" s="7"/>
      <c r="C79" s="7"/>
      <c r="D79" s="7"/>
      <c r="E79" s="7"/>
      <c r="F79" s="7"/>
      <c r="G79" s="7"/>
      <c r="H79" s="7"/>
      <c r="I79" s="7"/>
      <c r="J79" s="4"/>
    </row>
    <row r="80" spans="1:10" ht="15.75">
      <c r="A80" s="8"/>
      <c r="B80" s="7"/>
      <c r="C80" s="7"/>
      <c r="D80" s="7"/>
      <c r="E80" s="7"/>
      <c r="F80" s="7"/>
      <c r="G80" s="7"/>
      <c r="H80" s="7"/>
      <c r="I80" s="7"/>
      <c r="J80" s="4"/>
    </row>
    <row r="81" spans="1:10" ht="15.75">
      <c r="A81" s="4"/>
      <c r="B81" s="4"/>
      <c r="C81" s="6"/>
      <c r="D81" s="6"/>
      <c r="E81" s="6"/>
      <c r="F81" s="6"/>
      <c r="G81" s="6"/>
      <c r="H81" s="6"/>
      <c r="I81" s="6"/>
      <c r="J81" s="4"/>
    </row>
    <row r="82" spans="1:10" ht="15.75">
      <c r="A82" s="4"/>
      <c r="B82" s="4"/>
      <c r="C82" s="6"/>
      <c r="D82" s="6"/>
      <c r="E82" s="6"/>
      <c r="F82" s="6"/>
      <c r="G82" s="6"/>
      <c r="H82" s="6"/>
      <c r="I82" s="6"/>
      <c r="J82" s="4"/>
    </row>
    <row r="83" spans="1:10" ht="15.75">
      <c r="A83" s="4"/>
      <c r="B83" s="4"/>
      <c r="C83" s="6"/>
      <c r="D83" s="6"/>
      <c r="E83" s="6"/>
      <c r="F83" s="6"/>
      <c r="G83" s="6"/>
      <c r="H83" s="6"/>
      <c r="I83" s="6"/>
      <c r="J83" s="4"/>
    </row>
    <row r="84" spans="1:10" ht="15.75">
      <c r="A84" s="4"/>
      <c r="B84" s="4"/>
      <c r="C84" s="6"/>
      <c r="D84" s="6"/>
      <c r="E84" s="6"/>
      <c r="F84" s="6"/>
      <c r="G84" s="6"/>
      <c r="H84" s="6"/>
      <c r="I84" s="6"/>
      <c r="J84" s="4"/>
    </row>
    <row r="85" spans="1:10" ht="15.75">
      <c r="A85" s="4"/>
      <c r="B85" s="4"/>
      <c r="C85" s="6"/>
      <c r="D85" s="6"/>
      <c r="E85" s="6"/>
      <c r="F85" s="6"/>
      <c r="G85" s="6"/>
      <c r="H85" s="6"/>
      <c r="I85" s="6"/>
      <c r="J85" s="4"/>
    </row>
    <row r="86" spans="1:10" ht="15.75">
      <c r="A86" s="4"/>
      <c r="B86" s="4"/>
      <c r="C86" s="6"/>
      <c r="D86" s="6"/>
      <c r="E86" s="6"/>
      <c r="F86" s="6"/>
      <c r="G86" s="6"/>
      <c r="H86" s="6"/>
      <c r="I86" s="6"/>
      <c r="J86" s="4"/>
    </row>
    <row r="87" spans="3:9" ht="15.75">
      <c r="C87" s="3"/>
      <c r="D87" s="3"/>
      <c r="E87" s="3"/>
      <c r="F87" s="3"/>
      <c r="G87" s="3"/>
      <c r="H87" s="3"/>
      <c r="I87" s="3"/>
    </row>
    <row r="88" spans="3:9" ht="15.75">
      <c r="C88" s="3"/>
      <c r="D88" s="3"/>
      <c r="E88" s="3"/>
      <c r="F88" s="3"/>
      <c r="G88" s="3"/>
      <c r="H88" s="3"/>
      <c r="I88" s="3"/>
    </row>
    <row r="89" spans="3:9" ht="15.75">
      <c r="C89" s="3"/>
      <c r="D89" s="3"/>
      <c r="E89" s="3"/>
      <c r="F89" s="3"/>
      <c r="G89" s="3"/>
      <c r="H89" s="3"/>
      <c r="I89" s="3"/>
    </row>
    <row r="90" spans="3:9" ht="15.75">
      <c r="C90" s="3"/>
      <c r="D90" s="3"/>
      <c r="E90" s="3"/>
      <c r="F90" s="3"/>
      <c r="G90" s="3"/>
      <c r="H90" s="3"/>
      <c r="I90" s="3"/>
    </row>
    <row r="91" spans="3:9" ht="15.75">
      <c r="C91" s="3"/>
      <c r="D91" s="3"/>
      <c r="E91" s="3"/>
      <c r="F91" s="3"/>
      <c r="G91" s="3"/>
      <c r="H91" s="3"/>
      <c r="I91" s="3"/>
    </row>
    <row r="92" spans="3:9" ht="15.75">
      <c r="C92" s="3"/>
      <c r="D92" s="3"/>
      <c r="E92" s="3"/>
      <c r="F92" s="3"/>
      <c r="G92" s="3"/>
      <c r="H92" s="3"/>
      <c r="I92" s="3"/>
    </row>
    <row r="93" spans="3:9" ht="15.75">
      <c r="C93" s="3"/>
      <c r="D93" s="3"/>
      <c r="E93" s="3"/>
      <c r="F93" s="3"/>
      <c r="G93" s="3"/>
      <c r="H93" s="3"/>
      <c r="I93" s="3"/>
    </row>
    <row r="94" spans="3:9" ht="15.75">
      <c r="C94" s="3"/>
      <c r="D94" s="3"/>
      <c r="E94" s="3"/>
      <c r="F94" s="3"/>
      <c r="G94" s="3"/>
      <c r="H94" s="3"/>
      <c r="I94" s="3"/>
    </row>
    <row r="95" spans="3:9" ht="15.75">
      <c r="C95" s="3"/>
      <c r="D95" s="3"/>
      <c r="E95" s="3"/>
      <c r="F95" s="3"/>
      <c r="G95" s="3"/>
      <c r="H95" s="3"/>
      <c r="I95" s="3"/>
    </row>
    <row r="96" spans="3:9" ht="15.75">
      <c r="C96" s="3"/>
      <c r="D96" s="3"/>
      <c r="E96" s="3"/>
      <c r="F96" s="3"/>
      <c r="G96" s="3"/>
      <c r="H96" s="3"/>
      <c r="I96" s="3"/>
    </row>
    <row r="97" spans="3:9" ht="15.75">
      <c r="C97" s="3"/>
      <c r="D97" s="3"/>
      <c r="E97" s="3"/>
      <c r="F97" s="3"/>
      <c r="G97" s="3"/>
      <c r="H97" s="3"/>
      <c r="I97" s="3"/>
    </row>
    <row r="98" spans="3:9" ht="15.75">
      <c r="C98" s="3"/>
      <c r="D98" s="3"/>
      <c r="E98" s="3"/>
      <c r="F98" s="3"/>
      <c r="G98" s="3"/>
      <c r="H98" s="3"/>
      <c r="I98" s="3"/>
    </row>
    <row r="99" spans="3:9" ht="15.75">
      <c r="C99" s="3"/>
      <c r="D99" s="3"/>
      <c r="E99" s="3"/>
      <c r="F99" s="3"/>
      <c r="G99" s="3"/>
      <c r="H99" s="3"/>
      <c r="I99" s="3"/>
    </row>
    <row r="100" spans="3:9" ht="15.75">
      <c r="C100" s="3"/>
      <c r="D100" s="3"/>
      <c r="E100" s="3"/>
      <c r="F100" s="3"/>
      <c r="G100" s="3"/>
      <c r="H100" s="3"/>
      <c r="I100" s="3"/>
    </row>
    <row r="101" spans="3:9" ht="15.75">
      <c r="C101" s="3"/>
      <c r="D101" s="3"/>
      <c r="E101" s="3"/>
      <c r="F101" s="3"/>
      <c r="G101" s="3"/>
      <c r="H101" s="3"/>
      <c r="I101" s="3"/>
    </row>
    <row r="102" spans="3:9" ht="15.75">
      <c r="C102" s="3"/>
      <c r="D102" s="3"/>
      <c r="E102" s="3"/>
      <c r="F102" s="3"/>
      <c r="G102" s="3"/>
      <c r="H102" s="3"/>
      <c r="I102" s="3"/>
    </row>
    <row r="103" spans="3:9" ht="15.75">
      <c r="C103" s="3"/>
      <c r="D103" s="3"/>
      <c r="E103" s="3"/>
      <c r="F103" s="3"/>
      <c r="G103" s="3"/>
      <c r="H103" s="3"/>
      <c r="I103" s="3"/>
    </row>
    <row r="104" spans="3:9" ht="15.75">
      <c r="C104" s="3"/>
      <c r="D104" s="3"/>
      <c r="E104" s="3"/>
      <c r="F104" s="3"/>
      <c r="G104" s="3"/>
      <c r="H104" s="3"/>
      <c r="I104" s="3"/>
    </row>
    <row r="105" spans="3:9" ht="15.75">
      <c r="C105" s="3"/>
      <c r="D105" s="3"/>
      <c r="E105" s="3"/>
      <c r="F105" s="3"/>
      <c r="G105" s="3"/>
      <c r="H105" s="3"/>
      <c r="I105" s="3"/>
    </row>
    <row r="106" spans="3:9" ht="15.75">
      <c r="C106" s="3"/>
      <c r="D106" s="3"/>
      <c r="E106" s="3"/>
      <c r="F106" s="3"/>
      <c r="G106" s="3"/>
      <c r="H106" s="3"/>
      <c r="I106" s="3"/>
    </row>
    <row r="107" spans="3:9" ht="15.75">
      <c r="C107" s="3"/>
      <c r="D107" s="3"/>
      <c r="E107" s="3"/>
      <c r="F107" s="3"/>
      <c r="G107" s="3"/>
      <c r="H107" s="3"/>
      <c r="I107" s="3"/>
    </row>
    <row r="108" spans="3:9" ht="15.75">
      <c r="C108" s="3"/>
      <c r="D108" s="3"/>
      <c r="E108" s="3"/>
      <c r="F108" s="3"/>
      <c r="G108" s="3"/>
      <c r="H108" s="3"/>
      <c r="I108" s="3"/>
    </row>
    <row r="109" spans="3:9" ht="15.75">
      <c r="C109" s="3"/>
      <c r="D109" s="3"/>
      <c r="E109" s="3"/>
      <c r="F109" s="3"/>
      <c r="G109" s="3"/>
      <c r="H109" s="3"/>
      <c r="I109" s="3"/>
    </row>
    <row r="110" spans="3:9" ht="15.75">
      <c r="C110" s="3"/>
      <c r="D110" s="3"/>
      <c r="E110" s="3"/>
      <c r="F110" s="3"/>
      <c r="G110" s="3"/>
      <c r="H110" s="3"/>
      <c r="I110" s="3"/>
    </row>
    <row r="111" spans="3:9" ht="15.75">
      <c r="C111" s="3"/>
      <c r="D111" s="3"/>
      <c r="E111" s="3"/>
      <c r="F111" s="3"/>
      <c r="G111" s="3"/>
      <c r="H111" s="3"/>
      <c r="I111" s="3"/>
    </row>
    <row r="112" spans="3:9" ht="15.75">
      <c r="C112" s="3"/>
      <c r="D112" s="3"/>
      <c r="E112" s="3"/>
      <c r="F112" s="3"/>
      <c r="G112" s="3"/>
      <c r="H112" s="3"/>
      <c r="I112" s="3"/>
    </row>
    <row r="113" spans="3:9" ht="15.75">
      <c r="C113" s="3"/>
      <c r="D113" s="3"/>
      <c r="E113" s="3"/>
      <c r="F113" s="3"/>
      <c r="G113" s="3"/>
      <c r="H113" s="3"/>
      <c r="I113" s="3"/>
    </row>
    <row r="114" spans="3:9" ht="15.75">
      <c r="C114" s="3"/>
      <c r="D114" s="3"/>
      <c r="E114" s="3"/>
      <c r="F114" s="3"/>
      <c r="G114" s="3"/>
      <c r="H114" s="3"/>
      <c r="I114" s="3"/>
    </row>
    <row r="115" spans="3:9" ht="15.75">
      <c r="C115" s="3"/>
      <c r="D115" s="3"/>
      <c r="E115" s="3"/>
      <c r="F115" s="3"/>
      <c r="G115" s="3"/>
      <c r="H115" s="3"/>
      <c r="I115" s="3"/>
    </row>
    <row r="116" spans="3:9" ht="15.75">
      <c r="C116" s="3"/>
      <c r="D116" s="3"/>
      <c r="E116" s="3"/>
      <c r="F116" s="3"/>
      <c r="G116" s="3"/>
      <c r="H116" s="3"/>
      <c r="I116" s="3"/>
    </row>
    <row r="117" spans="3:9" ht="15.75">
      <c r="C117" s="3"/>
      <c r="D117" s="3"/>
      <c r="E117" s="3"/>
      <c r="F117" s="3"/>
      <c r="G117" s="3"/>
      <c r="H117" s="3"/>
      <c r="I117" s="3"/>
    </row>
    <row r="118" spans="3:9" ht="15.75">
      <c r="C118" s="3"/>
      <c r="D118" s="3"/>
      <c r="E118" s="3"/>
      <c r="F118" s="3"/>
      <c r="G118" s="3"/>
      <c r="H118" s="3"/>
      <c r="I118" s="3"/>
    </row>
    <row r="119" spans="3:9" ht="15.75">
      <c r="C119" s="3"/>
      <c r="D119" s="3"/>
      <c r="E119" s="3"/>
      <c r="F119" s="3"/>
      <c r="G119" s="3"/>
      <c r="H119" s="3"/>
      <c r="I119" s="3"/>
    </row>
    <row r="120" spans="3:9" ht="15.75">
      <c r="C120" s="3"/>
      <c r="D120" s="3"/>
      <c r="E120" s="3"/>
      <c r="F120" s="3"/>
      <c r="G120" s="3"/>
      <c r="H120" s="3"/>
      <c r="I120" s="3"/>
    </row>
    <row r="121" spans="3:9" ht="15.75">
      <c r="C121" s="3"/>
      <c r="D121" s="3"/>
      <c r="E121" s="3"/>
      <c r="F121" s="3"/>
      <c r="G121" s="3"/>
      <c r="H121" s="3"/>
      <c r="I121" s="3"/>
    </row>
    <row r="122" spans="3:9" ht="15.75">
      <c r="C122" s="3"/>
      <c r="D122" s="3"/>
      <c r="E122" s="3"/>
      <c r="F122" s="3"/>
      <c r="G122" s="3"/>
      <c r="H122" s="3"/>
      <c r="I122" s="3"/>
    </row>
    <row r="123" spans="3:9" ht="15.75">
      <c r="C123" s="3"/>
      <c r="D123" s="3"/>
      <c r="E123" s="3"/>
      <c r="F123" s="3"/>
      <c r="G123" s="3"/>
      <c r="H123" s="3"/>
      <c r="I123" s="3"/>
    </row>
    <row r="124" spans="3:9" ht="15.75">
      <c r="C124" s="3"/>
      <c r="D124" s="3"/>
      <c r="E124" s="3"/>
      <c r="F124" s="3"/>
      <c r="G124" s="3"/>
      <c r="H124" s="3"/>
      <c r="I124" s="3"/>
    </row>
    <row r="125" spans="3:9" ht="15.75">
      <c r="C125" s="3"/>
      <c r="D125" s="3"/>
      <c r="E125" s="3"/>
      <c r="F125" s="3"/>
      <c r="G125" s="3"/>
      <c r="H125" s="3"/>
      <c r="I125" s="3"/>
    </row>
    <row r="126" spans="3:9" ht="15.75">
      <c r="C126" s="3"/>
      <c r="D126" s="3"/>
      <c r="E126" s="3"/>
      <c r="F126" s="3"/>
      <c r="G126" s="3"/>
      <c r="H126" s="3"/>
      <c r="I126" s="3"/>
    </row>
    <row r="127" spans="3:9" ht="15.75">
      <c r="C127" s="3"/>
      <c r="D127" s="3"/>
      <c r="E127" s="3"/>
      <c r="F127" s="3"/>
      <c r="G127" s="3"/>
      <c r="H127" s="3"/>
      <c r="I127" s="3"/>
    </row>
    <row r="128" spans="3:9" ht="15.75">
      <c r="C128" s="3"/>
      <c r="D128" s="3"/>
      <c r="E128" s="3"/>
      <c r="F128" s="3"/>
      <c r="G128" s="3"/>
      <c r="H128" s="3"/>
      <c r="I128" s="3"/>
    </row>
    <row r="129" spans="3:9" ht="15.75">
      <c r="C129" s="3"/>
      <c r="D129" s="3"/>
      <c r="E129" s="3"/>
      <c r="F129" s="3"/>
      <c r="G129" s="3"/>
      <c r="H129" s="3"/>
      <c r="I129" s="3"/>
    </row>
    <row r="130" spans="3:9" ht="15.75">
      <c r="C130" s="3"/>
      <c r="D130" s="3"/>
      <c r="E130" s="3"/>
      <c r="F130" s="3"/>
      <c r="G130" s="3"/>
      <c r="H130" s="3"/>
      <c r="I130" s="3"/>
    </row>
    <row r="131" spans="3:9" ht="15.75">
      <c r="C131" s="3"/>
      <c r="D131" s="3"/>
      <c r="E131" s="3"/>
      <c r="F131" s="3"/>
      <c r="G131" s="3"/>
      <c r="H131" s="3"/>
      <c r="I131" s="3"/>
    </row>
    <row r="132" spans="3:9" ht="15.75">
      <c r="C132" s="3"/>
      <c r="D132" s="3"/>
      <c r="E132" s="3"/>
      <c r="F132" s="3"/>
      <c r="G132" s="3"/>
      <c r="H132" s="3"/>
      <c r="I132" s="3"/>
    </row>
    <row r="133" spans="3:9" ht="15.75">
      <c r="C133" s="3"/>
      <c r="D133" s="3"/>
      <c r="E133" s="3"/>
      <c r="F133" s="3"/>
      <c r="G133" s="3"/>
      <c r="H133" s="3"/>
      <c r="I133" s="3"/>
    </row>
    <row r="134" spans="3:9" ht="15.75">
      <c r="C134" s="3"/>
      <c r="D134" s="3"/>
      <c r="E134" s="3"/>
      <c r="F134" s="3"/>
      <c r="G134" s="3"/>
      <c r="H134" s="3"/>
      <c r="I134" s="3"/>
    </row>
    <row r="135" spans="3:9" ht="15.75">
      <c r="C135" s="3"/>
      <c r="D135" s="3"/>
      <c r="E135" s="3"/>
      <c r="F135" s="3"/>
      <c r="G135" s="3"/>
      <c r="H135" s="3"/>
      <c r="I135" s="3"/>
    </row>
    <row r="136" spans="3:9" ht="15.75">
      <c r="C136" s="3"/>
      <c r="D136" s="3"/>
      <c r="E136" s="3"/>
      <c r="F136" s="3"/>
      <c r="G136" s="3"/>
      <c r="H136" s="3"/>
      <c r="I136" s="3"/>
    </row>
    <row r="137" spans="3:9" ht="15.75">
      <c r="C137" s="3"/>
      <c r="D137" s="3"/>
      <c r="E137" s="3"/>
      <c r="F137" s="3"/>
      <c r="G137" s="3"/>
      <c r="H137" s="3"/>
      <c r="I137" s="3"/>
    </row>
    <row r="138" spans="3:9" ht="15.75">
      <c r="C138" s="3"/>
      <c r="D138" s="3"/>
      <c r="E138" s="3"/>
      <c r="F138" s="3"/>
      <c r="G138" s="3"/>
      <c r="H138" s="3"/>
      <c r="I138" s="3"/>
    </row>
    <row r="139" spans="3:9" ht="15.75">
      <c r="C139" s="3"/>
      <c r="D139" s="3"/>
      <c r="E139" s="3"/>
      <c r="F139" s="3"/>
      <c r="G139" s="3"/>
      <c r="H139" s="3"/>
      <c r="I139" s="3"/>
    </row>
    <row r="140" spans="3:9" ht="15.75">
      <c r="C140" s="3"/>
      <c r="D140" s="3"/>
      <c r="E140" s="3"/>
      <c r="F140" s="3"/>
      <c r="G140" s="3"/>
      <c r="H140" s="3"/>
      <c r="I140" s="3"/>
    </row>
    <row r="141" spans="3:9" ht="15.75">
      <c r="C141" s="3"/>
      <c r="D141" s="3"/>
      <c r="E141" s="3"/>
      <c r="F141" s="3"/>
      <c r="G141" s="3"/>
      <c r="H141" s="3"/>
      <c r="I141" s="3"/>
    </row>
    <row r="142" spans="3:9" ht="15.75">
      <c r="C142" s="3"/>
      <c r="D142" s="3"/>
      <c r="E142" s="3"/>
      <c r="F142" s="3"/>
      <c r="G142" s="3"/>
      <c r="H142" s="3"/>
      <c r="I142" s="3"/>
    </row>
    <row r="143" spans="3:9" ht="15.75">
      <c r="C143" s="3"/>
      <c r="D143" s="3"/>
      <c r="E143" s="3"/>
      <c r="F143" s="3"/>
      <c r="G143" s="3"/>
      <c r="H143" s="3"/>
      <c r="I143" s="3"/>
    </row>
    <row r="144" spans="3:9" ht="15.75">
      <c r="C144" s="3"/>
      <c r="D144" s="3"/>
      <c r="E144" s="3"/>
      <c r="F144" s="3"/>
      <c r="G144" s="3"/>
      <c r="H144" s="3"/>
      <c r="I144" s="3"/>
    </row>
    <row r="145" spans="3:9" ht="15.75">
      <c r="C145" s="3"/>
      <c r="D145" s="3"/>
      <c r="E145" s="3"/>
      <c r="F145" s="3"/>
      <c r="G145" s="3"/>
      <c r="H145" s="3"/>
      <c r="I145" s="3"/>
    </row>
    <row r="146" spans="3:9" ht="15.75">
      <c r="C146" s="3"/>
      <c r="D146" s="3"/>
      <c r="E146" s="3"/>
      <c r="F146" s="3"/>
      <c r="G146" s="3"/>
      <c r="H146" s="3"/>
      <c r="I146" s="3"/>
    </row>
    <row r="147" spans="3:9" ht="15.75">
      <c r="C147" s="3"/>
      <c r="D147" s="3"/>
      <c r="F147" s="3"/>
      <c r="G147" s="3"/>
      <c r="H147" s="3"/>
      <c r="I147" s="3"/>
    </row>
    <row r="148" spans="3:9" ht="15.75">
      <c r="C148" s="3"/>
      <c r="D148" s="3"/>
      <c r="F148" s="3"/>
      <c r="G148" s="3"/>
      <c r="H148" s="3"/>
      <c r="I148" s="3"/>
    </row>
  </sheetData>
  <sheetProtection/>
  <mergeCells count="6">
    <mergeCell ref="A65:I65"/>
    <mergeCell ref="C4:D5"/>
    <mergeCell ref="E4:E6"/>
    <mergeCell ref="F4:F6"/>
    <mergeCell ref="G4:G6"/>
    <mergeCell ref="H5:H6"/>
  </mergeCells>
  <hyperlinks>
    <hyperlink ref="A75" r:id="rId1" display="SOURCE:  U.S. Department of Homeland Security, Office of Immigration Statistics, 2015 Yearbook of Immigration Statistics,www.dhs.gov/yearbook-immigration-statistics (last viewed April 14, 2017)."/>
  </hyperlinks>
  <printOptions/>
  <pageMargins left="0.75" right="0.75" top="1" bottom="1" header="0.5" footer="0.5"/>
  <pageSetup fitToHeight="2" fitToWidth="1" horizontalDpi="600" verticalDpi="600" orientation="landscape" scale="81" r:id="rId2"/>
</worksheet>
</file>

<file path=xl/worksheets/sheet4.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9" width="13.77734375" style="0" customWidth="1"/>
    <col min="10" max="17" width="11.77734375" style="0" customWidth="1"/>
  </cols>
  <sheetData>
    <row r="1" spans="1:9" ht="23.25">
      <c r="A1" s="25" t="s">
        <v>162</v>
      </c>
      <c r="B1" s="9"/>
      <c r="C1" s="9"/>
      <c r="D1" s="9"/>
      <c r="E1" s="9"/>
      <c r="F1" s="9"/>
      <c r="G1" s="9"/>
      <c r="H1" s="9"/>
      <c r="I1" s="9"/>
    </row>
    <row r="2" spans="1:9" ht="20.25">
      <c r="A2" s="25" t="s">
        <v>70</v>
      </c>
      <c r="B2" s="9"/>
      <c r="C2" s="9"/>
      <c r="D2" s="9"/>
      <c r="E2" s="9"/>
      <c r="F2" s="9"/>
      <c r="G2" s="9"/>
      <c r="H2" s="9"/>
      <c r="I2" s="9"/>
    </row>
    <row r="3" spans="1:9" ht="15.75">
      <c r="A3" s="9"/>
      <c r="B3" s="9"/>
      <c r="C3" s="9"/>
      <c r="D3" s="9"/>
      <c r="E3" s="9"/>
      <c r="F3" s="9"/>
      <c r="G3" s="9"/>
      <c r="H3" s="9"/>
      <c r="I3" s="9"/>
    </row>
    <row r="4" spans="1:9" ht="15.75">
      <c r="A4" s="10"/>
      <c r="B4" s="10"/>
      <c r="C4" s="26"/>
      <c r="D4" s="26"/>
      <c r="E4" s="46" t="s">
        <v>72</v>
      </c>
      <c r="F4" s="46" t="s">
        <v>73</v>
      </c>
      <c r="G4" s="46" t="s">
        <v>74</v>
      </c>
      <c r="H4" s="11"/>
      <c r="I4" s="11"/>
    </row>
    <row r="5" spans="1:9" ht="15.75">
      <c r="A5" s="9"/>
      <c r="B5" s="12"/>
      <c r="C5" s="50" t="s">
        <v>71</v>
      </c>
      <c r="D5" s="50"/>
      <c r="E5" s="47"/>
      <c r="F5" s="47"/>
      <c r="G5" s="47"/>
      <c r="H5" s="47" t="s">
        <v>75</v>
      </c>
      <c r="I5" s="12"/>
    </row>
    <row r="6" spans="1:9" ht="17.25">
      <c r="A6" s="14" t="s">
        <v>52</v>
      </c>
      <c r="B6" s="15" t="s">
        <v>53</v>
      </c>
      <c r="C6" s="15" t="s">
        <v>62</v>
      </c>
      <c r="D6" s="15" t="s">
        <v>63</v>
      </c>
      <c r="E6" s="48"/>
      <c r="F6" s="48"/>
      <c r="G6" s="48"/>
      <c r="H6" s="48"/>
      <c r="I6" s="15" t="s">
        <v>51</v>
      </c>
    </row>
    <row r="8" spans="1:9" ht="17.25">
      <c r="A8" s="16" t="s">
        <v>64</v>
      </c>
      <c r="B8" s="27">
        <v>61052260</v>
      </c>
      <c r="C8" s="27">
        <v>21231396</v>
      </c>
      <c r="D8" s="27">
        <v>33414155</v>
      </c>
      <c r="E8" s="27">
        <v>2162162</v>
      </c>
      <c r="F8" s="27">
        <v>2996743</v>
      </c>
      <c r="G8" s="27">
        <v>373330</v>
      </c>
      <c r="H8" s="27">
        <v>766848</v>
      </c>
      <c r="I8" s="27">
        <v>107626</v>
      </c>
    </row>
    <row r="9" spans="1:9" ht="15.75">
      <c r="A9" s="16" t="s">
        <v>0</v>
      </c>
      <c r="B9" s="28">
        <v>126745</v>
      </c>
      <c r="C9" s="28">
        <v>55656</v>
      </c>
      <c r="D9" s="28">
        <v>41505</v>
      </c>
      <c r="E9" s="28">
        <v>10646</v>
      </c>
      <c r="F9" s="28">
        <v>14830</v>
      </c>
      <c r="G9" s="28">
        <v>2263</v>
      </c>
      <c r="H9" s="28">
        <v>1696</v>
      </c>
      <c r="I9" s="28">
        <v>149</v>
      </c>
    </row>
    <row r="10" spans="1:9" ht="15.75">
      <c r="A10" s="16" t="s">
        <v>1</v>
      </c>
      <c r="B10" s="28">
        <v>131918</v>
      </c>
      <c r="C10" s="28">
        <v>73177</v>
      </c>
      <c r="D10" s="28">
        <v>50244</v>
      </c>
      <c r="E10" s="28">
        <v>2390</v>
      </c>
      <c r="F10" s="28">
        <v>3552</v>
      </c>
      <c r="G10" s="28">
        <v>525</v>
      </c>
      <c r="H10" s="28">
        <v>1827</v>
      </c>
      <c r="I10" s="28">
        <v>203</v>
      </c>
    </row>
    <row r="11" spans="1:9" ht="15.75">
      <c r="A11" s="16" t="s">
        <v>2</v>
      </c>
      <c r="B11" s="28">
        <v>1952808</v>
      </c>
      <c r="C11" s="28">
        <v>133268</v>
      </c>
      <c r="D11" s="28">
        <v>1616793</v>
      </c>
      <c r="E11" s="28">
        <v>38441</v>
      </c>
      <c r="F11" s="28">
        <v>151794</v>
      </c>
      <c r="G11" s="28">
        <v>7232</v>
      </c>
      <c r="H11" s="28">
        <v>2786</v>
      </c>
      <c r="I11" s="28">
        <v>2494</v>
      </c>
    </row>
    <row r="12" spans="1:9" ht="15.75">
      <c r="A12" s="16" t="s">
        <v>3</v>
      </c>
      <c r="B12" s="28">
        <v>70201</v>
      </c>
      <c r="C12" s="28">
        <v>13770</v>
      </c>
      <c r="D12" s="28">
        <v>38268</v>
      </c>
      <c r="E12" s="28">
        <v>7413</v>
      </c>
      <c r="F12" s="28">
        <v>10157</v>
      </c>
      <c r="G12" s="28">
        <v>281</v>
      </c>
      <c r="H12" s="28">
        <v>245</v>
      </c>
      <c r="I12" s="28">
        <v>67</v>
      </c>
    </row>
    <row r="13" spans="1:9" ht="15.75">
      <c r="A13" s="16" t="s">
        <v>4</v>
      </c>
      <c r="B13" s="28">
        <v>11182804</v>
      </c>
      <c r="C13" s="28">
        <v>3025507</v>
      </c>
      <c r="D13" s="28">
        <v>7440548</v>
      </c>
      <c r="E13" s="28">
        <v>302741</v>
      </c>
      <c r="F13" s="28">
        <v>340024</v>
      </c>
      <c r="G13" s="28">
        <v>23847</v>
      </c>
      <c r="H13" s="28">
        <v>40705</v>
      </c>
      <c r="I13" s="28">
        <v>9432</v>
      </c>
    </row>
    <row r="14" spans="1:9" ht="15.75">
      <c r="A14" s="16" t="s">
        <v>5</v>
      </c>
      <c r="B14" s="28">
        <v>559247</v>
      </c>
      <c r="C14" s="28">
        <v>172192</v>
      </c>
      <c r="D14" s="28">
        <v>336402</v>
      </c>
      <c r="E14" s="28">
        <v>23335</v>
      </c>
      <c r="F14" s="28">
        <v>23409</v>
      </c>
      <c r="G14" s="28">
        <v>2273</v>
      </c>
      <c r="H14" s="28">
        <v>920</v>
      </c>
      <c r="I14" s="28">
        <v>716</v>
      </c>
    </row>
    <row r="15" spans="1:9" ht="15.75">
      <c r="A15" s="16" t="s">
        <v>6</v>
      </c>
      <c r="B15" s="28">
        <v>218108</v>
      </c>
      <c r="C15" s="28">
        <v>77465</v>
      </c>
      <c r="D15" s="28">
        <v>84875</v>
      </c>
      <c r="E15" s="28">
        <v>25163</v>
      </c>
      <c r="F15" s="28">
        <v>28297</v>
      </c>
      <c r="G15" s="28">
        <v>1290</v>
      </c>
      <c r="H15" s="28">
        <v>663</v>
      </c>
      <c r="I15" s="28">
        <v>355</v>
      </c>
    </row>
    <row r="16" spans="1:9" ht="15.75">
      <c r="A16" s="16" t="s">
        <v>7</v>
      </c>
      <c r="B16" s="28">
        <v>40880</v>
      </c>
      <c r="C16" s="28">
        <v>14377</v>
      </c>
      <c r="D16" s="28">
        <v>15165</v>
      </c>
      <c r="E16" s="28">
        <v>5253</v>
      </c>
      <c r="F16" s="28">
        <v>4694</v>
      </c>
      <c r="G16" s="28">
        <v>964</v>
      </c>
      <c r="H16" s="28">
        <v>365</v>
      </c>
      <c r="I16" s="28">
        <v>62</v>
      </c>
    </row>
    <row r="17" spans="1:9" ht="15.75">
      <c r="A17" s="16" t="s">
        <v>8</v>
      </c>
      <c r="B17" s="28">
        <v>434495</v>
      </c>
      <c r="C17" s="28">
        <v>174944</v>
      </c>
      <c r="D17" s="28">
        <v>152239</v>
      </c>
      <c r="E17" s="28">
        <v>26336</v>
      </c>
      <c r="F17" s="28">
        <v>14277</v>
      </c>
      <c r="G17" s="28">
        <v>64751</v>
      </c>
      <c r="H17" s="28">
        <v>1292</v>
      </c>
      <c r="I17" s="28">
        <v>656</v>
      </c>
    </row>
    <row r="18" spans="1:9" ht="15.75">
      <c r="A18" s="16" t="s">
        <v>9</v>
      </c>
      <c r="B18" s="28">
        <v>8089139</v>
      </c>
      <c r="C18" s="28">
        <v>2871429</v>
      </c>
      <c r="D18" s="28">
        <v>4823058</v>
      </c>
      <c r="E18" s="28">
        <v>93064</v>
      </c>
      <c r="F18" s="28">
        <v>158389</v>
      </c>
      <c r="G18" s="28">
        <v>17039</v>
      </c>
      <c r="H18" s="28">
        <v>100612</v>
      </c>
      <c r="I18" s="28">
        <v>25548</v>
      </c>
    </row>
    <row r="19" spans="1:9" ht="15.75">
      <c r="A19" s="16" t="s">
        <v>10</v>
      </c>
      <c r="B19" s="28">
        <v>612675</v>
      </c>
      <c r="C19" s="28">
        <v>244488</v>
      </c>
      <c r="D19" s="28">
        <v>273079</v>
      </c>
      <c r="E19" s="28">
        <v>31977</v>
      </c>
      <c r="F19" s="28">
        <v>53114</v>
      </c>
      <c r="G19" s="28">
        <v>5630</v>
      </c>
      <c r="H19" s="28">
        <v>3513</v>
      </c>
      <c r="I19" s="28">
        <v>874</v>
      </c>
    </row>
    <row r="20" spans="1:9" ht="15.75">
      <c r="A20" s="16" t="s">
        <v>11</v>
      </c>
      <c r="B20" s="28">
        <v>2261576</v>
      </c>
      <c r="C20" s="28">
        <v>1982254</v>
      </c>
      <c r="D20" s="28">
        <v>252835</v>
      </c>
      <c r="E20" s="28">
        <v>11077</v>
      </c>
      <c r="F20" s="28">
        <v>6834</v>
      </c>
      <c r="G20" s="28">
        <v>4315</v>
      </c>
      <c r="H20" s="28">
        <v>3778</v>
      </c>
      <c r="I20" s="28">
        <v>483</v>
      </c>
    </row>
    <row r="21" spans="1:9" ht="15.75">
      <c r="A21" s="16" t="s">
        <v>12</v>
      </c>
      <c r="B21" s="28">
        <v>41208</v>
      </c>
      <c r="C21" s="28">
        <v>15293</v>
      </c>
      <c r="D21" s="28">
        <v>15186</v>
      </c>
      <c r="E21" s="28">
        <v>5401</v>
      </c>
      <c r="F21" s="28">
        <v>4592</v>
      </c>
      <c r="G21" s="28">
        <v>547</v>
      </c>
      <c r="H21" s="28">
        <v>130</v>
      </c>
      <c r="I21" s="28">
        <v>59</v>
      </c>
    </row>
    <row r="22" spans="1:9" ht="15.75">
      <c r="A22" s="16" t="s">
        <v>13</v>
      </c>
      <c r="B22" s="28">
        <v>1197625</v>
      </c>
      <c r="C22" s="28">
        <v>458073</v>
      </c>
      <c r="D22" s="28">
        <v>575736</v>
      </c>
      <c r="E22" s="28">
        <v>68999</v>
      </c>
      <c r="F22" s="28">
        <v>84498</v>
      </c>
      <c r="G22" s="28">
        <v>4677</v>
      </c>
      <c r="H22" s="28">
        <v>4118</v>
      </c>
      <c r="I22" s="28">
        <v>1524</v>
      </c>
    </row>
    <row r="23" spans="1:9" ht="15.75">
      <c r="A23" s="16" t="s">
        <v>14</v>
      </c>
      <c r="B23" s="28">
        <v>192018</v>
      </c>
      <c r="C23" s="28">
        <v>55340</v>
      </c>
      <c r="D23" s="28">
        <v>81235</v>
      </c>
      <c r="E23" s="28">
        <v>35128</v>
      </c>
      <c r="F23" s="28">
        <v>19094</v>
      </c>
      <c r="G23" s="28">
        <v>447</v>
      </c>
      <c r="H23" s="28">
        <v>510</v>
      </c>
      <c r="I23" s="28">
        <v>264</v>
      </c>
    </row>
    <row r="24" spans="1:9" ht="15.75">
      <c r="A24" s="16" t="s">
        <v>15</v>
      </c>
      <c r="B24" s="28">
        <v>69959</v>
      </c>
      <c r="C24" s="28">
        <v>17976</v>
      </c>
      <c r="D24" s="28">
        <v>29676</v>
      </c>
      <c r="E24" s="28">
        <v>14402</v>
      </c>
      <c r="F24" s="28">
        <v>7314</v>
      </c>
      <c r="G24" s="28">
        <v>233</v>
      </c>
      <c r="H24" s="28">
        <v>264</v>
      </c>
      <c r="I24" s="28">
        <v>94</v>
      </c>
    </row>
    <row r="25" spans="1:9" ht="15.75">
      <c r="A25" s="16" t="s">
        <v>16</v>
      </c>
      <c r="B25" s="28">
        <v>103292</v>
      </c>
      <c r="C25" s="28">
        <v>15700</v>
      </c>
      <c r="D25" s="28">
        <v>67173</v>
      </c>
      <c r="E25" s="28">
        <v>11940</v>
      </c>
      <c r="F25" s="28">
        <v>6909</v>
      </c>
      <c r="G25" s="28">
        <v>1142</v>
      </c>
      <c r="H25" s="28">
        <v>308</v>
      </c>
      <c r="I25" s="28">
        <v>120</v>
      </c>
    </row>
    <row r="26" spans="1:9" ht="15.75">
      <c r="A26" s="16" t="s">
        <v>17</v>
      </c>
      <c r="B26" s="28">
        <v>93191</v>
      </c>
      <c r="C26" s="28">
        <v>28336</v>
      </c>
      <c r="D26" s="28">
        <v>35383</v>
      </c>
      <c r="E26" s="28">
        <v>10435</v>
      </c>
      <c r="F26" s="28">
        <v>18493</v>
      </c>
      <c r="G26" s="28">
        <v>157</v>
      </c>
      <c r="H26" s="28">
        <v>256</v>
      </c>
      <c r="I26" s="28">
        <v>131</v>
      </c>
    </row>
    <row r="27" spans="1:9" ht="15.75">
      <c r="A27" s="16" t="s">
        <v>18</v>
      </c>
      <c r="B27" s="28">
        <v>252353</v>
      </c>
      <c r="C27" s="28">
        <v>93384</v>
      </c>
      <c r="D27" s="28">
        <v>120153</v>
      </c>
      <c r="E27" s="28">
        <v>10648</v>
      </c>
      <c r="F27" s="28">
        <v>18478</v>
      </c>
      <c r="G27" s="28">
        <v>994</v>
      </c>
      <c r="H27" s="28">
        <v>8333</v>
      </c>
      <c r="I27" s="28">
        <v>363</v>
      </c>
    </row>
    <row r="28" spans="1:9" ht="15.75">
      <c r="A28" s="16" t="s">
        <v>19</v>
      </c>
      <c r="B28" s="28">
        <v>106407</v>
      </c>
      <c r="C28" s="28">
        <v>37230</v>
      </c>
      <c r="D28" s="28">
        <v>29514</v>
      </c>
      <c r="E28" s="28">
        <v>18041</v>
      </c>
      <c r="F28" s="28">
        <v>20618</v>
      </c>
      <c r="G28" s="28">
        <v>212</v>
      </c>
      <c r="H28" s="28">
        <v>665</v>
      </c>
      <c r="I28" s="28">
        <v>127</v>
      </c>
    </row>
    <row r="29" spans="1:9" ht="15.75">
      <c r="A29" s="16" t="s">
        <v>20</v>
      </c>
      <c r="B29" s="28">
        <v>349169</v>
      </c>
      <c r="C29" s="28">
        <v>103354</v>
      </c>
      <c r="D29" s="28">
        <v>157344</v>
      </c>
      <c r="E29" s="28">
        <v>32386</v>
      </c>
      <c r="F29" s="28">
        <v>24256</v>
      </c>
      <c r="G29" s="28">
        <v>28542</v>
      </c>
      <c r="H29" s="28">
        <v>2623</v>
      </c>
      <c r="I29" s="28">
        <v>664</v>
      </c>
    </row>
    <row r="30" spans="1:9" ht="15.75">
      <c r="A30" s="16" t="s">
        <v>21</v>
      </c>
      <c r="B30" s="28">
        <v>1056505</v>
      </c>
      <c r="C30" s="28">
        <v>510996</v>
      </c>
      <c r="D30" s="28">
        <v>346945</v>
      </c>
      <c r="E30" s="28">
        <v>125379</v>
      </c>
      <c r="F30" s="28">
        <v>63810</v>
      </c>
      <c r="G30" s="28">
        <v>4285</v>
      </c>
      <c r="H30" s="28">
        <v>3857</v>
      </c>
      <c r="I30" s="28">
        <v>1233</v>
      </c>
    </row>
    <row r="31" spans="1:9" ht="15.75">
      <c r="A31" s="16" t="s">
        <v>22</v>
      </c>
      <c r="B31" s="28">
        <v>1040327</v>
      </c>
      <c r="C31" s="28">
        <v>204464</v>
      </c>
      <c r="D31" s="28">
        <v>253280</v>
      </c>
      <c r="E31" s="28">
        <v>135086</v>
      </c>
      <c r="F31" s="28">
        <v>439146</v>
      </c>
      <c r="G31" s="28">
        <v>2050</v>
      </c>
      <c r="H31" s="28">
        <v>4982</v>
      </c>
      <c r="I31" s="28">
        <v>1319</v>
      </c>
    </row>
    <row r="32" spans="1:9" ht="15.75">
      <c r="A32" s="16" t="s">
        <v>23</v>
      </c>
      <c r="B32" s="28">
        <v>232836</v>
      </c>
      <c r="C32" s="28">
        <v>84770</v>
      </c>
      <c r="D32" s="28">
        <v>100279</v>
      </c>
      <c r="E32" s="28">
        <v>22793</v>
      </c>
      <c r="F32" s="28">
        <v>22578</v>
      </c>
      <c r="G32" s="28">
        <v>456</v>
      </c>
      <c r="H32" s="28">
        <v>1648</v>
      </c>
      <c r="I32" s="28">
        <v>312</v>
      </c>
    </row>
    <row r="33" spans="1:9" ht="15.75">
      <c r="A33" s="16" t="s">
        <v>24</v>
      </c>
      <c r="B33" s="28">
        <v>38682</v>
      </c>
      <c r="C33" s="28">
        <v>10112</v>
      </c>
      <c r="D33" s="28">
        <v>16911</v>
      </c>
      <c r="E33" s="28">
        <v>4072</v>
      </c>
      <c r="F33" s="28">
        <v>6612</v>
      </c>
      <c r="G33" s="28">
        <v>518</v>
      </c>
      <c r="H33" s="28">
        <v>397</v>
      </c>
      <c r="I33" s="28">
        <v>60</v>
      </c>
    </row>
    <row r="34" spans="1:9" ht="15.75">
      <c r="A34" s="16" t="s">
        <v>25</v>
      </c>
      <c r="B34" s="28">
        <v>149231</v>
      </c>
      <c r="C34" s="28">
        <v>38201</v>
      </c>
      <c r="D34" s="28">
        <v>73022</v>
      </c>
      <c r="E34" s="28">
        <v>23475</v>
      </c>
      <c r="F34" s="28">
        <v>13012</v>
      </c>
      <c r="G34" s="28">
        <v>910</v>
      </c>
      <c r="H34" s="28">
        <v>440</v>
      </c>
      <c r="I34" s="28">
        <v>171</v>
      </c>
    </row>
    <row r="35" spans="1:9" ht="15.75">
      <c r="A35" s="16" t="s">
        <v>26</v>
      </c>
      <c r="B35" s="28">
        <v>51189</v>
      </c>
      <c r="C35" s="28">
        <v>28276</v>
      </c>
      <c r="D35" s="28">
        <v>14925</v>
      </c>
      <c r="E35" s="28">
        <v>4930</v>
      </c>
      <c r="F35" s="28">
        <v>2692</v>
      </c>
      <c r="G35" s="28">
        <v>64</v>
      </c>
      <c r="H35" s="28">
        <v>134</v>
      </c>
      <c r="I35" s="28">
        <v>168</v>
      </c>
    </row>
    <row r="36" spans="1:9" ht="15.75">
      <c r="A36" s="16" t="s">
        <v>27</v>
      </c>
      <c r="B36" s="28">
        <v>312883</v>
      </c>
      <c r="C36" s="28">
        <v>188243</v>
      </c>
      <c r="D36" s="28">
        <v>105796</v>
      </c>
      <c r="E36" s="28">
        <v>9599</v>
      </c>
      <c r="F36" s="28">
        <v>7300</v>
      </c>
      <c r="G36" s="28">
        <v>1408</v>
      </c>
      <c r="H36" s="28">
        <v>413</v>
      </c>
      <c r="I36" s="28">
        <v>124</v>
      </c>
    </row>
    <row r="37" spans="1:9" ht="15.75">
      <c r="A37" s="16" t="s">
        <v>28</v>
      </c>
      <c r="B37" s="28">
        <v>2128680</v>
      </c>
      <c r="C37" s="28">
        <v>747467</v>
      </c>
      <c r="D37" s="28">
        <v>1356664</v>
      </c>
      <c r="E37" s="28">
        <v>5015</v>
      </c>
      <c r="F37" s="28">
        <v>14145</v>
      </c>
      <c r="G37" s="28">
        <v>2602</v>
      </c>
      <c r="H37" s="28">
        <v>986</v>
      </c>
      <c r="I37" s="28">
        <v>1801</v>
      </c>
    </row>
    <row r="38" spans="1:9" ht="15.75">
      <c r="A38" s="16" t="s">
        <v>29</v>
      </c>
      <c r="B38" s="28">
        <v>60918</v>
      </c>
      <c r="C38" s="28">
        <v>28268</v>
      </c>
      <c r="D38" s="28">
        <v>17054</v>
      </c>
      <c r="E38" s="28">
        <v>8772</v>
      </c>
      <c r="F38" s="28">
        <v>6376</v>
      </c>
      <c r="G38" s="28">
        <v>218</v>
      </c>
      <c r="H38" s="28">
        <v>151</v>
      </c>
      <c r="I38" s="28">
        <v>79</v>
      </c>
    </row>
    <row r="39" spans="1:9" ht="15.75">
      <c r="A39" s="16" t="s">
        <v>30</v>
      </c>
      <c r="B39" s="28">
        <v>1010849</v>
      </c>
      <c r="C39" s="28">
        <v>377873</v>
      </c>
      <c r="D39" s="28">
        <v>476195</v>
      </c>
      <c r="E39" s="28">
        <v>43593</v>
      </c>
      <c r="F39" s="28">
        <v>100683</v>
      </c>
      <c r="G39" s="28">
        <v>4941</v>
      </c>
      <c r="H39" s="28">
        <v>5660</v>
      </c>
      <c r="I39" s="28">
        <v>1904</v>
      </c>
    </row>
    <row r="40" spans="1:9" ht="15.75">
      <c r="A40" s="16" t="s">
        <v>31</v>
      </c>
      <c r="B40" s="28">
        <v>587505</v>
      </c>
      <c r="C40" s="28">
        <v>18074</v>
      </c>
      <c r="D40" s="28">
        <v>552203</v>
      </c>
      <c r="E40" s="28">
        <v>7057</v>
      </c>
      <c r="F40" s="28">
        <v>5885</v>
      </c>
      <c r="G40" s="28">
        <v>2949</v>
      </c>
      <c r="H40" s="28">
        <v>438</v>
      </c>
      <c r="I40" s="28">
        <v>899</v>
      </c>
    </row>
    <row r="41" spans="1:9" ht="15.75">
      <c r="A41" s="16" t="s">
        <v>32</v>
      </c>
      <c r="B41" s="28">
        <v>6805732</v>
      </c>
      <c r="C41" s="28">
        <v>3731482</v>
      </c>
      <c r="D41" s="28">
        <v>2385763</v>
      </c>
      <c r="E41" s="28">
        <v>268931</v>
      </c>
      <c r="F41" s="28">
        <v>318455</v>
      </c>
      <c r="G41" s="28">
        <v>73920</v>
      </c>
      <c r="H41" s="28">
        <v>17546</v>
      </c>
      <c r="I41" s="28">
        <v>9635</v>
      </c>
    </row>
    <row r="42" spans="1:9" ht="15.75">
      <c r="A42" s="16" t="s">
        <v>33</v>
      </c>
      <c r="B42" s="28">
        <v>314486</v>
      </c>
      <c r="C42" s="28">
        <v>106890</v>
      </c>
      <c r="D42" s="28">
        <v>130155</v>
      </c>
      <c r="E42" s="28">
        <v>28671</v>
      </c>
      <c r="F42" s="28">
        <v>45042</v>
      </c>
      <c r="G42" s="28">
        <v>1850</v>
      </c>
      <c r="H42" s="28">
        <v>1347</v>
      </c>
      <c r="I42" s="28">
        <v>531</v>
      </c>
    </row>
    <row r="43" spans="1:9" ht="15.75">
      <c r="A43" s="16" t="s">
        <v>34</v>
      </c>
      <c r="B43" s="28">
        <v>48037</v>
      </c>
      <c r="C43" s="28">
        <v>19325</v>
      </c>
      <c r="D43" s="28">
        <v>13954</v>
      </c>
      <c r="E43" s="28">
        <v>7626</v>
      </c>
      <c r="F43" s="28">
        <v>6567</v>
      </c>
      <c r="G43" s="28">
        <v>316</v>
      </c>
      <c r="H43" s="28">
        <v>149</v>
      </c>
      <c r="I43" s="28">
        <v>100</v>
      </c>
    </row>
    <row r="44" spans="1:9" ht="15.75">
      <c r="A44" s="16" t="s">
        <v>35</v>
      </c>
      <c r="B44" s="28">
        <v>317313</v>
      </c>
      <c r="C44" s="28">
        <v>95715</v>
      </c>
      <c r="D44" s="28">
        <v>123996</v>
      </c>
      <c r="E44" s="28">
        <v>46675</v>
      </c>
      <c r="F44" s="28">
        <v>47973</v>
      </c>
      <c r="G44" s="28">
        <v>1549</v>
      </c>
      <c r="H44" s="28">
        <v>1033</v>
      </c>
      <c r="I44" s="28">
        <v>372</v>
      </c>
    </row>
    <row r="45" spans="1:9" ht="15.75">
      <c r="A45" s="16" t="s">
        <v>36</v>
      </c>
      <c r="B45" s="28">
        <v>126349</v>
      </c>
      <c r="C45" s="28">
        <v>16731</v>
      </c>
      <c r="D45" s="28">
        <v>88705</v>
      </c>
      <c r="E45" s="28">
        <v>12615</v>
      </c>
      <c r="F45" s="28">
        <v>6687</v>
      </c>
      <c r="G45" s="28">
        <v>1193</v>
      </c>
      <c r="H45" s="28">
        <v>284</v>
      </c>
      <c r="I45" s="28">
        <v>134</v>
      </c>
    </row>
    <row r="46" spans="1:9" ht="15.75">
      <c r="A46" s="16" t="s">
        <v>37</v>
      </c>
      <c r="B46" s="28">
        <v>205807</v>
      </c>
      <c r="C46" s="28">
        <v>82962</v>
      </c>
      <c r="D46" s="28">
        <v>82977</v>
      </c>
      <c r="E46" s="28">
        <v>22250</v>
      </c>
      <c r="F46" s="28">
        <v>16052</v>
      </c>
      <c r="G46" s="28">
        <v>319</v>
      </c>
      <c r="H46" s="28">
        <v>956</v>
      </c>
      <c r="I46" s="28">
        <v>291</v>
      </c>
    </row>
    <row r="47" spans="1:9" ht="15.75">
      <c r="A47" s="16" t="s">
        <v>38</v>
      </c>
      <c r="B47" s="28">
        <v>505507</v>
      </c>
      <c r="C47" s="28">
        <v>192962</v>
      </c>
      <c r="D47" s="28">
        <v>187122</v>
      </c>
      <c r="E47" s="28">
        <v>69883</v>
      </c>
      <c r="F47" s="28">
        <v>49707</v>
      </c>
      <c r="G47" s="28">
        <v>2045</v>
      </c>
      <c r="H47" s="28">
        <v>3122</v>
      </c>
      <c r="I47" s="28">
        <v>666</v>
      </c>
    </row>
    <row r="48" spans="1:9" ht="15.75">
      <c r="A48" s="16" t="s">
        <v>39</v>
      </c>
      <c r="B48" s="28">
        <v>54676</v>
      </c>
      <c r="C48" s="28">
        <v>18776</v>
      </c>
      <c r="D48" s="28">
        <v>20367</v>
      </c>
      <c r="E48" s="28">
        <v>10500</v>
      </c>
      <c r="F48" s="28">
        <v>3976</v>
      </c>
      <c r="G48" s="28">
        <v>728</v>
      </c>
      <c r="H48" s="28">
        <v>245</v>
      </c>
      <c r="I48" s="28">
        <v>84</v>
      </c>
    </row>
    <row r="49" spans="1:9" ht="15.75">
      <c r="A49" s="16" t="s">
        <v>40</v>
      </c>
      <c r="B49" s="28">
        <v>131490</v>
      </c>
      <c r="C49" s="28">
        <v>52576</v>
      </c>
      <c r="D49" s="28">
        <v>49228</v>
      </c>
      <c r="E49" s="28">
        <v>11350</v>
      </c>
      <c r="F49" s="28">
        <v>16576</v>
      </c>
      <c r="G49" s="28">
        <v>616</v>
      </c>
      <c r="H49" s="28">
        <v>948</v>
      </c>
      <c r="I49" s="28">
        <v>196</v>
      </c>
    </row>
    <row r="50" spans="1:9" ht="15.75">
      <c r="A50" s="16" t="s">
        <v>41</v>
      </c>
      <c r="B50" s="28">
        <v>14885</v>
      </c>
      <c r="C50" s="28">
        <v>6125</v>
      </c>
      <c r="D50" s="28">
        <v>4481</v>
      </c>
      <c r="E50" s="28">
        <v>2305</v>
      </c>
      <c r="F50" s="28">
        <v>1693</v>
      </c>
      <c r="G50" s="28">
        <v>187</v>
      </c>
      <c r="H50" s="28">
        <v>80</v>
      </c>
      <c r="I50" s="28">
        <v>14</v>
      </c>
    </row>
    <row r="51" spans="1:9" ht="15.75">
      <c r="A51" s="16" t="s">
        <v>42</v>
      </c>
      <c r="B51" s="28">
        <v>180616</v>
      </c>
      <c r="C51" s="28">
        <v>62627</v>
      </c>
      <c r="D51" s="28">
        <v>80512</v>
      </c>
      <c r="E51" s="28">
        <v>14390</v>
      </c>
      <c r="F51" s="28">
        <v>21661</v>
      </c>
      <c r="G51" s="28">
        <v>550</v>
      </c>
      <c r="H51" s="28">
        <v>666</v>
      </c>
      <c r="I51" s="28">
        <v>210</v>
      </c>
    </row>
    <row r="52" spans="1:9" ht="15.75">
      <c r="A52" s="16" t="s">
        <v>43</v>
      </c>
      <c r="B52" s="28">
        <v>7605578</v>
      </c>
      <c r="C52" s="28">
        <v>569936</v>
      </c>
      <c r="D52" s="28">
        <v>6294913</v>
      </c>
      <c r="E52" s="28">
        <v>191477</v>
      </c>
      <c r="F52" s="28">
        <v>418753</v>
      </c>
      <c r="G52" s="28">
        <v>24828</v>
      </c>
      <c r="H52" s="28">
        <v>94253</v>
      </c>
      <c r="I52" s="28">
        <v>11418</v>
      </c>
    </row>
    <row r="53" spans="1:9" ht="15.75">
      <c r="A53" s="16" t="s">
        <v>44</v>
      </c>
      <c r="B53" s="28">
        <v>157969</v>
      </c>
      <c r="C53" s="28">
        <v>59879</v>
      </c>
      <c r="D53" s="28">
        <v>75725</v>
      </c>
      <c r="E53" s="28">
        <v>13373</v>
      </c>
      <c r="F53" s="28">
        <v>7930</v>
      </c>
      <c r="G53" s="28">
        <v>490</v>
      </c>
      <c r="H53" s="28">
        <v>328</v>
      </c>
      <c r="I53" s="28">
        <v>244</v>
      </c>
    </row>
    <row r="54" spans="1:9" ht="15.75">
      <c r="A54" s="16" t="s">
        <v>45</v>
      </c>
      <c r="B54" s="28">
        <v>65965</v>
      </c>
      <c r="C54" s="28">
        <v>34034</v>
      </c>
      <c r="D54" s="28">
        <v>16046</v>
      </c>
      <c r="E54" s="28">
        <v>6263</v>
      </c>
      <c r="F54" s="28">
        <v>9185</v>
      </c>
      <c r="G54" s="28">
        <v>72</v>
      </c>
      <c r="H54" s="28">
        <v>166</v>
      </c>
      <c r="I54" s="28">
        <v>199</v>
      </c>
    </row>
    <row r="55" spans="1:9" ht="15.75">
      <c r="A55" s="16" t="s">
        <v>46</v>
      </c>
      <c r="B55" s="28">
        <v>471690</v>
      </c>
      <c r="C55" s="28">
        <v>146815</v>
      </c>
      <c r="D55" s="28">
        <v>204782</v>
      </c>
      <c r="E55" s="28">
        <v>41325</v>
      </c>
      <c r="F55" s="28">
        <v>38184</v>
      </c>
      <c r="G55" s="28">
        <v>37293</v>
      </c>
      <c r="H55" s="28">
        <v>2542</v>
      </c>
      <c r="I55" s="28">
        <v>749</v>
      </c>
    </row>
    <row r="56" spans="1:9" ht="15.75">
      <c r="A56" s="16" t="s">
        <v>47</v>
      </c>
      <c r="B56" s="28">
        <v>1415063</v>
      </c>
      <c r="C56" s="28">
        <v>511544</v>
      </c>
      <c r="D56" s="28">
        <v>744686</v>
      </c>
      <c r="E56" s="28">
        <v>48943</v>
      </c>
      <c r="F56" s="28">
        <v>89546</v>
      </c>
      <c r="G56" s="28">
        <v>6941</v>
      </c>
      <c r="H56" s="28">
        <v>10750</v>
      </c>
      <c r="I56" s="28">
        <v>2653</v>
      </c>
    </row>
    <row r="57" spans="1:9" ht="15.75">
      <c r="A57" s="16" t="s">
        <v>48</v>
      </c>
      <c r="B57" s="28">
        <v>17590</v>
      </c>
      <c r="C57" s="28">
        <v>4871</v>
      </c>
      <c r="D57" s="28">
        <v>6067</v>
      </c>
      <c r="E57" s="28">
        <v>5025</v>
      </c>
      <c r="F57" s="28">
        <v>1494</v>
      </c>
      <c r="G57" s="28">
        <v>75</v>
      </c>
      <c r="H57" s="28">
        <v>50</v>
      </c>
      <c r="I57" s="28">
        <v>8</v>
      </c>
    </row>
    <row r="58" spans="1:9" ht="15.75">
      <c r="A58" s="16" t="s">
        <v>49</v>
      </c>
      <c r="B58" s="28">
        <v>157128</v>
      </c>
      <c r="C58" s="28">
        <v>52046</v>
      </c>
      <c r="D58" s="28">
        <v>67843</v>
      </c>
      <c r="E58" s="28">
        <v>22240</v>
      </c>
      <c r="F58" s="28">
        <v>14090</v>
      </c>
      <c r="G58" s="28">
        <v>276</v>
      </c>
      <c r="H58" s="28">
        <v>462</v>
      </c>
      <c r="I58" s="28">
        <v>171</v>
      </c>
    </row>
    <row r="59" spans="1:9" ht="15.75">
      <c r="A59" s="16" t="s">
        <v>50</v>
      </c>
      <c r="B59" s="28">
        <v>22856</v>
      </c>
      <c r="C59" s="28">
        <v>11025</v>
      </c>
      <c r="D59" s="28">
        <v>7892</v>
      </c>
      <c r="E59" s="28">
        <v>2477</v>
      </c>
      <c r="F59" s="28">
        <v>1343</v>
      </c>
      <c r="G59" s="28">
        <v>37</v>
      </c>
      <c r="H59" s="28">
        <v>51</v>
      </c>
      <c r="I59" s="28">
        <v>31</v>
      </c>
    </row>
    <row r="60" spans="1:9" ht="15.75">
      <c r="A60" s="16"/>
      <c r="B60" s="28"/>
      <c r="C60" s="28"/>
      <c r="D60" s="28"/>
      <c r="E60" s="28"/>
      <c r="F60" s="28"/>
      <c r="G60" s="28"/>
      <c r="H60" s="28"/>
      <c r="I60" s="28"/>
    </row>
    <row r="61" spans="1:9" ht="17.25">
      <c r="A61" s="16" t="s">
        <v>65</v>
      </c>
      <c r="B61" s="28">
        <v>1308133</v>
      </c>
      <c r="C61" s="28">
        <v>1137505</v>
      </c>
      <c r="D61" s="28">
        <v>137501</v>
      </c>
      <c r="E61" s="28">
        <v>2726</v>
      </c>
      <c r="F61" s="28">
        <v>13293</v>
      </c>
      <c r="G61" s="28">
        <v>2831</v>
      </c>
      <c r="H61" s="28">
        <v>4145</v>
      </c>
      <c r="I61" s="28">
        <v>10132</v>
      </c>
    </row>
    <row r="62" spans="1:9" ht="15.75">
      <c r="A62" s="19"/>
      <c r="B62" s="28"/>
      <c r="C62" s="28"/>
      <c r="D62" s="28"/>
      <c r="E62" s="28"/>
      <c r="F62" s="28"/>
      <c r="G62" s="28"/>
      <c r="H62" s="28"/>
      <c r="I62" s="28"/>
    </row>
    <row r="63" spans="1:9" ht="15.75">
      <c r="A63" s="14" t="s">
        <v>51</v>
      </c>
      <c r="B63" s="29">
        <v>6369967</v>
      </c>
      <c r="C63" s="29">
        <v>2417613</v>
      </c>
      <c r="D63" s="29">
        <v>3141755</v>
      </c>
      <c r="E63" s="29">
        <v>158130</v>
      </c>
      <c r="F63" s="29">
        <v>172674</v>
      </c>
      <c r="G63" s="29">
        <v>29452</v>
      </c>
      <c r="H63" s="29">
        <v>433010</v>
      </c>
      <c r="I63" s="29">
        <v>17333</v>
      </c>
    </row>
    <row r="64" ht="15.75">
      <c r="A64" s="9"/>
    </row>
    <row r="65" spans="1:9" ht="58.5" customHeight="1">
      <c r="A65" s="49" t="s">
        <v>76</v>
      </c>
      <c r="B65" s="49"/>
      <c r="C65" s="49"/>
      <c r="D65" s="49"/>
      <c r="E65" s="49"/>
      <c r="F65" s="49"/>
      <c r="G65" s="49"/>
      <c r="H65" s="49"/>
      <c r="I65" s="49"/>
    </row>
    <row r="66" ht="15.75">
      <c r="A66" s="9" t="s">
        <v>55</v>
      </c>
    </row>
    <row r="67" ht="15.75">
      <c r="A67" s="9" t="s">
        <v>54</v>
      </c>
    </row>
    <row r="68" ht="15.75">
      <c r="A68" s="9" t="s">
        <v>57</v>
      </c>
    </row>
    <row r="69" ht="15.75">
      <c r="A69" s="9" t="s">
        <v>58</v>
      </c>
    </row>
    <row r="70" ht="15.75">
      <c r="A70" s="9" t="s">
        <v>59</v>
      </c>
    </row>
    <row r="71" ht="15.75">
      <c r="A71" s="9" t="s">
        <v>67</v>
      </c>
    </row>
    <row r="72" ht="15.75">
      <c r="A72" s="9" t="s">
        <v>60</v>
      </c>
    </row>
    <row r="73" ht="15.75">
      <c r="A73" s="9" t="s">
        <v>68</v>
      </c>
    </row>
    <row r="74" ht="15.75">
      <c r="A74" s="9"/>
    </row>
    <row r="75" ht="15.75">
      <c r="A75" s="54" t="s">
        <v>168</v>
      </c>
    </row>
    <row r="76" ht="15.75">
      <c r="A76" s="24" t="s">
        <v>69</v>
      </c>
    </row>
  </sheetData>
  <sheetProtection/>
  <mergeCells count="6">
    <mergeCell ref="C5:D5"/>
    <mergeCell ref="E4:E6"/>
    <mergeCell ref="F4:F6"/>
    <mergeCell ref="G4:G6"/>
    <mergeCell ref="H5:H6"/>
    <mergeCell ref="A65:I65"/>
  </mergeCells>
  <hyperlinks>
    <hyperlink ref="A75" r:id="rId1" display="SOURCE:  U.S. Department of Homeland Security, Office of Immigration Statistics, 2013 Yearbook of Immigration Statistics,www.dhs.gov/yearbook-immigration-statistics (last viewed March 14, 2016)."/>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19.77734375" style="0" customWidth="1"/>
    <col min="2" max="9" width="13.77734375" style="0" customWidth="1"/>
    <col min="10" max="18" width="11.77734375" style="0" customWidth="1"/>
  </cols>
  <sheetData>
    <row r="1" spans="1:9" ht="23.25">
      <c r="A1" s="25" t="s">
        <v>162</v>
      </c>
      <c r="B1" s="9"/>
      <c r="C1" s="9"/>
      <c r="D1" s="9"/>
      <c r="E1" s="9"/>
      <c r="F1" s="9"/>
      <c r="G1" s="9"/>
      <c r="H1" s="9"/>
      <c r="I1" s="9"/>
    </row>
    <row r="2" spans="1:9" ht="20.25">
      <c r="A2" s="25" t="s">
        <v>77</v>
      </c>
      <c r="B2" s="9"/>
      <c r="C2" s="9"/>
      <c r="D2" s="9"/>
      <c r="E2" s="9"/>
      <c r="F2" s="9"/>
      <c r="G2" s="9"/>
      <c r="H2" s="9"/>
      <c r="I2" s="9"/>
    </row>
    <row r="3" spans="1:9" ht="15.75">
      <c r="A3" s="9"/>
      <c r="B3" s="9"/>
      <c r="C3" s="9"/>
      <c r="D3" s="9"/>
      <c r="E3" s="9"/>
      <c r="F3" s="9"/>
      <c r="G3" s="9"/>
      <c r="H3" s="9"/>
      <c r="I3" s="9"/>
    </row>
    <row r="4" spans="1:9" ht="15.75">
      <c r="A4" s="10"/>
      <c r="B4" s="10"/>
      <c r="C4" s="44" t="s">
        <v>71</v>
      </c>
      <c r="D4" s="44"/>
      <c r="E4" s="46" t="s">
        <v>72</v>
      </c>
      <c r="F4" s="46" t="s">
        <v>73</v>
      </c>
      <c r="G4" s="46" t="s">
        <v>74</v>
      </c>
      <c r="H4" s="11"/>
      <c r="I4" s="11"/>
    </row>
    <row r="5" spans="1:9" ht="15.75">
      <c r="A5" s="9"/>
      <c r="B5" s="12"/>
      <c r="C5" s="45"/>
      <c r="D5" s="45"/>
      <c r="E5" s="47"/>
      <c r="F5" s="47"/>
      <c r="G5" s="47"/>
      <c r="H5" s="47" t="s">
        <v>75</v>
      </c>
      <c r="I5" s="12"/>
    </row>
    <row r="6" spans="1:9" ht="17.25">
      <c r="A6" s="14" t="s">
        <v>52</v>
      </c>
      <c r="B6" s="15" t="s">
        <v>53</v>
      </c>
      <c r="C6" s="15" t="s">
        <v>62</v>
      </c>
      <c r="D6" s="15" t="s">
        <v>63</v>
      </c>
      <c r="E6" s="48"/>
      <c r="F6" s="48"/>
      <c r="G6" s="48"/>
      <c r="H6" s="48"/>
      <c r="I6" s="15" t="s">
        <v>51</v>
      </c>
    </row>
    <row r="8" spans="1:9" ht="15.75">
      <c r="A8" s="16" t="s">
        <v>78</v>
      </c>
      <c r="B8" s="27">
        <v>53082286</v>
      </c>
      <c r="C8" s="27">
        <v>19411703</v>
      </c>
      <c r="D8" s="27">
        <v>26862070</v>
      </c>
      <c r="E8" s="27">
        <v>2315893</v>
      </c>
      <c r="F8" s="27">
        <v>3385775</v>
      </c>
      <c r="G8" s="27">
        <v>377830</v>
      </c>
      <c r="H8" s="27">
        <v>489285</v>
      </c>
      <c r="I8" s="27">
        <v>239730</v>
      </c>
    </row>
    <row r="9" spans="1:9" ht="15.75">
      <c r="A9" s="16" t="s">
        <v>0</v>
      </c>
      <c r="B9" s="28">
        <v>110896</v>
      </c>
      <c r="C9" s="28">
        <v>54448</v>
      </c>
      <c r="D9" s="28">
        <v>28323</v>
      </c>
      <c r="E9" s="28">
        <v>10174</v>
      </c>
      <c r="F9" s="28">
        <v>13197</v>
      </c>
      <c r="G9" s="28">
        <v>2487</v>
      </c>
      <c r="H9" s="28">
        <v>1964</v>
      </c>
      <c r="I9" s="28">
        <v>303</v>
      </c>
    </row>
    <row r="10" spans="1:9" ht="15.75">
      <c r="A10" s="16" t="s">
        <v>1</v>
      </c>
      <c r="B10" s="28">
        <v>118594</v>
      </c>
      <c r="C10" s="28">
        <v>86198</v>
      </c>
      <c r="D10" s="28">
        <v>21048</v>
      </c>
      <c r="E10" s="28">
        <v>5960</v>
      </c>
      <c r="F10" s="28">
        <v>2673</v>
      </c>
      <c r="G10" s="28">
        <v>999</v>
      </c>
      <c r="H10" s="28">
        <v>1230</v>
      </c>
      <c r="I10" s="28">
        <v>486</v>
      </c>
    </row>
    <row r="11" spans="1:9" ht="15.75">
      <c r="A11" s="16" t="s">
        <v>2</v>
      </c>
      <c r="B11" s="28">
        <v>1800715</v>
      </c>
      <c r="C11" s="28">
        <v>133375</v>
      </c>
      <c r="D11" s="28">
        <v>1453335</v>
      </c>
      <c r="E11" s="28">
        <v>48571</v>
      </c>
      <c r="F11" s="28">
        <v>151038</v>
      </c>
      <c r="G11" s="28">
        <v>8339</v>
      </c>
      <c r="H11" s="28">
        <v>3576</v>
      </c>
      <c r="I11" s="28">
        <v>2481</v>
      </c>
    </row>
    <row r="12" spans="1:9" ht="15.75">
      <c r="A12" s="16" t="s">
        <v>3</v>
      </c>
      <c r="B12" s="28">
        <v>55925</v>
      </c>
      <c r="C12" s="28">
        <v>12902</v>
      </c>
      <c r="D12" s="28">
        <v>24486</v>
      </c>
      <c r="E12" s="28">
        <v>7738</v>
      </c>
      <c r="F12" s="28">
        <v>10236</v>
      </c>
      <c r="G12" s="28">
        <v>242</v>
      </c>
      <c r="H12" s="28">
        <v>197</v>
      </c>
      <c r="I12" s="28">
        <v>124</v>
      </c>
    </row>
    <row r="13" spans="1:9" ht="15.75">
      <c r="A13" s="16" t="s">
        <v>4</v>
      </c>
      <c r="B13" s="28">
        <v>10306971</v>
      </c>
      <c r="C13" s="28">
        <v>2860698</v>
      </c>
      <c r="D13" s="28">
        <v>6657464</v>
      </c>
      <c r="E13" s="28">
        <v>284117</v>
      </c>
      <c r="F13" s="28">
        <v>420398</v>
      </c>
      <c r="G13" s="28">
        <v>24116</v>
      </c>
      <c r="H13" s="28">
        <v>46025</v>
      </c>
      <c r="I13" s="28">
        <v>14153</v>
      </c>
    </row>
    <row r="14" spans="1:9" ht="15.75">
      <c r="A14" s="16" t="s">
        <v>5</v>
      </c>
      <c r="B14" s="28">
        <v>524967</v>
      </c>
      <c r="C14" s="28">
        <v>180450</v>
      </c>
      <c r="D14" s="28">
        <v>299028</v>
      </c>
      <c r="E14" s="28">
        <v>21022</v>
      </c>
      <c r="F14" s="28">
        <v>20585</v>
      </c>
      <c r="G14" s="28">
        <v>2057</v>
      </c>
      <c r="H14" s="28">
        <v>683</v>
      </c>
      <c r="I14" s="28">
        <v>1142</v>
      </c>
    </row>
    <row r="15" spans="1:9" ht="15.75">
      <c r="A15" s="16" t="s">
        <v>6</v>
      </c>
      <c r="B15" s="28">
        <v>213844</v>
      </c>
      <c r="C15" s="28">
        <v>79553</v>
      </c>
      <c r="D15" s="28">
        <v>73632</v>
      </c>
      <c r="E15" s="28">
        <v>26823</v>
      </c>
      <c r="F15" s="28">
        <v>30635</v>
      </c>
      <c r="G15" s="28">
        <v>1554</v>
      </c>
      <c r="H15" s="28">
        <v>935</v>
      </c>
      <c r="I15" s="28">
        <v>712</v>
      </c>
    </row>
    <row r="16" spans="1:9" ht="15.75">
      <c r="A16" s="16" t="s">
        <v>7</v>
      </c>
      <c r="B16" s="28">
        <v>38864</v>
      </c>
      <c r="C16" s="28">
        <v>16093</v>
      </c>
      <c r="D16" s="28">
        <v>12068</v>
      </c>
      <c r="E16" s="28">
        <v>5148</v>
      </c>
      <c r="F16" s="28">
        <v>4463</v>
      </c>
      <c r="G16" s="28">
        <v>699</v>
      </c>
      <c r="H16" s="28">
        <v>285</v>
      </c>
      <c r="I16" s="28">
        <v>108</v>
      </c>
    </row>
    <row r="17" spans="1:9" ht="15.75">
      <c r="A17" s="16" t="s">
        <v>8</v>
      </c>
      <c r="B17" s="28">
        <v>396615</v>
      </c>
      <c r="C17" s="28">
        <v>173493</v>
      </c>
      <c r="D17" s="28">
        <v>120402</v>
      </c>
      <c r="E17" s="28">
        <v>25380</v>
      </c>
      <c r="F17" s="28">
        <v>13043</v>
      </c>
      <c r="G17" s="28">
        <v>62124</v>
      </c>
      <c r="H17" s="28">
        <v>815</v>
      </c>
      <c r="I17" s="28">
        <v>1358</v>
      </c>
    </row>
    <row r="18" spans="1:9" ht="15.75">
      <c r="A18" s="16" t="s">
        <v>9</v>
      </c>
      <c r="B18" s="28">
        <v>6690019</v>
      </c>
      <c r="C18" s="28">
        <v>2766935</v>
      </c>
      <c r="D18" s="28">
        <v>3539375</v>
      </c>
      <c r="E18" s="28">
        <v>89825</v>
      </c>
      <c r="F18" s="28">
        <v>142285</v>
      </c>
      <c r="G18" s="28">
        <v>15860</v>
      </c>
      <c r="H18" s="28">
        <v>100508</v>
      </c>
      <c r="I18" s="28">
        <v>35231</v>
      </c>
    </row>
    <row r="19" spans="1:9" ht="15.75">
      <c r="A19" s="16" t="s">
        <v>10</v>
      </c>
      <c r="B19" s="28">
        <v>521281</v>
      </c>
      <c r="C19" s="28">
        <v>238707</v>
      </c>
      <c r="D19" s="28">
        <v>200752</v>
      </c>
      <c r="E19" s="28">
        <v>27040</v>
      </c>
      <c r="F19" s="28">
        <v>45617</v>
      </c>
      <c r="G19" s="28">
        <v>4991</v>
      </c>
      <c r="H19" s="28">
        <v>2757</v>
      </c>
      <c r="I19" s="28">
        <v>1417</v>
      </c>
    </row>
    <row r="20" spans="1:9" ht="15.75">
      <c r="A20" s="16" t="s">
        <v>11</v>
      </c>
      <c r="B20" s="28">
        <v>1666432</v>
      </c>
      <c r="C20" s="28">
        <v>1510730</v>
      </c>
      <c r="D20" s="28">
        <v>130985</v>
      </c>
      <c r="E20" s="28">
        <v>10925</v>
      </c>
      <c r="F20" s="28">
        <v>5486</v>
      </c>
      <c r="G20" s="28">
        <v>4131</v>
      </c>
      <c r="H20" s="28">
        <v>2824</v>
      </c>
      <c r="I20" s="28">
        <v>1351</v>
      </c>
    </row>
    <row r="21" spans="1:9" ht="15.75">
      <c r="A21" s="16" t="s">
        <v>12</v>
      </c>
      <c r="B21" s="28">
        <v>34121</v>
      </c>
      <c r="C21" s="28">
        <v>13823</v>
      </c>
      <c r="D21" s="28">
        <v>10602</v>
      </c>
      <c r="E21" s="28">
        <v>4376</v>
      </c>
      <c r="F21" s="28">
        <v>4566</v>
      </c>
      <c r="G21" s="28">
        <v>462</v>
      </c>
      <c r="H21" s="28">
        <v>154</v>
      </c>
      <c r="I21" s="28">
        <v>138</v>
      </c>
    </row>
    <row r="22" spans="1:9" ht="15.75">
      <c r="A22" s="16" t="s">
        <v>13</v>
      </c>
      <c r="B22" s="28">
        <v>979740</v>
      </c>
      <c r="C22" s="28">
        <v>439175</v>
      </c>
      <c r="D22" s="28">
        <v>395636</v>
      </c>
      <c r="E22" s="28">
        <v>61646</v>
      </c>
      <c r="F22" s="28">
        <v>70939</v>
      </c>
      <c r="G22" s="28">
        <v>4590</v>
      </c>
      <c r="H22" s="28">
        <v>2138</v>
      </c>
      <c r="I22" s="28">
        <v>5616</v>
      </c>
    </row>
    <row r="23" spans="1:9" ht="15.75">
      <c r="A23" s="16" t="s">
        <v>14</v>
      </c>
      <c r="B23" s="28">
        <v>166306</v>
      </c>
      <c r="C23" s="28">
        <v>54203</v>
      </c>
      <c r="D23" s="28">
        <v>59849</v>
      </c>
      <c r="E23" s="28">
        <v>32198</v>
      </c>
      <c r="F23" s="28">
        <v>18610</v>
      </c>
      <c r="G23" s="28">
        <v>476</v>
      </c>
      <c r="H23" s="28">
        <v>466</v>
      </c>
      <c r="I23" s="28">
        <v>504</v>
      </c>
    </row>
    <row r="24" spans="1:9" ht="15.75">
      <c r="A24" s="16" t="s">
        <v>15</v>
      </c>
      <c r="B24" s="28">
        <v>60538</v>
      </c>
      <c r="C24" s="28">
        <v>17399</v>
      </c>
      <c r="D24" s="28">
        <v>22144</v>
      </c>
      <c r="E24" s="28">
        <v>14046</v>
      </c>
      <c r="F24" s="28">
        <v>6421</v>
      </c>
      <c r="G24" s="28">
        <v>107</v>
      </c>
      <c r="H24" s="28">
        <v>230</v>
      </c>
      <c r="I24" s="28">
        <v>191</v>
      </c>
    </row>
    <row r="25" spans="1:9" ht="15.75">
      <c r="A25" s="16" t="s">
        <v>16</v>
      </c>
      <c r="B25" s="28">
        <v>94425</v>
      </c>
      <c r="C25" s="28">
        <v>14979</v>
      </c>
      <c r="D25" s="28">
        <v>59329</v>
      </c>
      <c r="E25" s="28">
        <v>11725</v>
      </c>
      <c r="F25" s="28">
        <v>6674</v>
      </c>
      <c r="G25" s="28">
        <v>1273</v>
      </c>
      <c r="H25" s="28">
        <v>278</v>
      </c>
      <c r="I25" s="28">
        <v>167</v>
      </c>
    </row>
    <row r="26" spans="1:9" ht="15.75">
      <c r="A26" s="16" t="s">
        <v>17</v>
      </c>
      <c r="B26" s="28">
        <v>81918</v>
      </c>
      <c r="C26" s="28">
        <v>27554</v>
      </c>
      <c r="D26" s="28">
        <v>27343</v>
      </c>
      <c r="E26" s="28">
        <v>9770</v>
      </c>
      <c r="F26" s="28">
        <v>16577</v>
      </c>
      <c r="G26" s="28">
        <v>218</v>
      </c>
      <c r="H26" s="28">
        <v>239</v>
      </c>
      <c r="I26" s="28">
        <v>217</v>
      </c>
    </row>
    <row r="27" spans="1:9" ht="15.75">
      <c r="A27" s="16" t="s">
        <v>18</v>
      </c>
      <c r="B27" s="28">
        <v>199497</v>
      </c>
      <c r="C27" s="28">
        <v>86876</v>
      </c>
      <c r="D27" s="28">
        <v>76018</v>
      </c>
      <c r="E27" s="28">
        <v>10648</v>
      </c>
      <c r="F27" s="28">
        <v>16975</v>
      </c>
      <c r="G27" s="28">
        <v>846</v>
      </c>
      <c r="H27" s="28">
        <v>7608</v>
      </c>
      <c r="I27" s="28">
        <v>526</v>
      </c>
    </row>
    <row r="28" spans="1:9" ht="15.75">
      <c r="A28" s="16" t="s">
        <v>19</v>
      </c>
      <c r="B28" s="28">
        <v>119643</v>
      </c>
      <c r="C28" s="28">
        <v>40633</v>
      </c>
      <c r="D28" s="28">
        <v>24547</v>
      </c>
      <c r="E28" s="28">
        <v>22931</v>
      </c>
      <c r="F28" s="28">
        <v>30620</v>
      </c>
      <c r="G28" s="28">
        <v>99</v>
      </c>
      <c r="H28" s="28">
        <v>530</v>
      </c>
      <c r="I28" s="28">
        <v>283</v>
      </c>
    </row>
    <row r="29" spans="1:9" ht="15.75">
      <c r="A29" s="16" t="s">
        <v>20</v>
      </c>
      <c r="B29" s="28">
        <v>331779</v>
      </c>
      <c r="C29" s="28">
        <v>107355</v>
      </c>
      <c r="D29" s="28">
        <v>131285</v>
      </c>
      <c r="E29" s="28">
        <v>33217</v>
      </c>
      <c r="F29" s="28">
        <v>26345</v>
      </c>
      <c r="G29" s="28">
        <v>29038</v>
      </c>
      <c r="H29" s="28">
        <v>3212</v>
      </c>
      <c r="I29" s="28">
        <v>1327</v>
      </c>
    </row>
    <row r="30" spans="1:9" ht="15.75">
      <c r="A30" s="16" t="s">
        <v>21</v>
      </c>
      <c r="B30" s="28">
        <v>930826</v>
      </c>
      <c r="C30" s="28">
        <v>499935</v>
      </c>
      <c r="D30" s="28">
        <v>245587</v>
      </c>
      <c r="E30" s="28">
        <v>117395</v>
      </c>
      <c r="F30" s="28">
        <v>58768</v>
      </c>
      <c r="G30" s="28">
        <v>3600</v>
      </c>
      <c r="H30" s="28">
        <v>2955</v>
      </c>
      <c r="I30" s="28">
        <v>2586</v>
      </c>
    </row>
    <row r="31" spans="1:9" ht="15.75">
      <c r="A31" s="16" t="s">
        <v>22</v>
      </c>
      <c r="B31" s="28">
        <v>1338947</v>
      </c>
      <c r="C31" s="28">
        <v>206284</v>
      </c>
      <c r="D31" s="28">
        <v>178411</v>
      </c>
      <c r="E31" s="28">
        <v>204550</v>
      </c>
      <c r="F31" s="28">
        <v>739786</v>
      </c>
      <c r="G31" s="28">
        <v>3745</v>
      </c>
      <c r="H31" s="28">
        <v>1618</v>
      </c>
      <c r="I31" s="28">
        <v>4553</v>
      </c>
    </row>
    <row r="32" spans="1:9" ht="15.75">
      <c r="A32" s="16" t="s">
        <v>23</v>
      </c>
      <c r="B32" s="28">
        <v>202958</v>
      </c>
      <c r="C32" s="28">
        <v>81943</v>
      </c>
      <c r="D32" s="28">
        <v>72915</v>
      </c>
      <c r="E32" s="28">
        <v>24326</v>
      </c>
      <c r="F32" s="28">
        <v>21930</v>
      </c>
      <c r="G32" s="28">
        <v>463</v>
      </c>
      <c r="H32" s="28">
        <v>746</v>
      </c>
      <c r="I32" s="28">
        <v>635</v>
      </c>
    </row>
    <row r="33" spans="1:9" ht="15.75">
      <c r="A33" s="16" t="s">
        <v>24</v>
      </c>
      <c r="B33" s="28">
        <v>33804</v>
      </c>
      <c r="C33" s="28">
        <v>10500</v>
      </c>
      <c r="D33" s="28">
        <v>11472</v>
      </c>
      <c r="E33" s="28">
        <v>4427</v>
      </c>
      <c r="F33" s="28">
        <v>6282</v>
      </c>
      <c r="G33" s="28">
        <v>614</v>
      </c>
      <c r="H33" s="28">
        <v>437</v>
      </c>
      <c r="I33" s="28">
        <v>72</v>
      </c>
    </row>
    <row r="34" spans="1:9" ht="15.75">
      <c r="A34" s="16" t="s">
        <v>25</v>
      </c>
      <c r="B34" s="28">
        <v>128921</v>
      </c>
      <c r="C34" s="28">
        <v>35793</v>
      </c>
      <c r="D34" s="28">
        <v>55827</v>
      </c>
      <c r="E34" s="28">
        <v>22758</v>
      </c>
      <c r="F34" s="28">
        <v>12868</v>
      </c>
      <c r="G34" s="28">
        <v>836</v>
      </c>
      <c r="H34" s="28">
        <v>480</v>
      </c>
      <c r="I34" s="28">
        <v>359</v>
      </c>
    </row>
    <row r="35" spans="1:9" ht="15.75">
      <c r="A35" s="16" t="s">
        <v>26</v>
      </c>
      <c r="B35" s="28">
        <v>44801</v>
      </c>
      <c r="C35" s="28">
        <v>25694</v>
      </c>
      <c r="D35" s="28">
        <v>10349</v>
      </c>
      <c r="E35" s="28">
        <v>5250</v>
      </c>
      <c r="F35" s="28">
        <v>2639</v>
      </c>
      <c r="G35" s="28">
        <v>408</v>
      </c>
      <c r="H35" s="28">
        <v>111</v>
      </c>
      <c r="I35" s="28">
        <v>350</v>
      </c>
    </row>
    <row r="36" spans="1:9" ht="15.75">
      <c r="A36" s="16" t="s">
        <v>27</v>
      </c>
      <c r="B36" s="28">
        <v>185641</v>
      </c>
      <c r="C36" s="28">
        <v>160191</v>
      </c>
      <c r="D36" s="28">
        <v>15793</v>
      </c>
      <c r="E36" s="28">
        <v>5899</v>
      </c>
      <c r="F36" s="28">
        <v>3023</v>
      </c>
      <c r="G36" s="28">
        <v>233</v>
      </c>
      <c r="H36" s="28">
        <v>177</v>
      </c>
      <c r="I36" s="28">
        <v>325</v>
      </c>
    </row>
    <row r="37" spans="1:9" ht="15.75">
      <c r="A37" s="16" t="s">
        <v>28</v>
      </c>
      <c r="B37" s="28">
        <v>1729040</v>
      </c>
      <c r="C37" s="28">
        <v>704670</v>
      </c>
      <c r="D37" s="28">
        <v>1000019</v>
      </c>
      <c r="E37" s="28">
        <v>5409</v>
      </c>
      <c r="F37" s="28">
        <v>12152</v>
      </c>
      <c r="G37" s="28">
        <v>2224</v>
      </c>
      <c r="H37" s="28">
        <v>808</v>
      </c>
      <c r="I37" s="28">
        <v>3758</v>
      </c>
    </row>
    <row r="38" spans="1:9" ht="15.75">
      <c r="A38" s="16" t="s">
        <v>29</v>
      </c>
      <c r="B38" s="28">
        <v>60763</v>
      </c>
      <c r="C38" s="28">
        <v>29711</v>
      </c>
      <c r="D38" s="28">
        <v>13346</v>
      </c>
      <c r="E38" s="28">
        <v>10287</v>
      </c>
      <c r="F38" s="28">
        <v>6928</v>
      </c>
      <c r="G38" s="28">
        <v>170</v>
      </c>
      <c r="H38" s="28">
        <v>165</v>
      </c>
      <c r="I38" s="28">
        <v>156</v>
      </c>
    </row>
    <row r="39" spans="1:9" ht="15.75">
      <c r="A39" s="16" t="s">
        <v>30</v>
      </c>
      <c r="B39" s="28">
        <v>943679</v>
      </c>
      <c r="C39" s="28">
        <v>395344</v>
      </c>
      <c r="D39" s="28">
        <v>391479</v>
      </c>
      <c r="E39" s="28">
        <v>44232</v>
      </c>
      <c r="F39" s="28">
        <v>98724</v>
      </c>
      <c r="G39" s="28">
        <v>5350</v>
      </c>
      <c r="H39" s="28">
        <v>5583</v>
      </c>
      <c r="I39" s="28">
        <v>2967</v>
      </c>
    </row>
    <row r="40" spans="1:9" ht="15.75">
      <c r="A40" s="16" t="s">
        <v>31</v>
      </c>
      <c r="B40" s="28">
        <v>630960</v>
      </c>
      <c r="C40" s="28">
        <v>18796</v>
      </c>
      <c r="D40" s="28">
        <v>593748</v>
      </c>
      <c r="E40" s="28">
        <v>7149</v>
      </c>
      <c r="F40" s="28">
        <v>7160</v>
      </c>
      <c r="G40" s="28">
        <v>2689</v>
      </c>
      <c r="H40" s="28">
        <v>1103</v>
      </c>
      <c r="I40" s="28">
        <v>315</v>
      </c>
    </row>
    <row r="41" spans="1:9" ht="15.75">
      <c r="A41" s="16" t="s">
        <v>32</v>
      </c>
      <c r="B41" s="28">
        <v>6226198</v>
      </c>
      <c r="C41" s="28">
        <v>3776060</v>
      </c>
      <c r="D41" s="28">
        <v>1713251</v>
      </c>
      <c r="E41" s="28">
        <v>290838</v>
      </c>
      <c r="F41" s="28">
        <v>337389</v>
      </c>
      <c r="G41" s="28">
        <v>76772</v>
      </c>
      <c r="H41" s="28">
        <v>15324</v>
      </c>
      <c r="I41" s="28">
        <v>16564</v>
      </c>
    </row>
    <row r="42" spans="1:9" ht="15.75">
      <c r="A42" s="16" t="s">
        <v>33</v>
      </c>
      <c r="B42" s="28">
        <v>272111</v>
      </c>
      <c r="C42" s="28">
        <v>104172</v>
      </c>
      <c r="D42" s="28">
        <v>97292</v>
      </c>
      <c r="E42" s="28">
        <v>26815</v>
      </c>
      <c r="F42" s="28">
        <v>40361</v>
      </c>
      <c r="G42" s="28">
        <v>1418</v>
      </c>
      <c r="H42" s="28">
        <v>1187</v>
      </c>
      <c r="I42" s="28">
        <v>866</v>
      </c>
    </row>
    <row r="43" spans="1:9" ht="15.75">
      <c r="A43" s="16" t="s">
        <v>34</v>
      </c>
      <c r="B43" s="28">
        <v>47130</v>
      </c>
      <c r="C43" s="28">
        <v>21127</v>
      </c>
      <c r="D43" s="28">
        <v>9191</v>
      </c>
      <c r="E43" s="28">
        <v>10183</v>
      </c>
      <c r="F43" s="28">
        <v>5971</v>
      </c>
      <c r="G43" s="28">
        <v>407</v>
      </c>
      <c r="H43" s="28">
        <v>85</v>
      </c>
      <c r="I43" s="28">
        <v>166</v>
      </c>
    </row>
    <row r="44" spans="1:9" ht="15.75">
      <c r="A44" s="16" t="s">
        <v>35</v>
      </c>
      <c r="B44" s="28">
        <v>285414</v>
      </c>
      <c r="C44" s="28">
        <v>95633</v>
      </c>
      <c r="D44" s="28">
        <v>95994</v>
      </c>
      <c r="E44" s="28">
        <v>43808</v>
      </c>
      <c r="F44" s="28">
        <v>46733</v>
      </c>
      <c r="G44" s="28">
        <v>1423</v>
      </c>
      <c r="H44" s="28">
        <v>936</v>
      </c>
      <c r="I44" s="28">
        <v>887</v>
      </c>
    </row>
    <row r="45" spans="1:9" ht="15.75">
      <c r="A45" s="16" t="s">
        <v>36</v>
      </c>
      <c r="B45" s="28">
        <v>103382</v>
      </c>
      <c r="C45" s="28">
        <v>15618</v>
      </c>
      <c r="D45" s="28">
        <v>67822</v>
      </c>
      <c r="E45" s="28">
        <v>12067</v>
      </c>
      <c r="F45" s="28">
        <v>6157</v>
      </c>
      <c r="G45" s="28">
        <v>1296</v>
      </c>
      <c r="H45" s="28">
        <v>287</v>
      </c>
      <c r="I45" s="28">
        <v>135</v>
      </c>
    </row>
    <row r="46" spans="1:9" ht="15.75">
      <c r="A46" s="16" t="s">
        <v>37</v>
      </c>
      <c r="B46" s="28">
        <v>169586</v>
      </c>
      <c r="C46" s="28">
        <v>77018</v>
      </c>
      <c r="D46" s="28">
        <v>56799</v>
      </c>
      <c r="E46" s="28">
        <v>19434</v>
      </c>
      <c r="F46" s="28">
        <v>14291</v>
      </c>
      <c r="G46" s="28">
        <v>443</v>
      </c>
      <c r="H46" s="28">
        <v>1071</v>
      </c>
      <c r="I46" s="28">
        <v>530</v>
      </c>
    </row>
    <row r="47" spans="1:9" ht="15.75">
      <c r="A47" s="16" t="s">
        <v>38</v>
      </c>
      <c r="B47" s="28">
        <v>464992</v>
      </c>
      <c r="C47" s="28">
        <v>193078</v>
      </c>
      <c r="D47" s="28">
        <v>146146</v>
      </c>
      <c r="E47" s="28">
        <v>68851</v>
      </c>
      <c r="F47" s="28">
        <v>50825</v>
      </c>
      <c r="G47" s="28">
        <v>2006</v>
      </c>
      <c r="H47" s="28">
        <v>2743</v>
      </c>
      <c r="I47" s="28">
        <v>1343</v>
      </c>
    </row>
    <row r="48" spans="1:9" ht="15.75">
      <c r="A48" s="16" t="s">
        <v>39</v>
      </c>
      <c r="B48" s="28">
        <v>50912</v>
      </c>
      <c r="C48" s="28">
        <v>18943</v>
      </c>
      <c r="D48" s="28">
        <v>16617</v>
      </c>
      <c r="E48" s="28">
        <v>10475</v>
      </c>
      <c r="F48" s="28">
        <v>3447</v>
      </c>
      <c r="G48" s="28">
        <v>856</v>
      </c>
      <c r="H48" s="28">
        <v>296</v>
      </c>
      <c r="I48" s="28">
        <v>278</v>
      </c>
    </row>
    <row r="49" spans="1:9" ht="15.75">
      <c r="A49" s="16" t="s">
        <v>40</v>
      </c>
      <c r="B49" s="28">
        <v>109604</v>
      </c>
      <c r="C49" s="28">
        <v>49350</v>
      </c>
      <c r="D49" s="28">
        <v>31129</v>
      </c>
      <c r="E49" s="28">
        <v>11876</v>
      </c>
      <c r="F49" s="28">
        <v>15435</v>
      </c>
      <c r="G49" s="28">
        <v>499</v>
      </c>
      <c r="H49" s="28">
        <v>925</v>
      </c>
      <c r="I49" s="28">
        <v>390</v>
      </c>
    </row>
    <row r="50" spans="1:9" ht="15.75">
      <c r="A50" s="16" t="s">
        <v>41</v>
      </c>
      <c r="B50" s="28">
        <v>13383</v>
      </c>
      <c r="C50" s="28">
        <v>6305</v>
      </c>
      <c r="D50" s="28">
        <v>3206</v>
      </c>
      <c r="E50" s="28">
        <v>2445</v>
      </c>
      <c r="F50" s="28">
        <v>1304</v>
      </c>
      <c r="G50" s="28">
        <v>41</v>
      </c>
      <c r="H50" s="28">
        <v>39</v>
      </c>
      <c r="I50" s="28">
        <v>43</v>
      </c>
    </row>
    <row r="51" spans="1:9" ht="15.75">
      <c r="A51" s="16" t="s">
        <v>42</v>
      </c>
      <c r="B51" s="28">
        <v>150363</v>
      </c>
      <c r="C51" s="28">
        <v>60875</v>
      </c>
      <c r="D51" s="28">
        <v>55523</v>
      </c>
      <c r="E51" s="28">
        <v>13108</v>
      </c>
      <c r="F51" s="28">
        <v>19463</v>
      </c>
      <c r="G51" s="28">
        <v>438</v>
      </c>
      <c r="H51" s="28">
        <v>495</v>
      </c>
      <c r="I51" s="28">
        <v>461</v>
      </c>
    </row>
    <row r="52" spans="1:9" ht="15.75">
      <c r="A52" s="16" t="s">
        <v>43</v>
      </c>
      <c r="B52" s="28">
        <v>6559787</v>
      </c>
      <c r="C52" s="28">
        <v>536400</v>
      </c>
      <c r="D52" s="28">
        <v>5255522</v>
      </c>
      <c r="E52" s="28">
        <v>247560</v>
      </c>
      <c r="F52" s="28">
        <v>383001</v>
      </c>
      <c r="G52" s="28">
        <v>25096</v>
      </c>
      <c r="H52" s="28">
        <v>104544</v>
      </c>
      <c r="I52" s="28">
        <v>7664</v>
      </c>
    </row>
    <row r="53" spans="1:9" ht="15.75">
      <c r="A53" s="16" t="s">
        <v>44</v>
      </c>
      <c r="B53" s="28">
        <v>135495</v>
      </c>
      <c r="C53" s="28">
        <v>54727</v>
      </c>
      <c r="D53" s="28">
        <v>58736</v>
      </c>
      <c r="E53" s="28">
        <v>13309</v>
      </c>
      <c r="F53" s="28">
        <v>7485</v>
      </c>
      <c r="G53" s="28">
        <v>559</v>
      </c>
      <c r="H53" s="28">
        <v>302</v>
      </c>
      <c r="I53" s="28">
        <v>377</v>
      </c>
    </row>
    <row r="54" spans="1:9" ht="15.75">
      <c r="A54" s="16" t="s">
        <v>45</v>
      </c>
      <c r="B54" s="28">
        <v>64168</v>
      </c>
      <c r="C54" s="28">
        <v>31303</v>
      </c>
      <c r="D54" s="28">
        <v>12441</v>
      </c>
      <c r="E54" s="28">
        <v>8010</v>
      </c>
      <c r="F54" s="28">
        <v>11859</v>
      </c>
      <c r="G54" s="28">
        <v>106</v>
      </c>
      <c r="H54" s="28">
        <v>71</v>
      </c>
      <c r="I54" s="28">
        <v>378</v>
      </c>
    </row>
    <row r="55" spans="1:9" ht="15.75">
      <c r="A55" s="16" t="s">
        <v>46</v>
      </c>
      <c r="B55" s="28">
        <v>427808</v>
      </c>
      <c r="C55" s="28">
        <v>144841</v>
      </c>
      <c r="D55" s="28">
        <v>161086</v>
      </c>
      <c r="E55" s="28">
        <v>42380</v>
      </c>
      <c r="F55" s="28">
        <v>38345</v>
      </c>
      <c r="G55" s="28">
        <v>37198</v>
      </c>
      <c r="H55" s="28">
        <v>2309</v>
      </c>
      <c r="I55" s="28">
        <v>1649</v>
      </c>
    </row>
    <row r="56" spans="1:9" ht="15.75">
      <c r="A56" s="16" t="s">
        <v>47</v>
      </c>
      <c r="B56" s="28">
        <v>1158160</v>
      </c>
      <c r="C56" s="28">
        <v>482150</v>
      </c>
      <c r="D56" s="28">
        <v>488511</v>
      </c>
      <c r="E56" s="28">
        <v>44513</v>
      </c>
      <c r="F56" s="28">
        <v>121924</v>
      </c>
      <c r="G56" s="28">
        <v>4275</v>
      </c>
      <c r="H56" s="28">
        <v>12434</v>
      </c>
      <c r="I56" s="28">
        <v>4353</v>
      </c>
    </row>
    <row r="57" spans="1:9" ht="15.75">
      <c r="A57" s="16" t="s">
        <v>48</v>
      </c>
      <c r="B57" s="28">
        <v>16821</v>
      </c>
      <c r="C57" s="28">
        <v>5331</v>
      </c>
      <c r="D57" s="28">
        <v>4345</v>
      </c>
      <c r="E57" s="28">
        <v>5231</v>
      </c>
      <c r="F57" s="28">
        <v>1662</v>
      </c>
      <c r="G57" s="28">
        <v>123</v>
      </c>
      <c r="H57" s="28">
        <v>60</v>
      </c>
      <c r="I57" s="28">
        <v>69</v>
      </c>
    </row>
    <row r="58" spans="1:9" ht="15.75">
      <c r="A58" s="16" t="s">
        <v>49</v>
      </c>
      <c r="B58" s="28">
        <v>138809</v>
      </c>
      <c r="C58" s="28">
        <v>49932</v>
      </c>
      <c r="D58" s="28">
        <v>52208</v>
      </c>
      <c r="E58" s="28">
        <v>21713</v>
      </c>
      <c r="F58" s="28">
        <v>13722</v>
      </c>
      <c r="G58" s="28">
        <v>288</v>
      </c>
      <c r="H58" s="28">
        <v>469</v>
      </c>
      <c r="I58" s="28">
        <v>477</v>
      </c>
    </row>
    <row r="59" spans="1:9" ht="15.75">
      <c r="A59" s="16" t="s">
        <v>50</v>
      </c>
      <c r="B59" s="28">
        <v>20896</v>
      </c>
      <c r="C59" s="28">
        <v>10970</v>
      </c>
      <c r="D59" s="28">
        <v>5040</v>
      </c>
      <c r="E59" s="28">
        <v>2886</v>
      </c>
      <c r="F59" s="28">
        <v>1756</v>
      </c>
      <c r="G59" s="28">
        <v>73</v>
      </c>
      <c r="H59" s="28">
        <v>50</v>
      </c>
      <c r="I59" s="28">
        <v>121</v>
      </c>
    </row>
    <row r="60" spans="1:9" ht="15.75">
      <c r="A60" s="16"/>
      <c r="B60" s="28"/>
      <c r="C60" s="28"/>
      <c r="D60" s="28"/>
      <c r="E60" s="28"/>
      <c r="F60" s="28"/>
      <c r="G60" s="28"/>
      <c r="H60" s="28"/>
      <c r="I60" s="28"/>
    </row>
    <row r="61" spans="1:9" ht="17.25">
      <c r="A61" s="16" t="s">
        <v>65</v>
      </c>
      <c r="B61" s="28">
        <v>1085469</v>
      </c>
      <c r="C61" s="28">
        <v>925431</v>
      </c>
      <c r="D61" s="28">
        <v>125925</v>
      </c>
      <c r="E61" s="28">
        <v>3357</v>
      </c>
      <c r="F61" s="28">
        <v>11345</v>
      </c>
      <c r="G61" s="28">
        <v>2646</v>
      </c>
      <c r="H61" s="28">
        <v>4949</v>
      </c>
      <c r="I61" s="28">
        <v>11816</v>
      </c>
    </row>
    <row r="62" spans="1:9" ht="15.75">
      <c r="A62" s="16"/>
      <c r="B62" s="28"/>
      <c r="C62" s="28"/>
      <c r="D62" s="28"/>
      <c r="E62" s="28"/>
      <c r="F62" s="28"/>
      <c r="G62" s="28"/>
      <c r="H62" s="28"/>
      <c r="I62" s="28"/>
    </row>
    <row r="63" spans="1:9" ht="15.75">
      <c r="A63" s="14" t="s">
        <v>51</v>
      </c>
      <c r="B63" s="29">
        <v>4838368</v>
      </c>
      <c r="C63" s="29">
        <v>1667999</v>
      </c>
      <c r="D63" s="29">
        <v>2448689</v>
      </c>
      <c r="E63" s="29">
        <v>202072</v>
      </c>
      <c r="F63" s="29">
        <v>225657</v>
      </c>
      <c r="G63" s="29">
        <v>36827</v>
      </c>
      <c r="H63" s="29">
        <v>149872</v>
      </c>
      <c r="I63" s="29">
        <v>107252</v>
      </c>
    </row>
    <row r="64" ht="15.75">
      <c r="A64" s="9"/>
    </row>
    <row r="65" spans="1:9" ht="57" customHeight="1">
      <c r="A65" s="49" t="s">
        <v>83</v>
      </c>
      <c r="B65" s="49"/>
      <c r="C65" s="49"/>
      <c r="D65" s="49"/>
      <c r="E65" s="49"/>
      <c r="F65" s="49"/>
      <c r="G65" s="49"/>
      <c r="H65" s="49"/>
      <c r="I65" s="49"/>
    </row>
    <row r="66" ht="16.5" customHeight="1">
      <c r="A66" s="9" t="s">
        <v>55</v>
      </c>
    </row>
    <row r="67" ht="16.5" customHeight="1">
      <c r="A67" s="9" t="s">
        <v>54</v>
      </c>
    </row>
    <row r="68" ht="16.5" customHeight="1">
      <c r="A68" s="9" t="s">
        <v>79</v>
      </c>
    </row>
    <row r="69" ht="16.5" customHeight="1">
      <c r="A69" s="9" t="s">
        <v>80</v>
      </c>
    </row>
    <row r="70" ht="15.75">
      <c r="A70" s="9" t="s">
        <v>81</v>
      </c>
    </row>
    <row r="71" ht="15.75">
      <c r="A71" s="9" t="s">
        <v>84</v>
      </c>
    </row>
    <row r="72" ht="15.75">
      <c r="A72" s="9" t="s">
        <v>82</v>
      </c>
    </row>
    <row r="73" ht="15.75">
      <c r="A73" s="9" t="s">
        <v>68</v>
      </c>
    </row>
    <row r="74" ht="15.75">
      <c r="A74" s="9"/>
    </row>
    <row r="75" ht="15.75">
      <c r="A75" s="54" t="s">
        <v>169</v>
      </c>
    </row>
    <row r="76" ht="15.75">
      <c r="A76" s="24" t="s">
        <v>69</v>
      </c>
    </row>
  </sheetData>
  <sheetProtection/>
  <mergeCells count="6">
    <mergeCell ref="A65:I65"/>
    <mergeCell ref="E4:E6"/>
    <mergeCell ref="F4:F6"/>
    <mergeCell ref="G4:G6"/>
    <mergeCell ref="H5:H6"/>
    <mergeCell ref="C4:D5"/>
  </mergeCells>
  <hyperlinks>
    <hyperlink ref="A75" r:id="rId1" display="SOURCE:  U.S. Department of Homeland Security, Office of Immigration Statistics, 2011 Yearbook of Immigration Statistics,www.dhs.gov/yearbook-immigration-statistics (last viewed May 25, 2013)."/>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19.77734375" style="0" customWidth="1"/>
    <col min="2" max="9" width="13.77734375" style="0" customWidth="1"/>
    <col min="10" max="18" width="11.77734375" style="0" customWidth="1"/>
  </cols>
  <sheetData>
    <row r="1" spans="1:9" ht="23.25">
      <c r="A1" s="25" t="s">
        <v>162</v>
      </c>
      <c r="B1" s="9"/>
      <c r="C1" s="9"/>
      <c r="D1" s="9"/>
      <c r="E1" s="9"/>
      <c r="F1" s="9"/>
      <c r="G1" s="9"/>
      <c r="H1" s="9"/>
      <c r="I1" s="9"/>
    </row>
    <row r="2" spans="1:9" ht="20.25">
      <c r="A2" s="25" t="s">
        <v>85</v>
      </c>
      <c r="B2" s="9"/>
      <c r="C2" s="9"/>
      <c r="D2" s="9"/>
      <c r="E2" s="9"/>
      <c r="F2" s="9"/>
      <c r="G2" s="9"/>
      <c r="H2" s="9"/>
      <c r="I2" s="9"/>
    </row>
    <row r="3" spans="1:9" ht="15.75">
      <c r="A3" s="9"/>
      <c r="B3" s="9"/>
      <c r="C3" s="9"/>
      <c r="D3" s="9"/>
      <c r="E3" s="9"/>
      <c r="F3" s="9"/>
      <c r="G3" s="9"/>
      <c r="H3" s="9"/>
      <c r="I3" s="9"/>
    </row>
    <row r="4" spans="1:9" ht="15.75">
      <c r="A4" s="10"/>
      <c r="B4" s="10"/>
      <c r="C4" s="44" t="s">
        <v>71</v>
      </c>
      <c r="D4" s="44"/>
      <c r="E4" s="46" t="s">
        <v>72</v>
      </c>
      <c r="F4" s="46" t="s">
        <v>73</v>
      </c>
      <c r="G4" s="46" t="s">
        <v>74</v>
      </c>
      <c r="H4" s="11"/>
      <c r="I4" s="11"/>
    </row>
    <row r="5" spans="1:9" ht="15.75">
      <c r="A5" s="9"/>
      <c r="B5" s="12"/>
      <c r="C5" s="45"/>
      <c r="D5" s="45"/>
      <c r="E5" s="47"/>
      <c r="F5" s="47"/>
      <c r="G5" s="47"/>
      <c r="H5" s="47" t="s">
        <v>75</v>
      </c>
      <c r="I5" s="12"/>
    </row>
    <row r="6" spans="1:9" ht="17.25">
      <c r="A6" s="14" t="s">
        <v>52</v>
      </c>
      <c r="B6" s="15" t="s">
        <v>53</v>
      </c>
      <c r="C6" s="15" t="s">
        <v>62</v>
      </c>
      <c r="D6" s="15" t="s">
        <v>63</v>
      </c>
      <c r="E6" s="48"/>
      <c r="F6" s="48"/>
      <c r="G6" s="48"/>
      <c r="H6" s="48"/>
      <c r="I6" s="15" t="s">
        <v>51</v>
      </c>
    </row>
    <row r="8" spans="1:9" ht="15.75">
      <c r="A8" s="16" t="s">
        <v>78</v>
      </c>
      <c r="B8" s="27">
        <v>46471516</v>
      </c>
      <c r="C8" s="27">
        <v>18248851</v>
      </c>
      <c r="D8" s="27">
        <v>22088439</v>
      </c>
      <c r="E8" s="27">
        <v>2138413</v>
      </c>
      <c r="F8" s="27">
        <v>2816525</v>
      </c>
      <c r="G8" s="27">
        <v>380241</v>
      </c>
      <c r="H8" s="27">
        <v>455090</v>
      </c>
      <c r="I8" s="27">
        <v>343957</v>
      </c>
    </row>
    <row r="9" spans="1:9" ht="15.75">
      <c r="A9" s="16" t="s">
        <v>0</v>
      </c>
      <c r="B9" s="27">
        <v>80400</v>
      </c>
      <c r="C9" s="28">
        <v>26650</v>
      </c>
      <c r="D9" s="28">
        <v>26716</v>
      </c>
      <c r="E9" s="28">
        <v>9704</v>
      </c>
      <c r="F9" s="28">
        <v>11968</v>
      </c>
      <c r="G9" s="28">
        <v>2909</v>
      </c>
      <c r="H9" s="28">
        <v>2016</v>
      </c>
      <c r="I9" s="28">
        <v>437</v>
      </c>
    </row>
    <row r="10" spans="1:9" ht="15.75">
      <c r="A10" s="16" t="s">
        <v>1</v>
      </c>
      <c r="B10" s="27">
        <v>116789</v>
      </c>
      <c r="C10" s="28">
        <v>85204</v>
      </c>
      <c r="D10" s="28">
        <v>20693</v>
      </c>
      <c r="E10" s="28">
        <v>5492</v>
      </c>
      <c r="F10" s="28">
        <v>2743</v>
      </c>
      <c r="G10" s="28">
        <v>650</v>
      </c>
      <c r="H10" s="28">
        <v>1130</v>
      </c>
      <c r="I10" s="28">
        <v>877</v>
      </c>
    </row>
    <row r="11" spans="1:9" ht="15.75">
      <c r="A11" s="16" t="s">
        <v>2</v>
      </c>
      <c r="B11" s="27">
        <v>1494581</v>
      </c>
      <c r="C11" s="28">
        <v>127317</v>
      </c>
      <c r="D11" s="28">
        <v>1215594</v>
      </c>
      <c r="E11" s="28">
        <v>41439</v>
      </c>
      <c r="F11" s="28">
        <v>95517</v>
      </c>
      <c r="G11" s="28">
        <v>7954</v>
      </c>
      <c r="H11" s="28">
        <v>3082</v>
      </c>
      <c r="I11" s="28">
        <v>3678</v>
      </c>
    </row>
    <row r="12" spans="1:9" ht="15.75">
      <c r="A12" s="16" t="s">
        <v>3</v>
      </c>
      <c r="B12" s="27">
        <v>48587</v>
      </c>
      <c r="C12" s="28">
        <v>10198</v>
      </c>
      <c r="D12" s="28">
        <v>21344</v>
      </c>
      <c r="E12" s="28">
        <v>7111</v>
      </c>
      <c r="F12" s="28">
        <v>9151</v>
      </c>
      <c r="G12" s="28">
        <v>377</v>
      </c>
      <c r="H12" s="28">
        <v>264</v>
      </c>
      <c r="I12" s="28">
        <v>142</v>
      </c>
    </row>
    <row r="13" spans="1:9" ht="15.75">
      <c r="A13" s="16" t="s">
        <v>4</v>
      </c>
      <c r="B13" s="27">
        <v>8251404</v>
      </c>
      <c r="C13" s="28">
        <v>2444096</v>
      </c>
      <c r="D13" s="28">
        <v>5082597</v>
      </c>
      <c r="E13" s="28">
        <v>264697</v>
      </c>
      <c r="F13" s="28">
        <v>374422</v>
      </c>
      <c r="G13" s="28">
        <v>22749</v>
      </c>
      <c r="H13" s="28">
        <v>39641</v>
      </c>
      <c r="I13" s="28">
        <v>23202</v>
      </c>
    </row>
    <row r="14" spans="1:9" ht="15.75">
      <c r="A14" s="16" t="s">
        <v>5</v>
      </c>
      <c r="B14" s="27">
        <v>482403</v>
      </c>
      <c r="C14" s="28">
        <v>160542</v>
      </c>
      <c r="D14" s="28">
        <v>277191</v>
      </c>
      <c r="E14" s="28">
        <v>19700</v>
      </c>
      <c r="F14" s="28">
        <v>20164</v>
      </c>
      <c r="G14" s="28">
        <v>2072</v>
      </c>
      <c r="H14" s="28">
        <v>924</v>
      </c>
      <c r="I14" s="28">
        <v>1810</v>
      </c>
    </row>
    <row r="15" spans="1:9" ht="15.75">
      <c r="A15" s="16" t="s">
        <v>6</v>
      </c>
      <c r="B15" s="27">
        <v>213225</v>
      </c>
      <c r="C15" s="28">
        <v>82008</v>
      </c>
      <c r="D15" s="28">
        <v>72278</v>
      </c>
      <c r="E15" s="28">
        <v>25404</v>
      </c>
      <c r="F15" s="28">
        <v>29761</v>
      </c>
      <c r="G15" s="28">
        <v>1581</v>
      </c>
      <c r="H15" s="28">
        <v>1047</v>
      </c>
      <c r="I15" s="28">
        <v>1146</v>
      </c>
    </row>
    <row r="16" spans="1:9" ht="15.75">
      <c r="A16" s="16" t="s">
        <v>7</v>
      </c>
      <c r="B16" s="27">
        <v>35936</v>
      </c>
      <c r="C16" s="28">
        <v>13857</v>
      </c>
      <c r="D16" s="28">
        <v>11644</v>
      </c>
      <c r="E16" s="28">
        <v>5413</v>
      </c>
      <c r="F16" s="28">
        <v>4130</v>
      </c>
      <c r="G16" s="28">
        <v>474</v>
      </c>
      <c r="H16" s="28">
        <v>268</v>
      </c>
      <c r="I16" s="28">
        <v>150</v>
      </c>
    </row>
    <row r="17" spans="1:9" ht="15.75">
      <c r="A17" s="16" t="s">
        <v>8</v>
      </c>
      <c r="B17" s="27">
        <v>372865</v>
      </c>
      <c r="C17" s="28">
        <v>159450</v>
      </c>
      <c r="D17" s="28">
        <v>109511</v>
      </c>
      <c r="E17" s="28">
        <v>25009</v>
      </c>
      <c r="F17" s="28">
        <v>12964</v>
      </c>
      <c r="G17" s="28">
        <v>63164</v>
      </c>
      <c r="H17" s="28">
        <v>810</v>
      </c>
      <c r="I17" s="28">
        <v>1957</v>
      </c>
    </row>
    <row r="18" spans="1:9" ht="15.75">
      <c r="A18" s="16" t="s">
        <v>9</v>
      </c>
      <c r="B18" s="27">
        <v>6064266</v>
      </c>
      <c r="C18" s="28">
        <v>2523218</v>
      </c>
      <c r="D18" s="28">
        <v>3146923</v>
      </c>
      <c r="E18" s="28">
        <v>86493</v>
      </c>
      <c r="F18" s="28">
        <v>136350</v>
      </c>
      <c r="G18" s="28">
        <v>16435</v>
      </c>
      <c r="H18" s="28">
        <v>97328</v>
      </c>
      <c r="I18" s="28">
        <v>57519</v>
      </c>
    </row>
    <row r="19" spans="1:9" ht="15.75">
      <c r="A19" s="16" t="s">
        <v>10</v>
      </c>
      <c r="B19" s="27">
        <v>462403</v>
      </c>
      <c r="C19" s="28">
        <v>188818</v>
      </c>
      <c r="D19" s="28">
        <v>193560</v>
      </c>
      <c r="E19" s="28">
        <v>26815</v>
      </c>
      <c r="F19" s="28">
        <v>42640</v>
      </c>
      <c r="G19" s="28">
        <v>5115</v>
      </c>
      <c r="H19" s="28">
        <v>2867</v>
      </c>
      <c r="I19" s="28">
        <v>2588</v>
      </c>
    </row>
    <row r="20" spans="1:9" ht="15.75">
      <c r="A20" s="16" t="s">
        <v>11</v>
      </c>
      <c r="B20" s="27">
        <v>1568684</v>
      </c>
      <c r="C20" s="28">
        <v>1429904</v>
      </c>
      <c r="D20" s="28">
        <v>111358</v>
      </c>
      <c r="E20" s="28">
        <v>11363</v>
      </c>
      <c r="F20" s="28">
        <v>5661</v>
      </c>
      <c r="G20" s="28">
        <v>4815</v>
      </c>
      <c r="H20" s="28">
        <v>3100</v>
      </c>
      <c r="I20" s="28">
        <v>2483</v>
      </c>
    </row>
    <row r="21" spans="1:9" ht="15.75">
      <c r="A21" s="16" t="s">
        <v>12</v>
      </c>
      <c r="B21" s="27">
        <v>30337</v>
      </c>
      <c r="C21" s="28">
        <v>12345</v>
      </c>
      <c r="D21" s="28">
        <v>8825</v>
      </c>
      <c r="E21" s="28">
        <v>3783</v>
      </c>
      <c r="F21" s="28">
        <v>4385</v>
      </c>
      <c r="G21" s="28">
        <v>631</v>
      </c>
      <c r="H21" s="28">
        <v>176</v>
      </c>
      <c r="I21" s="28">
        <v>192</v>
      </c>
    </row>
    <row r="22" spans="1:9" ht="15.75">
      <c r="A22" s="16" t="s">
        <v>13</v>
      </c>
      <c r="B22" s="27">
        <v>873547</v>
      </c>
      <c r="C22" s="28">
        <v>380932</v>
      </c>
      <c r="D22" s="28">
        <v>352458</v>
      </c>
      <c r="E22" s="28">
        <v>60042</v>
      </c>
      <c r="F22" s="28">
        <v>67511</v>
      </c>
      <c r="G22" s="28">
        <v>4504</v>
      </c>
      <c r="H22" s="28">
        <v>2426</v>
      </c>
      <c r="I22" s="28">
        <v>5674</v>
      </c>
    </row>
    <row r="23" spans="1:9" ht="15.75">
      <c r="A23" s="16" t="s">
        <v>14</v>
      </c>
      <c r="B23" s="27">
        <v>145731</v>
      </c>
      <c r="C23" s="28">
        <v>47151</v>
      </c>
      <c r="D23" s="28">
        <v>50206</v>
      </c>
      <c r="E23" s="28">
        <v>29738</v>
      </c>
      <c r="F23" s="28">
        <v>16953</v>
      </c>
      <c r="G23" s="28">
        <v>353</v>
      </c>
      <c r="H23" s="28">
        <v>575</v>
      </c>
      <c r="I23" s="28">
        <v>755</v>
      </c>
    </row>
    <row r="24" spans="1:9" ht="15.75">
      <c r="A24" s="16" t="s">
        <v>15</v>
      </c>
      <c r="B24" s="27">
        <v>55130</v>
      </c>
      <c r="C24" s="28">
        <v>15480</v>
      </c>
      <c r="D24" s="28">
        <v>19773</v>
      </c>
      <c r="E24" s="28">
        <v>13306</v>
      </c>
      <c r="F24" s="28">
        <v>5959</v>
      </c>
      <c r="G24" s="28">
        <v>98</v>
      </c>
      <c r="H24" s="28">
        <v>241</v>
      </c>
      <c r="I24" s="28">
        <v>273</v>
      </c>
    </row>
    <row r="25" spans="1:9" ht="15.75">
      <c r="A25" s="16" t="s">
        <v>16</v>
      </c>
      <c r="B25" s="27">
        <v>87356</v>
      </c>
      <c r="C25" s="28">
        <v>14166</v>
      </c>
      <c r="D25" s="28">
        <v>53238</v>
      </c>
      <c r="E25" s="28">
        <v>11263</v>
      </c>
      <c r="F25" s="28">
        <v>6426</v>
      </c>
      <c r="G25" s="28">
        <v>1583</v>
      </c>
      <c r="H25" s="28">
        <v>351</v>
      </c>
      <c r="I25" s="28">
        <v>329</v>
      </c>
    </row>
    <row r="26" spans="1:9" ht="15.75">
      <c r="A26" s="16" t="s">
        <v>17</v>
      </c>
      <c r="B26" s="27">
        <v>80499</v>
      </c>
      <c r="C26" s="28">
        <v>28124</v>
      </c>
      <c r="D26" s="28">
        <v>26515</v>
      </c>
      <c r="E26" s="28">
        <v>8484</v>
      </c>
      <c r="F26" s="28">
        <v>16252</v>
      </c>
      <c r="G26" s="28">
        <v>407</v>
      </c>
      <c r="H26" s="28">
        <v>335</v>
      </c>
      <c r="I26" s="28">
        <v>382</v>
      </c>
    </row>
    <row r="27" spans="1:9" ht="15.75">
      <c r="A27" s="16" t="s">
        <v>18</v>
      </c>
      <c r="B27" s="27">
        <v>192748</v>
      </c>
      <c r="C27" s="28">
        <v>79030</v>
      </c>
      <c r="D27" s="28">
        <v>77366</v>
      </c>
      <c r="E27" s="28">
        <v>10772</v>
      </c>
      <c r="F27" s="28">
        <v>16796</v>
      </c>
      <c r="G27" s="28">
        <v>946</v>
      </c>
      <c r="H27" s="28">
        <v>6957</v>
      </c>
      <c r="I27" s="28">
        <v>881</v>
      </c>
    </row>
    <row r="28" spans="1:9" ht="15.75">
      <c r="A28" s="16" t="s">
        <v>19</v>
      </c>
      <c r="B28" s="27">
        <v>96052</v>
      </c>
      <c r="C28" s="28">
        <v>33290</v>
      </c>
      <c r="D28" s="28">
        <v>18477</v>
      </c>
      <c r="E28" s="28">
        <v>20149</v>
      </c>
      <c r="F28" s="28">
        <v>23062</v>
      </c>
      <c r="G28" s="28">
        <v>132</v>
      </c>
      <c r="H28" s="28">
        <v>569</v>
      </c>
      <c r="I28" s="28">
        <v>373</v>
      </c>
    </row>
    <row r="29" spans="1:9" ht="15.75">
      <c r="A29" s="16" t="s">
        <v>20</v>
      </c>
      <c r="B29" s="27">
        <v>320696</v>
      </c>
      <c r="C29" s="28">
        <v>99918</v>
      </c>
      <c r="D29" s="28">
        <v>123862</v>
      </c>
      <c r="E29" s="28">
        <v>34378</v>
      </c>
      <c r="F29" s="28">
        <v>25984</v>
      </c>
      <c r="G29" s="28">
        <v>31856</v>
      </c>
      <c r="H29" s="28">
        <v>2799</v>
      </c>
      <c r="I29" s="28">
        <v>1899</v>
      </c>
    </row>
    <row r="30" spans="1:9" ht="15.75">
      <c r="A30" s="16" t="s">
        <v>21</v>
      </c>
      <c r="B30" s="27">
        <v>860717</v>
      </c>
      <c r="C30" s="28">
        <v>452446</v>
      </c>
      <c r="D30" s="28">
        <v>230201</v>
      </c>
      <c r="E30" s="28">
        <v>113422</v>
      </c>
      <c r="F30" s="28">
        <v>53156</v>
      </c>
      <c r="G30" s="28">
        <v>3409</v>
      </c>
      <c r="H30" s="28">
        <v>3364</v>
      </c>
      <c r="I30" s="28">
        <v>4719</v>
      </c>
    </row>
    <row r="31" spans="1:9" ht="15.75">
      <c r="A31" s="16" t="s">
        <v>22</v>
      </c>
      <c r="B31" s="27">
        <v>999172</v>
      </c>
      <c r="C31" s="28">
        <v>153011</v>
      </c>
      <c r="D31" s="28">
        <v>143493</v>
      </c>
      <c r="E31" s="28">
        <v>157678</v>
      </c>
      <c r="F31" s="28">
        <v>536452</v>
      </c>
      <c r="G31" s="28">
        <v>2923</v>
      </c>
      <c r="H31" s="28">
        <v>1654</v>
      </c>
      <c r="I31" s="28">
        <v>3961</v>
      </c>
    </row>
    <row r="32" spans="1:9" ht="15.75">
      <c r="A32" s="16" t="s">
        <v>23</v>
      </c>
      <c r="B32" s="27">
        <v>180794</v>
      </c>
      <c r="C32" s="28">
        <v>72994</v>
      </c>
      <c r="D32" s="28">
        <v>63873</v>
      </c>
      <c r="E32" s="28">
        <v>22051</v>
      </c>
      <c r="F32" s="28">
        <v>19672</v>
      </c>
      <c r="G32" s="28">
        <v>479</v>
      </c>
      <c r="H32" s="28">
        <v>789</v>
      </c>
      <c r="I32" s="28">
        <v>936</v>
      </c>
    </row>
    <row r="33" spans="1:9" ht="15.75">
      <c r="A33" s="16" t="s">
        <v>24</v>
      </c>
      <c r="B33" s="27">
        <v>28318</v>
      </c>
      <c r="C33" s="28">
        <v>7725</v>
      </c>
      <c r="D33" s="28">
        <v>9929</v>
      </c>
      <c r="E33" s="28">
        <v>4152</v>
      </c>
      <c r="F33" s="28">
        <v>5497</v>
      </c>
      <c r="G33" s="28">
        <v>509</v>
      </c>
      <c r="H33" s="28">
        <v>400</v>
      </c>
      <c r="I33" s="28">
        <v>106</v>
      </c>
    </row>
    <row r="34" spans="1:9" ht="15.75">
      <c r="A34" s="16" t="s">
        <v>25</v>
      </c>
      <c r="B34" s="27">
        <v>122628</v>
      </c>
      <c r="C34" s="28">
        <v>36223</v>
      </c>
      <c r="D34" s="28">
        <v>49291</v>
      </c>
      <c r="E34" s="28">
        <v>22258</v>
      </c>
      <c r="F34" s="28">
        <v>12796</v>
      </c>
      <c r="G34" s="28">
        <v>867</v>
      </c>
      <c r="H34" s="28">
        <v>606</v>
      </c>
      <c r="I34" s="28">
        <v>587</v>
      </c>
    </row>
    <row r="35" spans="1:9" ht="15.75">
      <c r="A35" s="16" t="s">
        <v>26</v>
      </c>
      <c r="B35" s="27">
        <v>40996</v>
      </c>
      <c r="C35" s="28">
        <v>24543</v>
      </c>
      <c r="D35" s="28">
        <v>9127</v>
      </c>
      <c r="E35" s="28">
        <v>4831</v>
      </c>
      <c r="F35" s="28">
        <v>1915</v>
      </c>
      <c r="G35" s="28">
        <v>89</v>
      </c>
      <c r="H35" s="28">
        <v>146</v>
      </c>
      <c r="I35" s="28">
        <v>345</v>
      </c>
    </row>
    <row r="36" spans="1:9" ht="15.75">
      <c r="A36" s="16" t="s">
        <v>27</v>
      </c>
      <c r="B36" s="27">
        <v>93027</v>
      </c>
      <c r="C36" s="28">
        <v>69149</v>
      </c>
      <c r="D36" s="28">
        <v>14538</v>
      </c>
      <c r="E36" s="28">
        <v>5802</v>
      </c>
      <c r="F36" s="28">
        <v>2767</v>
      </c>
      <c r="G36" s="28">
        <v>303</v>
      </c>
      <c r="H36" s="28">
        <v>207</v>
      </c>
      <c r="I36" s="28">
        <v>261</v>
      </c>
    </row>
    <row r="37" spans="1:9" ht="15.75">
      <c r="A37" s="16" t="s">
        <v>28</v>
      </c>
      <c r="B37" s="27">
        <v>1481485</v>
      </c>
      <c r="C37" s="28">
        <v>672516</v>
      </c>
      <c r="D37" s="28">
        <v>781191</v>
      </c>
      <c r="E37" s="28">
        <v>5653</v>
      </c>
      <c r="F37" s="28">
        <v>11218</v>
      </c>
      <c r="G37" s="28">
        <v>2381</v>
      </c>
      <c r="H37" s="28">
        <v>863</v>
      </c>
      <c r="I37" s="28">
        <v>7663</v>
      </c>
    </row>
    <row r="38" spans="1:9" ht="15.75">
      <c r="A38" s="16" t="s">
        <v>29</v>
      </c>
      <c r="B38" s="27">
        <v>57786</v>
      </c>
      <c r="C38" s="28">
        <v>28505</v>
      </c>
      <c r="D38" s="28">
        <v>12486</v>
      </c>
      <c r="E38" s="28">
        <v>10146</v>
      </c>
      <c r="F38" s="28">
        <v>6017</v>
      </c>
      <c r="G38" s="28">
        <v>133</v>
      </c>
      <c r="H38" s="28">
        <v>218</v>
      </c>
      <c r="I38" s="28">
        <v>281</v>
      </c>
    </row>
    <row r="39" spans="1:9" ht="15.75">
      <c r="A39" s="16" t="s">
        <v>30</v>
      </c>
      <c r="B39" s="27">
        <v>900765</v>
      </c>
      <c r="C39" s="28">
        <v>361929</v>
      </c>
      <c r="D39" s="28">
        <v>377571</v>
      </c>
      <c r="E39" s="28">
        <v>47270</v>
      </c>
      <c r="F39" s="28">
        <v>96933</v>
      </c>
      <c r="G39" s="28">
        <v>5788</v>
      </c>
      <c r="H39" s="28">
        <v>6189</v>
      </c>
      <c r="I39" s="28">
        <v>5085</v>
      </c>
    </row>
    <row r="40" spans="1:9" ht="15.75">
      <c r="A40" s="16" t="s">
        <v>31</v>
      </c>
      <c r="B40" s="27">
        <v>544126</v>
      </c>
      <c r="C40" s="28">
        <v>19537</v>
      </c>
      <c r="D40" s="28">
        <v>507553</v>
      </c>
      <c r="E40" s="28">
        <v>6877</v>
      </c>
      <c r="F40" s="28">
        <v>5621</v>
      </c>
      <c r="G40" s="28">
        <v>3065</v>
      </c>
      <c r="H40" s="28">
        <v>982</v>
      </c>
      <c r="I40" s="28">
        <v>491</v>
      </c>
    </row>
    <row r="41" spans="1:9" ht="15.75">
      <c r="A41" s="16" t="s">
        <v>32</v>
      </c>
      <c r="B41" s="27">
        <v>5722492</v>
      </c>
      <c r="C41" s="28">
        <v>3439556</v>
      </c>
      <c r="D41" s="28">
        <v>1591172</v>
      </c>
      <c r="E41" s="28">
        <v>268910</v>
      </c>
      <c r="F41" s="28">
        <v>298049</v>
      </c>
      <c r="G41" s="28">
        <v>77074</v>
      </c>
      <c r="H41" s="28">
        <v>15167</v>
      </c>
      <c r="I41" s="28">
        <v>32564</v>
      </c>
    </row>
    <row r="42" spans="1:9" ht="15.75">
      <c r="A42" s="16" t="s">
        <v>33</v>
      </c>
      <c r="B42" s="27">
        <v>251703</v>
      </c>
      <c r="C42" s="28">
        <v>94645</v>
      </c>
      <c r="D42" s="28">
        <v>89467</v>
      </c>
      <c r="E42" s="28">
        <v>25756</v>
      </c>
      <c r="F42" s="28">
        <v>37651</v>
      </c>
      <c r="G42" s="28">
        <v>1296</v>
      </c>
      <c r="H42" s="28">
        <v>1289</v>
      </c>
      <c r="I42" s="28">
        <v>1599</v>
      </c>
    </row>
    <row r="43" spans="1:9" ht="15.75">
      <c r="A43" s="16" t="s">
        <v>34</v>
      </c>
      <c r="B43" s="27">
        <v>34888</v>
      </c>
      <c r="C43" s="28">
        <v>16233</v>
      </c>
      <c r="D43" s="28">
        <v>7186</v>
      </c>
      <c r="E43" s="28">
        <v>7047</v>
      </c>
      <c r="F43" s="28">
        <v>3993</v>
      </c>
      <c r="G43" s="28">
        <v>152</v>
      </c>
      <c r="H43" s="28">
        <v>82</v>
      </c>
      <c r="I43" s="28">
        <v>195</v>
      </c>
    </row>
    <row r="44" spans="1:9" ht="15.75">
      <c r="A44" s="16" t="s">
        <v>35</v>
      </c>
      <c r="B44" s="27">
        <v>261630</v>
      </c>
      <c r="C44" s="28">
        <v>89159</v>
      </c>
      <c r="D44" s="28">
        <v>87386</v>
      </c>
      <c r="E44" s="28">
        <v>40087</v>
      </c>
      <c r="F44" s="28">
        <v>41070</v>
      </c>
      <c r="G44" s="28">
        <v>1594</v>
      </c>
      <c r="H44" s="28">
        <v>1047</v>
      </c>
      <c r="I44" s="28">
        <v>1287</v>
      </c>
    </row>
    <row r="45" spans="1:9" ht="15.75">
      <c r="A45" s="16" t="s">
        <v>36</v>
      </c>
      <c r="B45" s="27">
        <v>94085</v>
      </c>
      <c r="C45" s="28">
        <v>14430</v>
      </c>
      <c r="D45" s="28">
        <v>59677</v>
      </c>
      <c r="E45" s="28">
        <v>11789</v>
      </c>
      <c r="F45" s="28">
        <v>6164</v>
      </c>
      <c r="G45" s="28">
        <v>1371</v>
      </c>
      <c r="H45" s="28">
        <v>376</v>
      </c>
      <c r="I45" s="28">
        <v>278</v>
      </c>
    </row>
    <row r="46" spans="1:9" ht="15.75">
      <c r="A46" s="16" t="s">
        <v>37</v>
      </c>
      <c r="B46" s="27">
        <v>150486</v>
      </c>
      <c r="C46" s="28">
        <v>69674</v>
      </c>
      <c r="D46" s="28">
        <v>48899</v>
      </c>
      <c r="E46" s="28">
        <v>17520</v>
      </c>
      <c r="F46" s="28">
        <v>12029</v>
      </c>
      <c r="G46" s="28">
        <v>399</v>
      </c>
      <c r="H46" s="28">
        <v>1093</v>
      </c>
      <c r="I46" s="28">
        <v>872</v>
      </c>
    </row>
    <row r="47" spans="1:9" ht="15.75">
      <c r="A47" s="16" t="s">
        <v>38</v>
      </c>
      <c r="B47" s="27">
        <v>432588</v>
      </c>
      <c r="C47" s="28">
        <v>178220</v>
      </c>
      <c r="D47" s="28">
        <v>136001</v>
      </c>
      <c r="E47" s="28">
        <v>65384</v>
      </c>
      <c r="F47" s="28">
        <v>45875</v>
      </c>
      <c r="G47" s="28">
        <v>1893</v>
      </c>
      <c r="H47" s="28">
        <v>3089</v>
      </c>
      <c r="I47" s="28">
        <v>2126</v>
      </c>
    </row>
    <row r="48" spans="1:9" ht="15.75">
      <c r="A48" s="16" t="s">
        <v>39</v>
      </c>
      <c r="B48" s="27">
        <v>49572</v>
      </c>
      <c r="C48" s="28">
        <v>18256</v>
      </c>
      <c r="D48" s="28">
        <v>15702</v>
      </c>
      <c r="E48" s="28">
        <v>10484</v>
      </c>
      <c r="F48" s="28">
        <v>3432</v>
      </c>
      <c r="G48" s="28">
        <v>1031</v>
      </c>
      <c r="H48" s="28">
        <v>369</v>
      </c>
      <c r="I48" s="28">
        <v>298</v>
      </c>
    </row>
    <row r="49" spans="1:9" ht="15.75">
      <c r="A49" s="16" t="s">
        <v>40</v>
      </c>
      <c r="B49" s="27">
        <v>104238</v>
      </c>
      <c r="C49" s="28">
        <v>47193</v>
      </c>
      <c r="D49" s="28">
        <v>28347</v>
      </c>
      <c r="E49" s="28">
        <v>11708</v>
      </c>
      <c r="F49" s="28">
        <v>14834</v>
      </c>
      <c r="G49" s="28">
        <v>591</v>
      </c>
      <c r="H49" s="28">
        <v>924</v>
      </c>
      <c r="I49" s="28">
        <v>641</v>
      </c>
    </row>
    <row r="50" spans="1:9" ht="15.75">
      <c r="A50" s="16" t="s">
        <v>41</v>
      </c>
      <c r="B50" s="27">
        <v>11859</v>
      </c>
      <c r="C50" s="28">
        <v>5902</v>
      </c>
      <c r="D50" s="28">
        <v>2407</v>
      </c>
      <c r="E50" s="28">
        <v>2115</v>
      </c>
      <c r="F50" s="28">
        <v>1275</v>
      </c>
      <c r="G50" s="28">
        <v>34</v>
      </c>
      <c r="H50" s="28">
        <v>44</v>
      </c>
      <c r="I50" s="28">
        <v>82</v>
      </c>
    </row>
    <row r="51" spans="1:9" ht="15.75">
      <c r="A51" s="16" t="s">
        <v>42</v>
      </c>
      <c r="B51" s="27">
        <v>138077</v>
      </c>
      <c r="C51" s="28">
        <v>55974</v>
      </c>
      <c r="D51" s="28">
        <v>48727</v>
      </c>
      <c r="E51" s="28">
        <v>13248</v>
      </c>
      <c r="F51" s="28">
        <v>18090</v>
      </c>
      <c r="G51" s="28">
        <v>524</v>
      </c>
      <c r="H51" s="28">
        <v>659</v>
      </c>
      <c r="I51" s="28">
        <v>855</v>
      </c>
    </row>
    <row r="52" spans="1:9" ht="15.75">
      <c r="A52" s="16" t="s">
        <v>43</v>
      </c>
      <c r="B52" s="27">
        <v>4739265</v>
      </c>
      <c r="C52" s="28">
        <v>422127</v>
      </c>
      <c r="D52" s="28">
        <v>3676824</v>
      </c>
      <c r="E52" s="28">
        <v>225927</v>
      </c>
      <c r="F52" s="28">
        <v>308716</v>
      </c>
      <c r="G52" s="28">
        <v>23033</v>
      </c>
      <c r="H52" s="28">
        <v>73357</v>
      </c>
      <c r="I52" s="28">
        <v>9281</v>
      </c>
    </row>
    <row r="53" spans="1:9" ht="15.75">
      <c r="A53" s="16" t="s">
        <v>44</v>
      </c>
      <c r="B53" s="27">
        <v>129933</v>
      </c>
      <c r="C53" s="28">
        <v>55318</v>
      </c>
      <c r="D53" s="28">
        <v>53727</v>
      </c>
      <c r="E53" s="28">
        <v>12613</v>
      </c>
      <c r="F53" s="28">
        <v>6611</v>
      </c>
      <c r="G53" s="28">
        <v>619</v>
      </c>
      <c r="H53" s="28">
        <v>380</v>
      </c>
      <c r="I53" s="28">
        <v>665</v>
      </c>
    </row>
    <row r="54" spans="1:9" ht="15.75">
      <c r="A54" s="16" t="s">
        <v>45</v>
      </c>
      <c r="B54" s="27">
        <v>57794</v>
      </c>
      <c r="C54" s="28">
        <v>29412</v>
      </c>
      <c r="D54" s="28">
        <v>10593</v>
      </c>
      <c r="E54" s="28">
        <v>7419</v>
      </c>
      <c r="F54" s="28">
        <v>9754</v>
      </c>
      <c r="G54" s="28">
        <v>158</v>
      </c>
      <c r="H54" s="28">
        <v>97</v>
      </c>
      <c r="I54" s="28">
        <v>361</v>
      </c>
    </row>
    <row r="55" spans="1:9" ht="15.75">
      <c r="A55" s="16" t="s">
        <v>46</v>
      </c>
      <c r="B55" s="27">
        <v>413007</v>
      </c>
      <c r="C55" s="28">
        <v>138206</v>
      </c>
      <c r="D55" s="28">
        <v>152750</v>
      </c>
      <c r="E55" s="28">
        <v>40851</v>
      </c>
      <c r="F55" s="28">
        <v>37120</v>
      </c>
      <c r="G55" s="28">
        <v>39044</v>
      </c>
      <c r="H55" s="28">
        <v>2591</v>
      </c>
      <c r="I55" s="28">
        <v>2445</v>
      </c>
    </row>
    <row r="56" spans="1:9" ht="15.75">
      <c r="A56" s="16" t="s">
        <v>47</v>
      </c>
      <c r="B56" s="27">
        <v>895444</v>
      </c>
      <c r="C56" s="28">
        <v>397380</v>
      </c>
      <c r="D56" s="28">
        <v>331837</v>
      </c>
      <c r="E56" s="28">
        <v>43831</v>
      </c>
      <c r="F56" s="28">
        <v>99239</v>
      </c>
      <c r="G56" s="28">
        <v>3956</v>
      </c>
      <c r="H56" s="28">
        <v>14312</v>
      </c>
      <c r="I56" s="28">
        <v>4889</v>
      </c>
    </row>
    <row r="57" spans="1:9" ht="15.75">
      <c r="A57" s="16" t="s">
        <v>48</v>
      </c>
      <c r="B57" s="27">
        <v>15875</v>
      </c>
      <c r="C57" s="28">
        <v>5323</v>
      </c>
      <c r="D57" s="28">
        <v>4007</v>
      </c>
      <c r="E57" s="28">
        <v>4724</v>
      </c>
      <c r="F57" s="28">
        <v>1570</v>
      </c>
      <c r="G57" s="28">
        <v>76</v>
      </c>
      <c r="H57" s="28">
        <v>76</v>
      </c>
      <c r="I57" s="28">
        <v>99</v>
      </c>
    </row>
    <row r="58" spans="1:9" ht="15.75">
      <c r="A58" s="16" t="s">
        <v>49</v>
      </c>
      <c r="B58" s="27">
        <v>130435</v>
      </c>
      <c r="C58" s="28">
        <v>48767</v>
      </c>
      <c r="D58" s="28">
        <v>46931</v>
      </c>
      <c r="E58" s="28">
        <v>20934</v>
      </c>
      <c r="F58" s="28">
        <v>12071</v>
      </c>
      <c r="G58" s="28">
        <v>316</v>
      </c>
      <c r="H58" s="28">
        <v>620</v>
      </c>
      <c r="I58" s="28">
        <v>796</v>
      </c>
    </row>
    <row r="59" spans="1:9" ht="15.75">
      <c r="A59" s="16" t="s">
        <v>50</v>
      </c>
      <c r="B59" s="27">
        <v>20325</v>
      </c>
      <c r="C59" s="28">
        <v>11275</v>
      </c>
      <c r="D59" s="28">
        <v>4598</v>
      </c>
      <c r="E59" s="28">
        <v>3022</v>
      </c>
      <c r="F59" s="28">
        <v>1220</v>
      </c>
      <c r="G59" s="28">
        <v>42</v>
      </c>
      <c r="H59" s="28">
        <v>63</v>
      </c>
      <c r="I59" s="28">
        <v>105</v>
      </c>
    </row>
    <row r="60" spans="1:9" ht="15.75">
      <c r="A60" s="16"/>
      <c r="B60" s="27"/>
      <c r="C60" s="28"/>
      <c r="D60" s="28"/>
      <c r="E60" s="28"/>
      <c r="F60" s="28"/>
      <c r="G60" s="28"/>
      <c r="H60" s="28"/>
      <c r="I60" s="28"/>
    </row>
    <row r="61" spans="1:9" ht="17.25">
      <c r="A61" s="16" t="s">
        <v>65</v>
      </c>
      <c r="B61" s="27">
        <v>1135255</v>
      </c>
      <c r="C61" s="28">
        <v>960742</v>
      </c>
      <c r="D61" s="28">
        <v>138038</v>
      </c>
      <c r="E61" s="28">
        <v>3518</v>
      </c>
      <c r="F61" s="28">
        <v>13043</v>
      </c>
      <c r="G61" s="28">
        <v>2267</v>
      </c>
      <c r="H61" s="28">
        <v>5303</v>
      </c>
      <c r="I61" s="28">
        <v>12344</v>
      </c>
    </row>
    <row r="62" spans="1:9" ht="15.75">
      <c r="A62" s="19"/>
      <c r="B62" s="27"/>
      <c r="C62" s="28"/>
      <c r="D62" s="28"/>
      <c r="E62" s="28"/>
      <c r="F62" s="28"/>
      <c r="G62" s="28"/>
      <c r="H62" s="28"/>
      <c r="I62" s="28"/>
    </row>
    <row r="63" spans="1:9" ht="15.75">
      <c r="A63" s="14" t="s">
        <v>51</v>
      </c>
      <c r="B63" s="27">
        <v>5299112</v>
      </c>
      <c r="C63" s="29">
        <v>2290783</v>
      </c>
      <c r="D63" s="29">
        <v>2334781</v>
      </c>
      <c r="E63" s="29">
        <v>180831</v>
      </c>
      <c r="F63" s="29">
        <v>163876</v>
      </c>
      <c r="G63" s="29">
        <v>36020</v>
      </c>
      <c r="H63" s="29">
        <v>151828</v>
      </c>
      <c r="I63" s="29">
        <v>140993</v>
      </c>
    </row>
    <row r="64" spans="1:2" ht="15.75">
      <c r="A64" s="9"/>
      <c r="B64" s="26"/>
    </row>
    <row r="65" spans="1:9" ht="65.25" customHeight="1">
      <c r="A65" s="49" t="s">
        <v>83</v>
      </c>
      <c r="B65" s="49"/>
      <c r="C65" s="49"/>
      <c r="D65" s="49"/>
      <c r="E65" s="49"/>
      <c r="F65" s="49"/>
      <c r="G65" s="49"/>
      <c r="H65" s="49"/>
      <c r="I65" s="49"/>
    </row>
    <row r="66" ht="15.75">
      <c r="A66" s="9" t="s">
        <v>55</v>
      </c>
    </row>
    <row r="67" ht="15.75">
      <c r="A67" s="9" t="s">
        <v>54</v>
      </c>
    </row>
    <row r="68" ht="15.75">
      <c r="A68" s="9" t="s">
        <v>79</v>
      </c>
    </row>
    <row r="69" ht="15.75">
      <c r="A69" s="9" t="s">
        <v>80</v>
      </c>
    </row>
    <row r="70" ht="15.75">
      <c r="A70" s="9" t="s">
        <v>81</v>
      </c>
    </row>
    <row r="71" ht="15.75">
      <c r="A71" s="9" t="s">
        <v>84</v>
      </c>
    </row>
    <row r="72" ht="15.75">
      <c r="A72" s="9" t="s">
        <v>82</v>
      </c>
    </row>
    <row r="73" ht="15.75">
      <c r="A73" s="9" t="s">
        <v>68</v>
      </c>
    </row>
    <row r="74" ht="15.75">
      <c r="A74" s="9"/>
    </row>
    <row r="75" ht="15.75">
      <c r="A75" s="54" t="s">
        <v>170</v>
      </c>
    </row>
    <row r="76" ht="15.75">
      <c r="A76" s="24" t="s">
        <v>69</v>
      </c>
    </row>
  </sheetData>
  <sheetProtection/>
  <mergeCells count="6">
    <mergeCell ref="A65:I65"/>
    <mergeCell ref="E4:E6"/>
    <mergeCell ref="F4:F6"/>
    <mergeCell ref="G4:G6"/>
    <mergeCell ref="H5:H6"/>
    <mergeCell ref="C4:D5"/>
  </mergeCells>
  <hyperlinks>
    <hyperlink ref="A75" r:id="rId1" display="SOURCE:  U.S. Department of Homeland Security, Office of Immigration Statistics, 2010 Yearbook of Immigration Statistics,www.dhs.gov/files/statistics/publications/YrBk10NI.shtm (last viewed April 5, 2012)."/>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8.88671875" defaultRowHeight="15.75"/>
  <cols>
    <col min="1" max="1" width="19.77734375" style="0" customWidth="1"/>
    <col min="2" max="9" width="13.77734375" style="0" customWidth="1"/>
  </cols>
  <sheetData>
    <row r="1" spans="1:9" ht="23.25">
      <c r="A1" s="25" t="s">
        <v>162</v>
      </c>
      <c r="B1" s="9"/>
      <c r="C1" s="9"/>
      <c r="D1" s="9"/>
      <c r="E1" s="9"/>
      <c r="F1" s="9"/>
      <c r="G1" s="9"/>
      <c r="H1" s="9"/>
      <c r="I1" s="9"/>
    </row>
    <row r="2" spans="1:9" ht="20.25">
      <c r="A2" s="25" t="s">
        <v>86</v>
      </c>
      <c r="B2" s="9"/>
      <c r="C2" s="9"/>
      <c r="D2" s="9"/>
      <c r="E2" s="9"/>
      <c r="F2" s="9"/>
      <c r="G2" s="9"/>
      <c r="H2" s="9"/>
      <c r="I2" s="9"/>
    </row>
    <row r="3" spans="1:9" ht="15.75">
      <c r="A3" s="9"/>
      <c r="B3" s="9"/>
      <c r="C3" s="9"/>
      <c r="D3" s="9"/>
      <c r="E3" s="9"/>
      <c r="F3" s="9"/>
      <c r="G3" s="9"/>
      <c r="H3" s="9"/>
      <c r="I3" s="9"/>
    </row>
    <row r="4" spans="1:9" ht="15.75">
      <c r="A4" s="10"/>
      <c r="B4" s="10"/>
      <c r="C4" s="44" t="s">
        <v>71</v>
      </c>
      <c r="D4" s="44"/>
      <c r="E4" s="46" t="s">
        <v>72</v>
      </c>
      <c r="F4" s="46" t="s">
        <v>73</v>
      </c>
      <c r="G4" s="46" t="s">
        <v>74</v>
      </c>
      <c r="H4" s="11"/>
      <c r="I4" s="11"/>
    </row>
    <row r="5" spans="1:9" ht="15.75">
      <c r="A5" s="9"/>
      <c r="B5" s="12"/>
      <c r="C5" s="45"/>
      <c r="D5" s="45"/>
      <c r="E5" s="47"/>
      <c r="F5" s="47"/>
      <c r="G5" s="47"/>
      <c r="H5" s="47" t="s">
        <v>75</v>
      </c>
      <c r="I5" s="12"/>
    </row>
    <row r="6" spans="1:9" ht="17.25">
      <c r="A6" s="14" t="s">
        <v>52</v>
      </c>
      <c r="B6" s="15" t="s">
        <v>53</v>
      </c>
      <c r="C6" s="15" t="s">
        <v>62</v>
      </c>
      <c r="D6" s="15" t="s">
        <v>63</v>
      </c>
      <c r="E6" s="48"/>
      <c r="F6" s="48"/>
      <c r="G6" s="48"/>
      <c r="H6" s="48"/>
      <c r="I6" s="15" t="s">
        <v>51</v>
      </c>
    </row>
    <row r="8" spans="1:9" ht="15.75">
      <c r="A8" s="16" t="s">
        <v>78</v>
      </c>
      <c r="B8" s="27">
        <v>36231554</v>
      </c>
      <c r="C8" s="27">
        <v>17102319</v>
      </c>
      <c r="D8" s="27">
        <v>15088596</v>
      </c>
      <c r="E8" s="27">
        <v>1411372</v>
      </c>
      <c r="F8" s="27">
        <v>1703697</v>
      </c>
      <c r="G8" s="27">
        <v>323183</v>
      </c>
      <c r="H8" s="27">
        <v>406226</v>
      </c>
      <c r="I8" s="27">
        <v>196161</v>
      </c>
    </row>
    <row r="9" spans="1:9" ht="15.75">
      <c r="A9" s="16" t="s">
        <v>0</v>
      </c>
      <c r="B9" s="27">
        <v>69010</v>
      </c>
      <c r="C9" s="27">
        <v>23517</v>
      </c>
      <c r="D9" s="27">
        <v>22640</v>
      </c>
      <c r="E9" s="27">
        <v>8578</v>
      </c>
      <c r="F9" s="27">
        <v>9465</v>
      </c>
      <c r="G9" s="27">
        <v>2418</v>
      </c>
      <c r="H9" s="27">
        <v>2077</v>
      </c>
      <c r="I9" s="27">
        <v>315</v>
      </c>
    </row>
    <row r="10" spans="1:9" ht="15.75">
      <c r="A10" s="16" t="s">
        <v>1</v>
      </c>
      <c r="B10" s="27">
        <v>103441</v>
      </c>
      <c r="C10" s="27">
        <v>72453</v>
      </c>
      <c r="D10" s="27">
        <v>21494</v>
      </c>
      <c r="E10" s="27">
        <v>4914</v>
      </c>
      <c r="F10" s="27">
        <v>2271</v>
      </c>
      <c r="G10" s="27">
        <v>406</v>
      </c>
      <c r="H10" s="27">
        <v>1352</v>
      </c>
      <c r="I10" s="27">
        <v>551</v>
      </c>
    </row>
    <row r="11" spans="1:9" ht="15.75">
      <c r="A11" s="16" t="s">
        <v>2</v>
      </c>
      <c r="B11" s="27">
        <v>915169</v>
      </c>
      <c r="C11" s="27">
        <v>123765</v>
      </c>
      <c r="D11" s="27">
        <v>658702</v>
      </c>
      <c r="E11" s="27">
        <v>23041</v>
      </c>
      <c r="F11" s="27">
        <v>101078</v>
      </c>
      <c r="G11" s="27">
        <v>3373</v>
      </c>
      <c r="H11" s="27">
        <v>2490</v>
      </c>
      <c r="I11" s="27">
        <v>2720</v>
      </c>
    </row>
    <row r="12" spans="1:9" ht="15.75">
      <c r="A12" s="16" t="s">
        <v>3</v>
      </c>
      <c r="B12" s="27">
        <v>38720</v>
      </c>
      <c r="C12" s="27">
        <v>8808</v>
      </c>
      <c r="D12" s="27">
        <v>16071</v>
      </c>
      <c r="E12" s="27">
        <v>5850</v>
      </c>
      <c r="F12" s="27">
        <v>7308</v>
      </c>
      <c r="G12" s="27">
        <v>313</v>
      </c>
      <c r="H12" s="27">
        <v>230</v>
      </c>
      <c r="I12" s="27">
        <v>140</v>
      </c>
    </row>
    <row r="13" spans="1:9" ht="15.75">
      <c r="A13" s="16" t="s">
        <v>4</v>
      </c>
      <c r="B13" s="27">
        <v>5834364</v>
      </c>
      <c r="C13" s="27">
        <v>2066217</v>
      </c>
      <c r="D13" s="27">
        <v>3231894</v>
      </c>
      <c r="E13" s="27">
        <v>214883</v>
      </c>
      <c r="F13" s="27">
        <v>251661</v>
      </c>
      <c r="G13" s="27">
        <v>18019</v>
      </c>
      <c r="H13" s="27">
        <v>33237</v>
      </c>
      <c r="I13" s="27">
        <v>18453</v>
      </c>
    </row>
    <row r="14" spans="1:9" ht="15.75">
      <c r="A14" s="16" t="s">
        <v>5</v>
      </c>
      <c r="B14" s="27">
        <v>380741</v>
      </c>
      <c r="C14" s="27">
        <v>152099</v>
      </c>
      <c r="D14" s="27">
        <v>186667</v>
      </c>
      <c r="E14" s="27">
        <v>21062</v>
      </c>
      <c r="F14" s="27">
        <v>17317</v>
      </c>
      <c r="G14" s="27">
        <v>1510</v>
      </c>
      <c r="H14" s="27">
        <v>928</v>
      </c>
      <c r="I14" s="27">
        <v>1158</v>
      </c>
    </row>
    <row r="15" spans="1:9" ht="15.75">
      <c r="A15" s="16" t="s">
        <v>6</v>
      </c>
      <c r="B15" s="27">
        <v>200576</v>
      </c>
      <c r="C15" s="27">
        <v>84342</v>
      </c>
      <c r="D15" s="27">
        <v>66583</v>
      </c>
      <c r="E15" s="27">
        <v>21099</v>
      </c>
      <c r="F15" s="27">
        <v>25668</v>
      </c>
      <c r="G15" s="27">
        <v>1042</v>
      </c>
      <c r="H15" s="27">
        <v>871</v>
      </c>
      <c r="I15" s="27">
        <v>971</v>
      </c>
    </row>
    <row r="16" spans="1:9" ht="15.75">
      <c r="A16" s="16" t="s">
        <v>7</v>
      </c>
      <c r="B16" s="27">
        <v>31418</v>
      </c>
      <c r="C16" s="27">
        <v>12499</v>
      </c>
      <c r="D16" s="27">
        <v>10440</v>
      </c>
      <c r="E16" s="27">
        <v>4068</v>
      </c>
      <c r="F16" s="27">
        <v>3435</v>
      </c>
      <c r="G16" s="27">
        <v>489</v>
      </c>
      <c r="H16" s="27">
        <v>342</v>
      </c>
      <c r="I16" s="27">
        <v>145</v>
      </c>
    </row>
    <row r="17" spans="1:9" ht="15.75">
      <c r="A17" s="16" t="s">
        <v>8</v>
      </c>
      <c r="B17" s="27">
        <v>344761</v>
      </c>
      <c r="C17" s="27">
        <v>151143</v>
      </c>
      <c r="D17" s="27">
        <v>98239</v>
      </c>
      <c r="E17" s="27">
        <v>20554</v>
      </c>
      <c r="F17" s="27">
        <v>13564</v>
      </c>
      <c r="G17" s="27">
        <v>58964</v>
      </c>
      <c r="H17" s="27">
        <v>684</v>
      </c>
      <c r="I17" s="27">
        <v>1613</v>
      </c>
    </row>
    <row r="18" spans="1:9" ht="15.75">
      <c r="A18" s="16" t="s">
        <v>9</v>
      </c>
      <c r="B18" s="27">
        <v>5538668</v>
      </c>
      <c r="C18" s="27">
        <v>2437861</v>
      </c>
      <c r="D18" s="27">
        <v>2739440</v>
      </c>
      <c r="E18" s="27">
        <v>75014</v>
      </c>
      <c r="F18" s="27">
        <v>134746</v>
      </c>
      <c r="G18" s="27">
        <v>14748</v>
      </c>
      <c r="H18" s="27">
        <v>88500</v>
      </c>
      <c r="I18" s="27">
        <v>48359</v>
      </c>
    </row>
    <row r="19" spans="1:9" ht="15.75">
      <c r="A19" s="16" t="s">
        <v>10</v>
      </c>
      <c r="B19" s="27">
        <v>404747</v>
      </c>
      <c r="C19" s="27">
        <v>163277</v>
      </c>
      <c r="D19" s="27">
        <v>169455</v>
      </c>
      <c r="E19" s="27">
        <v>23169</v>
      </c>
      <c r="F19" s="27">
        <v>39719</v>
      </c>
      <c r="G19" s="27">
        <v>4432</v>
      </c>
      <c r="H19" s="27">
        <v>2653</v>
      </c>
      <c r="I19" s="27">
        <v>2042</v>
      </c>
    </row>
    <row r="20" spans="1:9" ht="15.75">
      <c r="A20" s="16" t="s">
        <v>11</v>
      </c>
      <c r="B20" s="27">
        <v>1356835</v>
      </c>
      <c r="C20" s="27">
        <v>1238878</v>
      </c>
      <c r="D20" s="27">
        <v>91771</v>
      </c>
      <c r="E20" s="27">
        <v>11219</v>
      </c>
      <c r="F20" s="27">
        <v>5763</v>
      </c>
      <c r="G20" s="27">
        <v>4321</v>
      </c>
      <c r="H20" s="27">
        <v>3103</v>
      </c>
      <c r="I20" s="27">
        <v>1780</v>
      </c>
    </row>
    <row r="21" spans="1:9" ht="15.75">
      <c r="A21" s="16" t="s">
        <v>12</v>
      </c>
      <c r="B21" s="27">
        <v>27919</v>
      </c>
      <c r="C21" s="27">
        <v>12346</v>
      </c>
      <c r="D21" s="27">
        <v>7985</v>
      </c>
      <c r="E21" s="27">
        <v>2961</v>
      </c>
      <c r="F21" s="27">
        <v>3787</v>
      </c>
      <c r="G21" s="27">
        <v>523</v>
      </c>
      <c r="H21" s="27">
        <v>204</v>
      </c>
      <c r="I21" s="27">
        <v>113</v>
      </c>
    </row>
    <row r="22" spans="1:9" ht="15.75">
      <c r="A22" s="16" t="s">
        <v>13</v>
      </c>
      <c r="B22" s="27">
        <v>783554</v>
      </c>
      <c r="C22" s="27">
        <v>345474</v>
      </c>
      <c r="D22" s="27">
        <v>319388</v>
      </c>
      <c r="E22" s="27">
        <v>49924</v>
      </c>
      <c r="F22" s="27">
        <v>58670</v>
      </c>
      <c r="G22" s="27">
        <v>3828</v>
      </c>
      <c r="H22" s="27">
        <v>2663</v>
      </c>
      <c r="I22" s="27">
        <v>3607</v>
      </c>
    </row>
    <row r="23" spans="1:9" ht="15.75">
      <c r="A23" s="16" t="s">
        <v>14</v>
      </c>
      <c r="B23" s="27">
        <v>123505</v>
      </c>
      <c r="C23" s="27">
        <v>42907</v>
      </c>
      <c r="D23" s="27">
        <v>41173</v>
      </c>
      <c r="E23" s="27">
        <v>24218</v>
      </c>
      <c r="F23" s="27">
        <v>13767</v>
      </c>
      <c r="G23" s="27">
        <v>306</v>
      </c>
      <c r="H23" s="27">
        <v>611</v>
      </c>
      <c r="I23" s="27">
        <v>523</v>
      </c>
    </row>
    <row r="24" spans="1:9" ht="15.75">
      <c r="A24" s="16" t="s">
        <v>15</v>
      </c>
      <c r="B24" s="27">
        <v>46881</v>
      </c>
      <c r="C24" s="27">
        <v>15263</v>
      </c>
      <c r="D24" s="27">
        <v>15487</v>
      </c>
      <c r="E24" s="27">
        <v>10504</v>
      </c>
      <c r="F24" s="27">
        <v>5158</v>
      </c>
      <c r="G24" s="27">
        <v>68</v>
      </c>
      <c r="H24" s="27">
        <v>259</v>
      </c>
      <c r="I24" s="27">
        <v>142</v>
      </c>
    </row>
    <row r="25" spans="1:9" ht="15.75">
      <c r="A25" s="16" t="s">
        <v>16</v>
      </c>
      <c r="B25" s="27">
        <v>69651</v>
      </c>
      <c r="C25" s="27">
        <v>14132</v>
      </c>
      <c r="D25" s="27">
        <v>38122</v>
      </c>
      <c r="E25" s="27">
        <v>9795</v>
      </c>
      <c r="F25" s="27">
        <v>5822</v>
      </c>
      <c r="G25" s="27">
        <v>1205</v>
      </c>
      <c r="H25" s="27">
        <v>368</v>
      </c>
      <c r="I25" s="27">
        <v>207</v>
      </c>
    </row>
    <row r="26" spans="1:9" ht="15.75">
      <c r="A26" s="16" t="s">
        <v>17</v>
      </c>
      <c r="B26" s="27">
        <v>65307</v>
      </c>
      <c r="C26" s="27">
        <v>24484</v>
      </c>
      <c r="D26" s="27">
        <v>18658</v>
      </c>
      <c r="E26" s="27">
        <v>6823</v>
      </c>
      <c r="F26" s="27">
        <v>14626</v>
      </c>
      <c r="G26" s="27">
        <v>226</v>
      </c>
      <c r="H26" s="27">
        <v>272</v>
      </c>
      <c r="I26" s="27">
        <v>218</v>
      </c>
    </row>
    <row r="27" spans="1:9" ht="15.75">
      <c r="A27" s="16" t="s">
        <v>18</v>
      </c>
      <c r="B27" s="27">
        <v>136242</v>
      </c>
      <c r="C27" s="27">
        <v>50693</v>
      </c>
      <c r="D27" s="27">
        <v>54365</v>
      </c>
      <c r="E27" s="27">
        <v>9245</v>
      </c>
      <c r="F27" s="27">
        <v>14688</v>
      </c>
      <c r="G27" s="27">
        <v>644</v>
      </c>
      <c r="H27" s="27">
        <v>6070</v>
      </c>
      <c r="I27" s="27">
        <v>537</v>
      </c>
    </row>
    <row r="28" spans="1:9" ht="15.75">
      <c r="A28" s="16" t="s">
        <v>19</v>
      </c>
      <c r="B28" s="27">
        <v>52397</v>
      </c>
      <c r="C28" s="27">
        <v>32534</v>
      </c>
      <c r="D28" s="27">
        <v>8635</v>
      </c>
      <c r="E28" s="27">
        <v>7300</v>
      </c>
      <c r="F28" s="27">
        <v>2985</v>
      </c>
      <c r="G28" s="27">
        <v>232</v>
      </c>
      <c r="H28" s="27">
        <v>472</v>
      </c>
      <c r="I28" s="27">
        <v>239</v>
      </c>
    </row>
    <row r="29" spans="1:9" ht="15.75">
      <c r="A29" s="16" t="s">
        <v>20</v>
      </c>
      <c r="B29" s="27">
        <v>305418</v>
      </c>
      <c r="C29" s="27">
        <v>100839</v>
      </c>
      <c r="D29" s="27">
        <v>117762</v>
      </c>
      <c r="E29" s="27">
        <v>29947</v>
      </c>
      <c r="F29" s="27">
        <v>23573</v>
      </c>
      <c r="G29" s="27">
        <v>29278</v>
      </c>
      <c r="H29" s="27">
        <v>2346</v>
      </c>
      <c r="I29" s="27">
        <v>1673</v>
      </c>
    </row>
    <row r="30" spans="1:9" ht="15.75">
      <c r="A30" s="16" t="s">
        <v>21</v>
      </c>
      <c r="B30" s="27">
        <v>765247</v>
      </c>
      <c r="C30" s="27">
        <v>417798</v>
      </c>
      <c r="D30" s="27">
        <v>201487</v>
      </c>
      <c r="E30" s="27">
        <v>92365</v>
      </c>
      <c r="F30" s="27">
        <v>43976</v>
      </c>
      <c r="G30" s="27">
        <v>3192</v>
      </c>
      <c r="H30" s="27">
        <v>3036</v>
      </c>
      <c r="I30" s="27">
        <v>3393</v>
      </c>
    </row>
    <row r="31" spans="1:9" ht="15.75">
      <c r="A31" s="16" t="s">
        <v>22</v>
      </c>
      <c r="B31" s="27">
        <v>342745</v>
      </c>
      <c r="C31" s="27">
        <v>127063</v>
      </c>
      <c r="D31" s="27">
        <v>100815</v>
      </c>
      <c r="E31" s="27">
        <v>41250</v>
      </c>
      <c r="F31" s="27">
        <v>69649</v>
      </c>
      <c r="G31" s="27">
        <v>1082</v>
      </c>
      <c r="H31" s="27">
        <v>1441</v>
      </c>
      <c r="I31" s="27">
        <v>1445</v>
      </c>
    </row>
    <row r="32" spans="1:9" ht="15.75">
      <c r="A32" s="16" t="s">
        <v>23</v>
      </c>
      <c r="B32" s="27">
        <v>155386</v>
      </c>
      <c r="C32" s="27">
        <v>68064</v>
      </c>
      <c r="D32" s="27">
        <v>52847</v>
      </c>
      <c r="E32" s="27">
        <v>17166</v>
      </c>
      <c r="F32" s="27">
        <v>15263</v>
      </c>
      <c r="G32" s="27">
        <v>426</v>
      </c>
      <c r="H32" s="27">
        <v>948</v>
      </c>
      <c r="I32" s="27">
        <v>672</v>
      </c>
    </row>
    <row r="33" spans="1:9" ht="15.75">
      <c r="A33" s="16" t="s">
        <v>24</v>
      </c>
      <c r="B33" s="27">
        <v>24473</v>
      </c>
      <c r="C33" s="27">
        <v>6932</v>
      </c>
      <c r="D33" s="27">
        <v>7920</v>
      </c>
      <c r="E33" s="27">
        <v>3678</v>
      </c>
      <c r="F33" s="27">
        <v>5036</v>
      </c>
      <c r="G33" s="27">
        <v>428</v>
      </c>
      <c r="H33" s="27">
        <v>404</v>
      </c>
      <c r="I33" s="27">
        <v>75</v>
      </c>
    </row>
    <row r="34" spans="1:9" ht="15.75">
      <c r="A34" s="16" t="s">
        <v>25</v>
      </c>
      <c r="B34" s="27">
        <v>104332</v>
      </c>
      <c r="C34" s="27">
        <v>34781</v>
      </c>
      <c r="D34" s="27">
        <v>38556</v>
      </c>
      <c r="E34" s="27">
        <v>17848</v>
      </c>
      <c r="F34" s="27">
        <v>11169</v>
      </c>
      <c r="G34" s="27">
        <v>926</v>
      </c>
      <c r="H34" s="27">
        <v>605</v>
      </c>
      <c r="I34" s="27">
        <v>447</v>
      </c>
    </row>
    <row r="35" spans="1:9" ht="15.75">
      <c r="A35" s="16" t="s">
        <v>26</v>
      </c>
      <c r="B35" s="27">
        <v>40381</v>
      </c>
      <c r="C35" s="27">
        <v>27933</v>
      </c>
      <c r="D35" s="27">
        <v>6732</v>
      </c>
      <c r="E35" s="27">
        <v>4001</v>
      </c>
      <c r="F35" s="27">
        <v>1257</v>
      </c>
      <c r="G35" s="27">
        <v>60</v>
      </c>
      <c r="H35" s="27">
        <v>182</v>
      </c>
      <c r="I35" s="27">
        <v>216</v>
      </c>
    </row>
    <row r="36" spans="1:9" ht="15.75">
      <c r="A36" s="16" t="s">
        <v>27</v>
      </c>
      <c r="B36" s="27">
        <v>27457</v>
      </c>
      <c r="C36" s="27">
        <v>8164</v>
      </c>
      <c r="D36" s="27">
        <v>11298</v>
      </c>
      <c r="E36" s="27">
        <v>4925</v>
      </c>
      <c r="F36" s="27">
        <v>2490</v>
      </c>
      <c r="G36" s="27">
        <v>248</v>
      </c>
      <c r="H36" s="27">
        <v>239</v>
      </c>
      <c r="I36" s="27">
        <v>93</v>
      </c>
    </row>
    <row r="37" spans="1:9" ht="15.75">
      <c r="A37" s="16" t="s">
        <v>28</v>
      </c>
      <c r="B37" s="27">
        <v>1089367</v>
      </c>
      <c r="C37" s="27">
        <v>583490</v>
      </c>
      <c r="D37" s="27">
        <v>482271</v>
      </c>
      <c r="E37" s="27">
        <v>5835</v>
      </c>
      <c r="F37" s="27">
        <v>9893</v>
      </c>
      <c r="G37" s="27">
        <v>2297</v>
      </c>
      <c r="H37" s="27">
        <v>1025</v>
      </c>
      <c r="I37" s="27">
        <v>4556</v>
      </c>
    </row>
    <row r="38" spans="1:9" ht="15.75">
      <c r="A38" s="16" t="s">
        <v>29</v>
      </c>
      <c r="B38" s="27">
        <v>55558</v>
      </c>
      <c r="C38" s="27">
        <v>31709</v>
      </c>
      <c r="D38" s="27">
        <v>11274</v>
      </c>
      <c r="E38" s="27">
        <v>7719</v>
      </c>
      <c r="F38" s="27">
        <v>4328</v>
      </c>
      <c r="G38" s="27">
        <v>142</v>
      </c>
      <c r="H38" s="27">
        <v>156</v>
      </c>
      <c r="I38" s="27">
        <v>230</v>
      </c>
    </row>
    <row r="39" spans="1:9" ht="15.75">
      <c r="A39" s="16" t="s">
        <v>30</v>
      </c>
      <c r="B39" s="27">
        <v>818573</v>
      </c>
      <c r="C39" s="27">
        <v>342895</v>
      </c>
      <c r="D39" s="27">
        <v>333604</v>
      </c>
      <c r="E39" s="27">
        <v>40394</v>
      </c>
      <c r="F39" s="27">
        <v>87103</v>
      </c>
      <c r="G39" s="27">
        <v>5226</v>
      </c>
      <c r="H39" s="27">
        <v>5539</v>
      </c>
      <c r="I39" s="27">
        <v>3812</v>
      </c>
    </row>
    <row r="40" spans="1:9" ht="15.75">
      <c r="A40" s="16" t="s">
        <v>31</v>
      </c>
      <c r="B40" s="27">
        <v>245265</v>
      </c>
      <c r="C40" s="27">
        <v>19169</v>
      </c>
      <c r="D40" s="27">
        <v>214102</v>
      </c>
      <c r="E40" s="27">
        <v>4909</v>
      </c>
      <c r="F40" s="27">
        <v>3819</v>
      </c>
      <c r="G40" s="27">
        <v>2458</v>
      </c>
      <c r="H40" s="27">
        <v>430</v>
      </c>
      <c r="I40" s="27">
        <v>378</v>
      </c>
    </row>
    <row r="41" spans="1:9" ht="15.75">
      <c r="A41" s="16" t="s">
        <v>32</v>
      </c>
      <c r="B41" s="27">
        <v>4672808</v>
      </c>
      <c r="C41" s="27">
        <v>2875857</v>
      </c>
      <c r="D41" s="27">
        <v>1313845</v>
      </c>
      <c r="E41" s="27">
        <v>169067</v>
      </c>
      <c r="F41" s="27">
        <v>214049</v>
      </c>
      <c r="G41" s="27">
        <v>66817</v>
      </c>
      <c r="H41" s="27">
        <v>12402</v>
      </c>
      <c r="I41" s="27">
        <v>20771</v>
      </c>
    </row>
    <row r="42" spans="1:9" ht="15.75">
      <c r="A42" s="16" t="s">
        <v>33</v>
      </c>
      <c r="B42" s="27">
        <v>227639</v>
      </c>
      <c r="C42" s="27">
        <v>90417</v>
      </c>
      <c r="D42" s="27">
        <v>78964</v>
      </c>
      <c r="E42" s="27">
        <v>22277</v>
      </c>
      <c r="F42" s="27">
        <v>31985</v>
      </c>
      <c r="G42" s="27">
        <v>1282</v>
      </c>
      <c r="H42" s="27">
        <v>1361</v>
      </c>
      <c r="I42" s="27">
        <v>1353</v>
      </c>
    </row>
    <row r="43" spans="1:9" ht="15.75">
      <c r="A43" s="16" t="s">
        <v>34</v>
      </c>
      <c r="B43" s="27">
        <v>25233</v>
      </c>
      <c r="C43" s="27">
        <v>16053</v>
      </c>
      <c r="D43" s="27">
        <v>4725</v>
      </c>
      <c r="E43" s="27">
        <v>2896</v>
      </c>
      <c r="F43" s="27">
        <v>1416</v>
      </c>
      <c r="G43" s="27">
        <v>32</v>
      </c>
      <c r="H43" s="27">
        <v>53</v>
      </c>
      <c r="I43" s="27">
        <v>58</v>
      </c>
    </row>
    <row r="44" spans="1:9" ht="15.75">
      <c r="A44" s="16" t="s">
        <v>35</v>
      </c>
      <c r="B44" s="27">
        <v>222459</v>
      </c>
      <c r="C44" s="27">
        <v>84892</v>
      </c>
      <c r="D44" s="27">
        <v>73924</v>
      </c>
      <c r="E44" s="27">
        <v>30102</v>
      </c>
      <c r="F44" s="27">
        <v>30338</v>
      </c>
      <c r="G44" s="27">
        <v>1201</v>
      </c>
      <c r="H44" s="27">
        <v>1105</v>
      </c>
      <c r="I44" s="27">
        <v>897</v>
      </c>
    </row>
    <row r="45" spans="1:9" ht="15.75">
      <c r="A45" s="16" t="s">
        <v>36</v>
      </c>
      <c r="B45" s="27">
        <v>69662</v>
      </c>
      <c r="C45" s="27">
        <v>14344</v>
      </c>
      <c r="D45" s="27">
        <v>38827</v>
      </c>
      <c r="E45" s="27">
        <v>9714</v>
      </c>
      <c r="F45" s="27">
        <v>5659</v>
      </c>
      <c r="G45" s="27">
        <v>612</v>
      </c>
      <c r="H45" s="27">
        <v>304</v>
      </c>
      <c r="I45" s="27">
        <v>202</v>
      </c>
    </row>
    <row r="46" spans="1:9" ht="15.75">
      <c r="A46" s="16" t="s">
        <v>37</v>
      </c>
      <c r="B46" s="27">
        <v>124026</v>
      </c>
      <c r="C46" s="27">
        <v>60055</v>
      </c>
      <c r="D46" s="27">
        <v>38126</v>
      </c>
      <c r="E46" s="27">
        <v>14051</v>
      </c>
      <c r="F46" s="27">
        <v>9898</v>
      </c>
      <c r="G46" s="27">
        <v>350</v>
      </c>
      <c r="H46" s="27">
        <v>1061</v>
      </c>
      <c r="I46" s="27">
        <v>485</v>
      </c>
    </row>
    <row r="47" spans="1:9" ht="15.75">
      <c r="A47" s="16" t="s">
        <v>38</v>
      </c>
      <c r="B47" s="27">
        <v>389988</v>
      </c>
      <c r="C47" s="27">
        <v>173261</v>
      </c>
      <c r="D47" s="27">
        <v>120040</v>
      </c>
      <c r="E47" s="27">
        <v>53124</v>
      </c>
      <c r="F47" s="27">
        <v>36913</v>
      </c>
      <c r="G47" s="27">
        <v>2334</v>
      </c>
      <c r="H47" s="27">
        <v>2669</v>
      </c>
      <c r="I47" s="27">
        <v>1647</v>
      </c>
    </row>
    <row r="48" spans="1:9" ht="15.75">
      <c r="A48" s="16" t="s">
        <v>39</v>
      </c>
      <c r="B48" s="27">
        <v>45335</v>
      </c>
      <c r="C48" s="27">
        <v>19246</v>
      </c>
      <c r="D48" s="27">
        <v>13690</v>
      </c>
      <c r="E48" s="27">
        <v>8392</v>
      </c>
      <c r="F48" s="27">
        <v>2669</v>
      </c>
      <c r="G48" s="27">
        <v>736</v>
      </c>
      <c r="H48" s="27">
        <v>325</v>
      </c>
      <c r="I48" s="27">
        <v>277</v>
      </c>
    </row>
    <row r="49" spans="1:9" ht="15.75">
      <c r="A49" s="16" t="s">
        <v>40</v>
      </c>
      <c r="B49" s="27">
        <v>95215</v>
      </c>
      <c r="C49" s="27">
        <v>46783</v>
      </c>
      <c r="D49" s="27">
        <v>25029</v>
      </c>
      <c r="E49" s="27">
        <v>9572</v>
      </c>
      <c r="F49" s="27">
        <v>12050</v>
      </c>
      <c r="G49" s="27">
        <v>414</v>
      </c>
      <c r="H49" s="27">
        <v>904</v>
      </c>
      <c r="I49" s="27">
        <v>463</v>
      </c>
    </row>
    <row r="50" spans="1:9" ht="15.75">
      <c r="A50" s="16" t="s">
        <v>41</v>
      </c>
      <c r="B50" s="27">
        <v>10537</v>
      </c>
      <c r="C50" s="27">
        <v>5646</v>
      </c>
      <c r="D50" s="27">
        <v>2106</v>
      </c>
      <c r="E50" s="27">
        <v>1661</v>
      </c>
      <c r="F50" s="27">
        <v>972</v>
      </c>
      <c r="G50" s="27">
        <v>44</v>
      </c>
      <c r="H50" s="27">
        <v>57</v>
      </c>
      <c r="I50" s="27">
        <v>51</v>
      </c>
    </row>
    <row r="51" spans="1:9" ht="15.75">
      <c r="A51" s="16" t="s">
        <v>42</v>
      </c>
      <c r="B51" s="27">
        <v>118372</v>
      </c>
      <c r="C51" s="27">
        <v>51920</v>
      </c>
      <c r="D51" s="27">
        <v>39498</v>
      </c>
      <c r="E51" s="27">
        <v>11026</v>
      </c>
      <c r="F51" s="27">
        <v>14309</v>
      </c>
      <c r="G51" s="27">
        <v>619</v>
      </c>
      <c r="H51" s="27">
        <v>529</v>
      </c>
      <c r="I51" s="27">
        <v>471</v>
      </c>
    </row>
    <row r="52" spans="1:9" ht="15.75">
      <c r="A52" s="16" t="s">
        <v>43</v>
      </c>
      <c r="B52" s="27">
        <v>2601837</v>
      </c>
      <c r="C52" s="27">
        <v>362997</v>
      </c>
      <c r="D52" s="27">
        <v>1912688</v>
      </c>
      <c r="E52" s="27">
        <v>98637</v>
      </c>
      <c r="F52" s="27">
        <v>177066</v>
      </c>
      <c r="G52" s="27">
        <v>15222</v>
      </c>
      <c r="H52" s="27">
        <v>28837</v>
      </c>
      <c r="I52" s="27">
        <v>6390</v>
      </c>
    </row>
    <row r="53" spans="1:9" ht="15.75">
      <c r="A53" s="16" t="s">
        <v>44</v>
      </c>
      <c r="B53" s="27">
        <v>108182</v>
      </c>
      <c r="C53" s="27">
        <v>47839</v>
      </c>
      <c r="D53" s="27">
        <v>41700</v>
      </c>
      <c r="E53" s="27">
        <v>10585</v>
      </c>
      <c r="F53" s="27">
        <v>6639</v>
      </c>
      <c r="G53" s="27">
        <v>553</v>
      </c>
      <c r="H53" s="27">
        <v>446</v>
      </c>
      <c r="I53" s="27">
        <v>420</v>
      </c>
    </row>
    <row r="54" spans="1:9" ht="15.75">
      <c r="A54" s="16" t="s">
        <v>45</v>
      </c>
      <c r="B54" s="27">
        <v>51064</v>
      </c>
      <c r="C54" s="27">
        <v>34695</v>
      </c>
      <c r="D54" s="27">
        <v>8351</v>
      </c>
      <c r="E54" s="27">
        <v>5642</v>
      </c>
      <c r="F54" s="27">
        <v>1947</v>
      </c>
      <c r="G54" s="27">
        <v>92</v>
      </c>
      <c r="H54" s="27">
        <v>79</v>
      </c>
      <c r="I54" s="27">
        <v>258</v>
      </c>
    </row>
    <row r="55" spans="1:9" ht="15.75">
      <c r="A55" s="16" t="s">
        <v>46</v>
      </c>
      <c r="B55" s="27">
        <v>387200</v>
      </c>
      <c r="C55" s="27">
        <v>138082</v>
      </c>
      <c r="D55" s="27">
        <v>140759</v>
      </c>
      <c r="E55" s="27">
        <v>34617</v>
      </c>
      <c r="F55" s="27">
        <v>33226</v>
      </c>
      <c r="G55" s="27">
        <v>36147</v>
      </c>
      <c r="H55" s="27">
        <v>2376</v>
      </c>
      <c r="I55" s="27">
        <v>1993</v>
      </c>
    </row>
    <row r="56" spans="1:9" ht="15.75">
      <c r="A56" s="16" t="s">
        <v>47</v>
      </c>
      <c r="B56" s="27">
        <v>658957</v>
      </c>
      <c r="C56" s="27">
        <v>356441</v>
      </c>
      <c r="D56" s="27">
        <v>214608</v>
      </c>
      <c r="E56" s="27">
        <v>32447</v>
      </c>
      <c r="F56" s="27">
        <v>39519</v>
      </c>
      <c r="G56" s="27">
        <v>3609</v>
      </c>
      <c r="H56" s="27">
        <v>9571</v>
      </c>
      <c r="I56" s="27">
        <v>2762</v>
      </c>
    </row>
    <row r="57" spans="1:9" ht="15.75">
      <c r="A57" s="16" t="s">
        <v>48</v>
      </c>
      <c r="B57" s="27">
        <v>13851</v>
      </c>
      <c r="C57" s="27">
        <v>5109</v>
      </c>
      <c r="D57" s="27">
        <v>3650</v>
      </c>
      <c r="E57" s="27">
        <v>3784</v>
      </c>
      <c r="F57" s="27">
        <v>1058</v>
      </c>
      <c r="G57" s="27">
        <v>111</v>
      </c>
      <c r="H57" s="27">
        <v>81</v>
      </c>
      <c r="I57" s="27">
        <v>58</v>
      </c>
    </row>
    <row r="58" spans="1:9" ht="15.75">
      <c r="A58" s="16" t="s">
        <v>49</v>
      </c>
      <c r="B58" s="27">
        <v>114368</v>
      </c>
      <c r="C58" s="27">
        <v>47315</v>
      </c>
      <c r="D58" s="27">
        <v>38032</v>
      </c>
      <c r="E58" s="27">
        <v>17914</v>
      </c>
      <c r="F58" s="27">
        <v>9730</v>
      </c>
      <c r="G58" s="27">
        <v>207</v>
      </c>
      <c r="H58" s="27">
        <v>636</v>
      </c>
      <c r="I58" s="27">
        <v>534</v>
      </c>
    </row>
    <row r="59" spans="1:9" ht="15.75">
      <c r="A59" s="16" t="s">
        <v>50</v>
      </c>
      <c r="B59" s="27">
        <v>18994</v>
      </c>
      <c r="C59" s="27">
        <v>10667</v>
      </c>
      <c r="D59" s="27">
        <v>3617</v>
      </c>
      <c r="E59" s="27">
        <v>3329</v>
      </c>
      <c r="F59" s="27">
        <v>1181</v>
      </c>
      <c r="G59" s="27">
        <v>57</v>
      </c>
      <c r="H59" s="27">
        <v>75</v>
      </c>
      <c r="I59" s="27">
        <v>68</v>
      </c>
    </row>
    <row r="60" spans="1:9" ht="15.75">
      <c r="A60" s="16"/>
      <c r="B60" s="27"/>
      <c r="C60" s="27"/>
      <c r="D60" s="27"/>
      <c r="E60" s="27"/>
      <c r="F60" s="27"/>
      <c r="G60" s="27"/>
      <c r="H60" s="27"/>
      <c r="I60" s="27"/>
    </row>
    <row r="61" spans="1:9" ht="17.25">
      <c r="A61" s="16" t="s">
        <v>65</v>
      </c>
      <c r="B61" s="27">
        <v>897629</v>
      </c>
      <c r="C61" s="27">
        <v>751568</v>
      </c>
      <c r="D61" s="27">
        <v>116330</v>
      </c>
      <c r="E61" s="27">
        <v>2605</v>
      </c>
      <c r="F61" s="27">
        <v>13320</v>
      </c>
      <c r="G61" s="27">
        <v>1698</v>
      </c>
      <c r="H61" s="27">
        <v>4683</v>
      </c>
      <c r="I61" s="27">
        <v>7425</v>
      </c>
    </row>
    <row r="62" spans="1:9" ht="15.75">
      <c r="A62" s="19"/>
      <c r="B62" s="27"/>
      <c r="C62" s="27"/>
      <c r="D62" s="27"/>
      <c r="E62" s="27"/>
      <c r="F62" s="27"/>
      <c r="G62" s="27"/>
      <c r="H62" s="27"/>
      <c r="I62" s="27"/>
    </row>
    <row r="63" spans="1:9" ht="15.75">
      <c r="A63" s="14" t="s">
        <v>51</v>
      </c>
      <c r="B63" s="27">
        <v>4880090</v>
      </c>
      <c r="C63" s="31">
        <v>3067603</v>
      </c>
      <c r="D63" s="31">
        <v>1464210</v>
      </c>
      <c r="E63" s="31">
        <v>45672</v>
      </c>
      <c r="F63" s="31">
        <v>50699</v>
      </c>
      <c r="G63" s="31">
        <v>28216</v>
      </c>
      <c r="H63" s="31">
        <v>174935</v>
      </c>
      <c r="I63" s="31">
        <v>48755</v>
      </c>
    </row>
    <row r="64" spans="1:2" ht="15.75">
      <c r="A64" s="9"/>
      <c r="B64" s="26"/>
    </row>
    <row r="65" spans="1:9" ht="61.5" customHeight="1">
      <c r="A65" s="49" t="s">
        <v>83</v>
      </c>
      <c r="B65" s="49"/>
      <c r="C65" s="49"/>
      <c r="D65" s="49"/>
      <c r="E65" s="49"/>
      <c r="F65" s="49"/>
      <c r="G65" s="49"/>
      <c r="H65" s="49"/>
      <c r="I65" s="49"/>
    </row>
    <row r="66" ht="15.75">
      <c r="A66" s="9" t="s">
        <v>55</v>
      </c>
    </row>
    <row r="67" ht="15.75">
      <c r="A67" s="9" t="s">
        <v>54</v>
      </c>
    </row>
    <row r="68" ht="15.75">
      <c r="A68" s="9" t="s">
        <v>79</v>
      </c>
    </row>
    <row r="69" ht="15.75">
      <c r="A69" s="9" t="s">
        <v>80</v>
      </c>
    </row>
    <row r="70" ht="15.75">
      <c r="A70" s="9" t="s">
        <v>81</v>
      </c>
    </row>
    <row r="71" ht="15.75">
      <c r="A71" s="9" t="s">
        <v>84</v>
      </c>
    </row>
    <row r="72" ht="15.75">
      <c r="A72" s="9" t="s">
        <v>82</v>
      </c>
    </row>
    <row r="73" ht="15.75">
      <c r="A73" s="9" t="s">
        <v>68</v>
      </c>
    </row>
    <row r="74" ht="15.75">
      <c r="A74" s="9"/>
    </row>
    <row r="75" ht="15.75">
      <c r="A75" s="54" t="s">
        <v>171</v>
      </c>
    </row>
    <row r="76" ht="15.75">
      <c r="A76" s="24" t="s">
        <v>69</v>
      </c>
    </row>
    <row r="77" ht="15.75">
      <c r="A77" s="9"/>
    </row>
  </sheetData>
  <sheetProtection/>
  <mergeCells count="6">
    <mergeCell ref="A65:I65"/>
    <mergeCell ref="E4:E6"/>
    <mergeCell ref="F4:F6"/>
    <mergeCell ref="G4:G6"/>
    <mergeCell ref="H5:H6"/>
    <mergeCell ref="C4:D5"/>
  </mergeCells>
  <hyperlinks>
    <hyperlink ref="A75" r:id="rId1" display="SOURCE:  U.S. Department of Homeland Security, Office of Immigration Statistics, 2009 Yearbook of Immigration Statistics,www.dhs.gov/files/statistics/publications/YrBk09NI.shtm (last viewed October 27, 201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19.77734375" style="0" customWidth="1"/>
    <col min="2" max="17" width="13.77734375" style="0" customWidth="1"/>
  </cols>
  <sheetData>
    <row r="1" spans="1:9" ht="23.25">
      <c r="A1" s="25" t="s">
        <v>162</v>
      </c>
      <c r="B1" s="9"/>
      <c r="C1" s="9"/>
      <c r="D1" s="9"/>
      <c r="E1" s="9"/>
      <c r="F1" s="9"/>
      <c r="G1" s="9"/>
      <c r="H1" s="9"/>
      <c r="I1" s="9"/>
    </row>
    <row r="2" spans="1:9" ht="20.25">
      <c r="A2" s="25" t="s">
        <v>87</v>
      </c>
      <c r="B2" s="9"/>
      <c r="C2" s="9"/>
      <c r="D2" s="9"/>
      <c r="E2" s="9"/>
      <c r="F2" s="9"/>
      <c r="G2" s="9"/>
      <c r="H2" s="9"/>
      <c r="I2" s="9"/>
    </row>
    <row r="3" spans="1:9" ht="15.75">
      <c r="A3" s="9"/>
      <c r="B3" s="9"/>
      <c r="C3" s="9"/>
      <c r="D3" s="9"/>
      <c r="E3" s="9"/>
      <c r="F3" s="9"/>
      <c r="G3" s="9"/>
      <c r="H3" s="9"/>
      <c r="I3" s="9"/>
    </row>
    <row r="4" spans="1:9" ht="15.75">
      <c r="A4" s="10"/>
      <c r="B4" s="10"/>
      <c r="C4" s="44" t="s">
        <v>71</v>
      </c>
      <c r="D4" s="44"/>
      <c r="E4" s="46" t="s">
        <v>72</v>
      </c>
      <c r="F4" s="46" t="s">
        <v>73</v>
      </c>
      <c r="G4" s="46" t="s">
        <v>74</v>
      </c>
      <c r="H4" s="11"/>
      <c r="I4" s="11"/>
    </row>
    <row r="5" spans="1:9" ht="15.75">
      <c r="A5" s="9"/>
      <c r="B5" s="12"/>
      <c r="C5" s="45"/>
      <c r="D5" s="45"/>
      <c r="E5" s="47"/>
      <c r="F5" s="47"/>
      <c r="G5" s="47"/>
      <c r="H5" s="47" t="s">
        <v>75</v>
      </c>
      <c r="I5" s="12"/>
    </row>
    <row r="6" spans="1:9" ht="17.25">
      <c r="A6" s="14" t="s">
        <v>52</v>
      </c>
      <c r="B6" s="15" t="s">
        <v>53</v>
      </c>
      <c r="C6" s="15" t="s">
        <v>62</v>
      </c>
      <c r="D6" s="15" t="s">
        <v>63</v>
      </c>
      <c r="E6" s="48"/>
      <c r="F6" s="48"/>
      <c r="G6" s="48"/>
      <c r="H6" s="48"/>
      <c r="I6" s="15" t="s">
        <v>51</v>
      </c>
    </row>
    <row r="8" spans="1:9" ht="15.75">
      <c r="A8" s="16" t="s">
        <v>78</v>
      </c>
      <c r="B8" s="27">
        <v>39381928</v>
      </c>
      <c r="C8" s="27">
        <v>18621584</v>
      </c>
      <c r="D8" s="27">
        <v>16424252</v>
      </c>
      <c r="E8" s="27">
        <v>1423511</v>
      </c>
      <c r="F8" s="27">
        <v>1949695</v>
      </c>
      <c r="G8" s="27">
        <v>314920</v>
      </c>
      <c r="H8" s="27">
        <v>447477</v>
      </c>
      <c r="I8" s="27">
        <v>200489</v>
      </c>
    </row>
    <row r="9" spans="1:9" ht="15.75">
      <c r="A9" s="16" t="s">
        <v>0</v>
      </c>
      <c r="B9" s="27">
        <v>81349</v>
      </c>
      <c r="C9" s="27">
        <v>25877</v>
      </c>
      <c r="D9" s="27">
        <v>27410</v>
      </c>
      <c r="E9" s="27">
        <v>9947</v>
      </c>
      <c r="F9" s="27">
        <v>13181</v>
      </c>
      <c r="G9" s="27">
        <v>2284</v>
      </c>
      <c r="H9" s="27">
        <v>2302</v>
      </c>
      <c r="I9" s="27">
        <v>348</v>
      </c>
    </row>
    <row r="10" spans="1:9" ht="15.75">
      <c r="A10" s="16" t="s">
        <v>1</v>
      </c>
      <c r="B10" s="27">
        <v>134165</v>
      </c>
      <c r="C10" s="27">
        <v>96385</v>
      </c>
      <c r="D10" s="27">
        <v>27287</v>
      </c>
      <c r="E10" s="27">
        <v>4994</v>
      </c>
      <c r="F10" s="27">
        <v>2604</v>
      </c>
      <c r="G10" s="27">
        <v>656</v>
      </c>
      <c r="H10" s="27">
        <v>1619</v>
      </c>
      <c r="I10" s="27">
        <v>620</v>
      </c>
    </row>
    <row r="11" spans="1:9" ht="15.75">
      <c r="A11" s="16" t="s">
        <v>2</v>
      </c>
      <c r="B11" s="27">
        <v>1002557</v>
      </c>
      <c r="C11" s="27">
        <v>139995</v>
      </c>
      <c r="D11" s="27">
        <v>704436</v>
      </c>
      <c r="E11" s="27">
        <v>21993</v>
      </c>
      <c r="F11" s="27">
        <v>127654</v>
      </c>
      <c r="G11" s="27">
        <v>3074</v>
      </c>
      <c r="H11" s="27">
        <v>2960</v>
      </c>
      <c r="I11" s="27">
        <v>2445</v>
      </c>
    </row>
    <row r="12" spans="1:9" ht="15.75">
      <c r="A12" s="16" t="s">
        <v>3</v>
      </c>
      <c r="B12" s="27">
        <v>44189</v>
      </c>
      <c r="C12" s="27">
        <v>9997</v>
      </c>
      <c r="D12" s="27">
        <v>18067</v>
      </c>
      <c r="E12" s="27">
        <v>5671</v>
      </c>
      <c r="F12" s="27">
        <v>9668</v>
      </c>
      <c r="G12" s="27">
        <v>319</v>
      </c>
      <c r="H12" s="27">
        <v>316</v>
      </c>
      <c r="I12" s="27">
        <v>151</v>
      </c>
    </row>
    <row r="13" spans="1:9" ht="15.75">
      <c r="A13" s="16" t="s">
        <v>4</v>
      </c>
      <c r="B13" s="27">
        <v>6590690</v>
      </c>
      <c r="C13" s="27">
        <v>2371493</v>
      </c>
      <c r="D13" s="27">
        <v>3635686</v>
      </c>
      <c r="E13" s="27">
        <v>224015</v>
      </c>
      <c r="F13" s="27">
        <v>282861</v>
      </c>
      <c r="G13" s="27">
        <v>18906</v>
      </c>
      <c r="H13" s="27">
        <v>38387</v>
      </c>
      <c r="I13" s="27">
        <v>19342</v>
      </c>
    </row>
    <row r="14" spans="1:9" ht="15.75">
      <c r="A14" s="16" t="s">
        <v>5</v>
      </c>
      <c r="B14" s="27">
        <v>421955</v>
      </c>
      <c r="C14" s="27">
        <v>179877</v>
      </c>
      <c r="D14" s="27">
        <v>194596</v>
      </c>
      <c r="E14" s="27">
        <v>20114</v>
      </c>
      <c r="F14" s="27">
        <v>23513</v>
      </c>
      <c r="G14" s="27">
        <v>1712</v>
      </c>
      <c r="H14" s="27">
        <v>908</v>
      </c>
      <c r="I14" s="27">
        <v>1235</v>
      </c>
    </row>
    <row r="15" spans="1:9" ht="15.75">
      <c r="A15" s="16" t="s">
        <v>6</v>
      </c>
      <c r="B15" s="27">
        <v>231819</v>
      </c>
      <c r="C15" s="27">
        <v>98385</v>
      </c>
      <c r="D15" s="27">
        <v>76310</v>
      </c>
      <c r="E15" s="27">
        <v>22360</v>
      </c>
      <c r="F15" s="27">
        <v>31659</v>
      </c>
      <c r="G15" s="27">
        <v>1085</v>
      </c>
      <c r="H15" s="27">
        <v>1091</v>
      </c>
      <c r="I15" s="27">
        <v>929</v>
      </c>
    </row>
    <row r="16" spans="1:9" ht="15.75">
      <c r="A16" s="16" t="s">
        <v>7</v>
      </c>
      <c r="B16" s="27">
        <v>37992</v>
      </c>
      <c r="C16" s="27">
        <v>15431</v>
      </c>
      <c r="D16" s="27">
        <v>12471</v>
      </c>
      <c r="E16" s="27">
        <v>4293</v>
      </c>
      <c r="F16" s="27">
        <v>4858</v>
      </c>
      <c r="G16" s="27">
        <v>437</v>
      </c>
      <c r="H16" s="27">
        <v>341</v>
      </c>
      <c r="I16" s="27">
        <v>161</v>
      </c>
    </row>
    <row r="17" spans="1:9" ht="15.75">
      <c r="A17" s="16" t="s">
        <v>8</v>
      </c>
      <c r="B17" s="27">
        <v>357198</v>
      </c>
      <c r="C17" s="27">
        <v>156721</v>
      </c>
      <c r="D17" s="27">
        <v>105844</v>
      </c>
      <c r="E17" s="27">
        <v>20552</v>
      </c>
      <c r="F17" s="27">
        <v>12866</v>
      </c>
      <c r="G17" s="27">
        <v>58693</v>
      </c>
      <c r="H17" s="27">
        <v>809</v>
      </c>
      <c r="I17" s="27">
        <v>1713</v>
      </c>
    </row>
    <row r="18" spans="1:9" ht="15.75">
      <c r="A18" s="16" t="s">
        <v>9</v>
      </c>
      <c r="B18" s="27">
        <v>5978898</v>
      </c>
      <c r="C18" s="27">
        <v>2700137</v>
      </c>
      <c r="D18" s="27">
        <v>2867459</v>
      </c>
      <c r="E18" s="27">
        <v>84426</v>
      </c>
      <c r="F18" s="27">
        <v>162678</v>
      </c>
      <c r="G18" s="27">
        <v>15351</v>
      </c>
      <c r="H18" s="27">
        <v>100888</v>
      </c>
      <c r="I18" s="27">
        <v>47959</v>
      </c>
    </row>
    <row r="19" spans="1:9" ht="15.75">
      <c r="A19" s="16" t="s">
        <v>10</v>
      </c>
      <c r="B19" s="27">
        <v>474429</v>
      </c>
      <c r="C19" s="27">
        <v>189275</v>
      </c>
      <c r="D19" s="27">
        <v>202902</v>
      </c>
      <c r="E19" s="27">
        <v>23674</v>
      </c>
      <c r="F19" s="27">
        <v>48317</v>
      </c>
      <c r="G19" s="27">
        <v>4438</v>
      </c>
      <c r="H19" s="27">
        <v>3609</v>
      </c>
      <c r="I19" s="27">
        <v>2214</v>
      </c>
    </row>
    <row r="20" spans="1:9" ht="15.75">
      <c r="A20" s="16" t="s">
        <v>11</v>
      </c>
      <c r="B20" s="27">
        <v>1518771</v>
      </c>
      <c r="C20" s="27">
        <v>1369082</v>
      </c>
      <c r="D20" s="27">
        <v>120071</v>
      </c>
      <c r="E20" s="27">
        <v>12098</v>
      </c>
      <c r="F20" s="27">
        <v>6771</v>
      </c>
      <c r="G20" s="27">
        <v>4580</v>
      </c>
      <c r="H20" s="27">
        <v>3627</v>
      </c>
      <c r="I20" s="27">
        <v>2542</v>
      </c>
    </row>
    <row r="21" spans="1:9" ht="15.75">
      <c r="A21" s="16" t="s">
        <v>12</v>
      </c>
      <c r="B21" s="27">
        <v>31089</v>
      </c>
      <c r="C21" s="27">
        <v>13931</v>
      </c>
      <c r="D21" s="27">
        <v>8659</v>
      </c>
      <c r="E21" s="27">
        <v>3287</v>
      </c>
      <c r="F21" s="27">
        <v>4602</v>
      </c>
      <c r="G21" s="27">
        <v>282</v>
      </c>
      <c r="H21" s="27">
        <v>193</v>
      </c>
      <c r="I21" s="27">
        <v>135</v>
      </c>
    </row>
    <row r="22" spans="1:9" ht="15.75">
      <c r="A22" s="16" t="s">
        <v>13</v>
      </c>
      <c r="B22" s="27">
        <v>923067</v>
      </c>
      <c r="C22" s="27">
        <v>405656</v>
      </c>
      <c r="D22" s="27">
        <v>384374</v>
      </c>
      <c r="E22" s="27">
        <v>51414</v>
      </c>
      <c r="F22" s="27">
        <v>70074</v>
      </c>
      <c r="G22" s="27">
        <v>4505</v>
      </c>
      <c r="H22" s="27">
        <v>2959</v>
      </c>
      <c r="I22" s="27">
        <v>4085</v>
      </c>
    </row>
    <row r="23" spans="1:9" ht="15.75">
      <c r="A23" s="16" t="s">
        <v>14</v>
      </c>
      <c r="B23" s="27">
        <v>144044</v>
      </c>
      <c r="C23" s="27">
        <v>53068</v>
      </c>
      <c r="D23" s="27">
        <v>48840</v>
      </c>
      <c r="E23" s="27">
        <v>23953</v>
      </c>
      <c r="F23" s="27">
        <v>16466</v>
      </c>
      <c r="G23" s="27">
        <v>407</v>
      </c>
      <c r="H23" s="27">
        <v>713</v>
      </c>
      <c r="I23" s="27">
        <v>597</v>
      </c>
    </row>
    <row r="24" spans="1:9" ht="15.75">
      <c r="A24" s="16" t="s">
        <v>15</v>
      </c>
      <c r="B24" s="27">
        <v>52055</v>
      </c>
      <c r="C24" s="27">
        <v>17043</v>
      </c>
      <c r="D24" s="27">
        <v>18109</v>
      </c>
      <c r="E24" s="27">
        <v>9701</v>
      </c>
      <c r="F24" s="27">
        <v>6525</v>
      </c>
      <c r="G24" s="27">
        <v>115</v>
      </c>
      <c r="H24" s="27">
        <v>322</v>
      </c>
      <c r="I24" s="27">
        <v>240</v>
      </c>
    </row>
    <row r="25" spans="1:9" ht="15.75">
      <c r="A25" s="16" t="s">
        <v>16</v>
      </c>
      <c r="B25" s="27">
        <v>73008</v>
      </c>
      <c r="C25" s="27">
        <v>16464</v>
      </c>
      <c r="D25" s="27">
        <v>38686</v>
      </c>
      <c r="E25" s="27">
        <v>9553</v>
      </c>
      <c r="F25" s="27">
        <v>6425</v>
      </c>
      <c r="G25" s="27">
        <v>1225</v>
      </c>
      <c r="H25" s="27">
        <v>446</v>
      </c>
      <c r="I25" s="27">
        <v>209</v>
      </c>
    </row>
    <row r="26" spans="1:9" ht="15.75">
      <c r="A26" s="16" t="s">
        <v>17</v>
      </c>
      <c r="B26" s="27">
        <v>82221</v>
      </c>
      <c r="C26" s="27">
        <v>33769</v>
      </c>
      <c r="D26" s="27">
        <v>23102</v>
      </c>
      <c r="E26" s="27">
        <v>7037</v>
      </c>
      <c r="F26" s="27">
        <v>17248</v>
      </c>
      <c r="G26" s="27">
        <v>389</v>
      </c>
      <c r="H26" s="27">
        <v>378</v>
      </c>
      <c r="I26" s="27">
        <v>298</v>
      </c>
    </row>
    <row r="27" spans="1:9" ht="15.75">
      <c r="A27" s="16" t="s">
        <v>18</v>
      </c>
      <c r="B27" s="27">
        <v>157775</v>
      </c>
      <c r="C27" s="27">
        <v>54497</v>
      </c>
      <c r="D27" s="27">
        <v>63281</v>
      </c>
      <c r="E27" s="27">
        <v>9393</v>
      </c>
      <c r="F27" s="27">
        <v>21750</v>
      </c>
      <c r="G27" s="27">
        <v>781</v>
      </c>
      <c r="H27" s="27">
        <v>7580</v>
      </c>
      <c r="I27" s="27">
        <v>493</v>
      </c>
    </row>
    <row r="28" spans="1:9" ht="15.75">
      <c r="A28" s="16" t="s">
        <v>19</v>
      </c>
      <c r="B28" s="27">
        <v>56276</v>
      </c>
      <c r="C28" s="27">
        <v>35111</v>
      </c>
      <c r="D28" s="27">
        <v>9167</v>
      </c>
      <c r="E28" s="27">
        <v>8119</v>
      </c>
      <c r="F28" s="27">
        <v>2947</v>
      </c>
      <c r="G28" s="27">
        <v>107</v>
      </c>
      <c r="H28" s="27">
        <v>594</v>
      </c>
      <c r="I28" s="27">
        <v>231</v>
      </c>
    </row>
    <row r="29" spans="1:9" ht="15.75">
      <c r="A29" s="16" t="s">
        <v>20</v>
      </c>
      <c r="B29" s="27">
        <v>324824</v>
      </c>
      <c r="C29" s="27">
        <v>104838</v>
      </c>
      <c r="D29" s="27">
        <v>127660</v>
      </c>
      <c r="E29" s="27">
        <v>31163</v>
      </c>
      <c r="F29" s="27">
        <v>27294</v>
      </c>
      <c r="G29" s="27">
        <v>29494</v>
      </c>
      <c r="H29" s="27">
        <v>2576</v>
      </c>
      <c r="I29" s="27">
        <v>1799</v>
      </c>
    </row>
    <row r="30" spans="1:9" ht="15.75">
      <c r="A30" s="16" t="s">
        <v>21</v>
      </c>
      <c r="B30" s="27">
        <v>847608</v>
      </c>
      <c r="C30" s="27">
        <v>475619</v>
      </c>
      <c r="D30" s="27">
        <v>219183</v>
      </c>
      <c r="E30" s="27">
        <v>92627</v>
      </c>
      <c r="F30" s="27">
        <v>49487</v>
      </c>
      <c r="G30" s="27">
        <v>3331</v>
      </c>
      <c r="H30" s="27">
        <v>3470</v>
      </c>
      <c r="I30" s="27">
        <v>3891</v>
      </c>
    </row>
    <row r="31" spans="1:9" ht="15.75">
      <c r="A31" s="16" t="s">
        <v>22</v>
      </c>
      <c r="B31" s="27">
        <v>405047</v>
      </c>
      <c r="C31" s="27">
        <v>168483</v>
      </c>
      <c r="D31" s="27">
        <v>128207</v>
      </c>
      <c r="E31" s="27">
        <v>37591</v>
      </c>
      <c r="F31" s="27">
        <v>66336</v>
      </c>
      <c r="G31" s="27">
        <v>991</v>
      </c>
      <c r="H31" s="27">
        <v>1883</v>
      </c>
      <c r="I31" s="27">
        <v>1556</v>
      </c>
    </row>
    <row r="32" spans="1:9" ht="15.75">
      <c r="A32" s="16" t="s">
        <v>23</v>
      </c>
      <c r="B32" s="27">
        <v>181017</v>
      </c>
      <c r="C32" s="27">
        <v>81848</v>
      </c>
      <c r="D32" s="27">
        <v>61596</v>
      </c>
      <c r="E32" s="27">
        <v>17271</v>
      </c>
      <c r="F32" s="27">
        <v>18017</v>
      </c>
      <c r="G32" s="27">
        <v>521</v>
      </c>
      <c r="H32" s="27">
        <v>1073</v>
      </c>
      <c r="I32" s="27">
        <v>691</v>
      </c>
    </row>
    <row r="33" spans="1:9" ht="15.75">
      <c r="A33" s="16" t="s">
        <v>24</v>
      </c>
      <c r="B33" s="27">
        <v>27442</v>
      </c>
      <c r="C33" s="27">
        <v>7501</v>
      </c>
      <c r="D33" s="27">
        <v>8765</v>
      </c>
      <c r="E33" s="27">
        <v>3921</v>
      </c>
      <c r="F33" s="27">
        <v>6343</v>
      </c>
      <c r="G33" s="27">
        <v>389</v>
      </c>
      <c r="H33" s="27">
        <v>433</v>
      </c>
      <c r="I33" s="27">
        <v>90</v>
      </c>
    </row>
    <row r="34" spans="1:9" ht="15.75">
      <c r="A34" s="16" t="s">
        <v>25</v>
      </c>
      <c r="B34" s="27">
        <v>118427</v>
      </c>
      <c r="C34" s="27">
        <v>40269</v>
      </c>
      <c r="D34" s="27">
        <v>45309</v>
      </c>
      <c r="E34" s="27">
        <v>17649</v>
      </c>
      <c r="F34" s="27">
        <v>13242</v>
      </c>
      <c r="G34" s="27">
        <v>882</v>
      </c>
      <c r="H34" s="27">
        <v>597</v>
      </c>
      <c r="I34" s="27">
        <v>479</v>
      </c>
    </row>
    <row r="35" spans="1:9" ht="15.75">
      <c r="A35" s="16" t="s">
        <v>26</v>
      </c>
      <c r="B35" s="27">
        <v>48116</v>
      </c>
      <c r="C35" s="27">
        <v>32941</v>
      </c>
      <c r="D35" s="27">
        <v>8191</v>
      </c>
      <c r="E35" s="27">
        <v>4765</v>
      </c>
      <c r="F35" s="27">
        <v>1776</v>
      </c>
      <c r="G35" s="27">
        <v>50</v>
      </c>
      <c r="H35" s="27">
        <v>178</v>
      </c>
      <c r="I35" s="27">
        <v>215</v>
      </c>
    </row>
    <row r="36" spans="1:9" ht="15.75">
      <c r="A36" s="16" t="s">
        <v>27</v>
      </c>
      <c r="B36" s="27">
        <v>29143</v>
      </c>
      <c r="C36" s="27">
        <v>8785</v>
      </c>
      <c r="D36" s="27">
        <v>12248</v>
      </c>
      <c r="E36" s="27">
        <v>4865</v>
      </c>
      <c r="F36" s="27">
        <v>2621</v>
      </c>
      <c r="G36" s="27">
        <v>269</v>
      </c>
      <c r="H36" s="27">
        <v>237</v>
      </c>
      <c r="I36" s="27">
        <v>118</v>
      </c>
    </row>
    <row r="37" spans="1:9" ht="15.75">
      <c r="A37" s="16" t="s">
        <v>28</v>
      </c>
      <c r="B37" s="27">
        <v>1299009</v>
      </c>
      <c r="C37" s="27">
        <v>696242</v>
      </c>
      <c r="D37" s="27">
        <v>569520</v>
      </c>
      <c r="E37" s="27">
        <v>7500</v>
      </c>
      <c r="F37" s="27">
        <v>12093</v>
      </c>
      <c r="G37" s="27">
        <v>2292</v>
      </c>
      <c r="H37" s="27">
        <v>1100</v>
      </c>
      <c r="I37" s="27">
        <v>10262</v>
      </c>
    </row>
    <row r="38" spans="1:9" ht="15.75">
      <c r="A38" s="16" t="s">
        <v>29</v>
      </c>
      <c r="B38" s="27">
        <v>62977</v>
      </c>
      <c r="C38" s="27">
        <v>35528</v>
      </c>
      <c r="D38" s="27">
        <v>13002</v>
      </c>
      <c r="E38" s="27">
        <v>8508</v>
      </c>
      <c r="F38" s="27">
        <v>5249</v>
      </c>
      <c r="G38" s="27">
        <v>171</v>
      </c>
      <c r="H38" s="27">
        <v>237</v>
      </c>
      <c r="I38" s="27">
        <v>282</v>
      </c>
    </row>
    <row r="39" spans="1:9" ht="15.75">
      <c r="A39" s="16" t="s">
        <v>30</v>
      </c>
      <c r="B39" s="27">
        <v>956800</v>
      </c>
      <c r="C39" s="27">
        <v>380326</v>
      </c>
      <c r="D39" s="27">
        <v>407530</v>
      </c>
      <c r="E39" s="27">
        <v>44712</v>
      </c>
      <c r="F39" s="27">
        <v>107438</v>
      </c>
      <c r="G39" s="27">
        <v>5450</v>
      </c>
      <c r="H39" s="27">
        <v>7149</v>
      </c>
      <c r="I39" s="27">
        <v>4195</v>
      </c>
    </row>
    <row r="40" spans="1:9" ht="15.75">
      <c r="A40" s="16" t="s">
        <v>31</v>
      </c>
      <c r="B40" s="27">
        <v>226477</v>
      </c>
      <c r="C40" s="27">
        <v>21677</v>
      </c>
      <c r="D40" s="27">
        <v>192964</v>
      </c>
      <c r="E40" s="27">
        <v>4598</v>
      </c>
      <c r="F40" s="27">
        <v>3869</v>
      </c>
      <c r="G40" s="27">
        <v>2563</v>
      </c>
      <c r="H40" s="27">
        <v>456</v>
      </c>
      <c r="I40" s="27">
        <v>350</v>
      </c>
    </row>
    <row r="41" spans="1:9" ht="15.75">
      <c r="A41" s="16" t="s">
        <v>32</v>
      </c>
      <c r="B41" s="27">
        <v>5586280</v>
      </c>
      <c r="C41" s="27">
        <v>3545467</v>
      </c>
      <c r="D41" s="27">
        <v>1508936</v>
      </c>
      <c r="E41" s="27">
        <v>177998</v>
      </c>
      <c r="F41" s="27">
        <v>242302</v>
      </c>
      <c r="G41" s="27">
        <v>70082</v>
      </c>
      <c r="H41" s="27">
        <v>17838</v>
      </c>
      <c r="I41" s="27">
        <v>23657</v>
      </c>
    </row>
    <row r="42" spans="1:9" ht="15.75">
      <c r="A42" s="16" t="s">
        <v>33</v>
      </c>
      <c r="B42" s="27">
        <v>264875</v>
      </c>
      <c r="C42" s="27">
        <v>107792</v>
      </c>
      <c r="D42" s="27">
        <v>92709</v>
      </c>
      <c r="E42" s="27">
        <v>23873</v>
      </c>
      <c r="F42" s="27">
        <v>36015</v>
      </c>
      <c r="G42" s="27">
        <v>1190</v>
      </c>
      <c r="H42" s="27">
        <v>1988</v>
      </c>
      <c r="I42" s="27">
        <v>1308</v>
      </c>
    </row>
    <row r="43" spans="1:9" ht="15.75">
      <c r="A43" s="16" t="s">
        <v>34</v>
      </c>
      <c r="B43" s="27">
        <v>29567</v>
      </c>
      <c r="C43" s="27">
        <v>20001</v>
      </c>
      <c r="D43" s="27">
        <v>5136</v>
      </c>
      <c r="E43" s="27">
        <v>2587</v>
      </c>
      <c r="F43" s="27">
        <v>1615</v>
      </c>
      <c r="G43" s="27">
        <v>42</v>
      </c>
      <c r="H43" s="27">
        <v>78</v>
      </c>
      <c r="I43" s="27">
        <v>108</v>
      </c>
    </row>
    <row r="44" spans="1:9" ht="15.75">
      <c r="A44" s="16" t="s">
        <v>35</v>
      </c>
      <c r="B44" s="27">
        <v>263702</v>
      </c>
      <c r="C44" s="27">
        <v>103993</v>
      </c>
      <c r="D44" s="27">
        <v>88169</v>
      </c>
      <c r="E44" s="27">
        <v>30804</v>
      </c>
      <c r="F44" s="27">
        <v>37156</v>
      </c>
      <c r="G44" s="27">
        <v>1361</v>
      </c>
      <c r="H44" s="27">
        <v>1310</v>
      </c>
      <c r="I44" s="27">
        <v>909</v>
      </c>
    </row>
    <row r="45" spans="1:9" ht="15.75">
      <c r="A45" s="16" t="s">
        <v>36</v>
      </c>
      <c r="B45" s="27">
        <v>74576</v>
      </c>
      <c r="C45" s="27">
        <v>16171</v>
      </c>
      <c r="D45" s="27">
        <v>39964</v>
      </c>
      <c r="E45" s="27">
        <v>10802</v>
      </c>
      <c r="F45" s="27">
        <v>6351</v>
      </c>
      <c r="G45" s="27">
        <v>702</v>
      </c>
      <c r="H45" s="27">
        <v>362</v>
      </c>
      <c r="I45" s="27">
        <v>224</v>
      </c>
    </row>
    <row r="46" spans="1:9" ht="15.75">
      <c r="A46" s="16" t="s">
        <v>37</v>
      </c>
      <c r="B46" s="27">
        <v>145959</v>
      </c>
      <c r="C46" s="27">
        <v>67588</v>
      </c>
      <c r="D46" s="27">
        <v>50242</v>
      </c>
      <c r="E46" s="27">
        <v>13562</v>
      </c>
      <c r="F46" s="27">
        <v>12377</v>
      </c>
      <c r="G46" s="27">
        <v>342</v>
      </c>
      <c r="H46" s="27">
        <v>1359</v>
      </c>
      <c r="I46" s="27">
        <v>489</v>
      </c>
    </row>
    <row r="47" spans="1:9" ht="15.75">
      <c r="A47" s="16" t="s">
        <v>38</v>
      </c>
      <c r="B47" s="27">
        <v>440122</v>
      </c>
      <c r="C47" s="27">
        <v>198341</v>
      </c>
      <c r="D47" s="27">
        <v>136824</v>
      </c>
      <c r="E47" s="27">
        <v>53956</v>
      </c>
      <c r="F47" s="27">
        <v>43941</v>
      </c>
      <c r="G47" s="27">
        <v>1639</v>
      </c>
      <c r="H47" s="27">
        <v>3597</v>
      </c>
      <c r="I47" s="27">
        <v>1824</v>
      </c>
    </row>
    <row r="48" spans="1:9" ht="15.75">
      <c r="A48" s="16" t="s">
        <v>39</v>
      </c>
      <c r="B48" s="27">
        <v>50476</v>
      </c>
      <c r="C48" s="27">
        <v>21984</v>
      </c>
      <c r="D48" s="27">
        <v>15589</v>
      </c>
      <c r="E48" s="27">
        <v>8161</v>
      </c>
      <c r="F48" s="27">
        <v>3030</v>
      </c>
      <c r="G48" s="27">
        <v>956</v>
      </c>
      <c r="H48" s="27">
        <v>452</v>
      </c>
      <c r="I48" s="27">
        <v>304</v>
      </c>
    </row>
    <row r="49" spans="1:9" ht="15.75">
      <c r="A49" s="16" t="s">
        <v>40</v>
      </c>
      <c r="B49" s="27">
        <v>117944</v>
      </c>
      <c r="C49" s="27">
        <v>58049</v>
      </c>
      <c r="D49" s="27">
        <v>30207</v>
      </c>
      <c r="E49" s="27">
        <v>11957</v>
      </c>
      <c r="F49" s="27">
        <v>15342</v>
      </c>
      <c r="G49" s="27">
        <v>487</v>
      </c>
      <c r="H49" s="27">
        <v>1384</v>
      </c>
      <c r="I49" s="27">
        <v>518</v>
      </c>
    </row>
    <row r="50" spans="1:9" ht="15.75">
      <c r="A50" s="16" t="s">
        <v>41</v>
      </c>
      <c r="B50" s="27">
        <v>11728</v>
      </c>
      <c r="C50" s="27">
        <v>6608</v>
      </c>
      <c r="D50" s="27">
        <v>2121</v>
      </c>
      <c r="E50" s="27">
        <v>1645</v>
      </c>
      <c r="F50" s="27">
        <v>1220</v>
      </c>
      <c r="G50" s="27">
        <v>31</v>
      </c>
      <c r="H50" s="27">
        <v>61</v>
      </c>
      <c r="I50" s="27">
        <v>42</v>
      </c>
    </row>
    <row r="51" spans="1:9" ht="15.75">
      <c r="A51" s="16" t="s">
        <v>42</v>
      </c>
      <c r="B51" s="27">
        <v>140162</v>
      </c>
      <c r="C51" s="27">
        <v>62515</v>
      </c>
      <c r="D51" s="27">
        <v>48663</v>
      </c>
      <c r="E51" s="27">
        <v>11208</v>
      </c>
      <c r="F51" s="27">
        <v>16120</v>
      </c>
      <c r="G51" s="27">
        <v>431</v>
      </c>
      <c r="H51" s="27">
        <v>678</v>
      </c>
      <c r="I51" s="27">
        <v>547</v>
      </c>
    </row>
    <row r="52" spans="1:9" ht="15.75">
      <c r="A52" s="16" t="s">
        <v>43</v>
      </c>
      <c r="B52" s="27">
        <v>2802857</v>
      </c>
      <c r="C52" s="27">
        <v>417673</v>
      </c>
      <c r="D52" s="27">
        <v>2061110</v>
      </c>
      <c r="E52" s="27">
        <v>87033</v>
      </c>
      <c r="F52" s="27">
        <v>190555</v>
      </c>
      <c r="G52" s="27">
        <v>14750</v>
      </c>
      <c r="H52" s="27">
        <v>25239</v>
      </c>
      <c r="I52" s="27">
        <v>6497</v>
      </c>
    </row>
    <row r="53" spans="1:9" ht="15.75">
      <c r="A53" s="16" t="s">
        <v>44</v>
      </c>
      <c r="B53" s="27">
        <v>129441</v>
      </c>
      <c r="C53" s="27">
        <v>59115</v>
      </c>
      <c r="D53" s="27">
        <v>48720</v>
      </c>
      <c r="E53" s="27">
        <v>10645</v>
      </c>
      <c r="F53" s="27">
        <v>9466</v>
      </c>
      <c r="G53" s="27">
        <v>624</v>
      </c>
      <c r="H53" s="27">
        <v>415</v>
      </c>
      <c r="I53" s="27">
        <v>456</v>
      </c>
    </row>
    <row r="54" spans="1:9" ht="15.75">
      <c r="A54" s="16" t="s">
        <v>45</v>
      </c>
      <c r="B54" s="27">
        <v>57149</v>
      </c>
      <c r="C54" s="27">
        <v>39935</v>
      </c>
      <c r="D54" s="27">
        <v>8799</v>
      </c>
      <c r="E54" s="27">
        <v>5695</v>
      </c>
      <c r="F54" s="27">
        <v>2252</v>
      </c>
      <c r="G54" s="27">
        <v>83</v>
      </c>
      <c r="H54" s="27">
        <v>106</v>
      </c>
      <c r="I54" s="27">
        <v>279</v>
      </c>
    </row>
    <row r="55" spans="1:9" ht="15.75">
      <c r="A55" s="16" t="s">
        <v>46</v>
      </c>
      <c r="B55" s="27">
        <v>419858</v>
      </c>
      <c r="C55" s="27">
        <v>145710</v>
      </c>
      <c r="D55" s="27">
        <v>155528</v>
      </c>
      <c r="E55" s="27">
        <v>37630</v>
      </c>
      <c r="F55" s="27">
        <v>40155</v>
      </c>
      <c r="G55" s="27">
        <v>35824</v>
      </c>
      <c r="H55" s="27">
        <v>2810</v>
      </c>
      <c r="I55" s="27">
        <v>2201</v>
      </c>
    </row>
    <row r="56" spans="1:9" ht="15.75">
      <c r="A56" s="16" t="s">
        <v>47</v>
      </c>
      <c r="B56" s="27">
        <v>726762</v>
      </c>
      <c r="C56" s="27">
        <v>386793</v>
      </c>
      <c r="D56" s="27">
        <v>246911</v>
      </c>
      <c r="E56" s="27">
        <v>33440</v>
      </c>
      <c r="F56" s="27">
        <v>43077</v>
      </c>
      <c r="G56" s="27">
        <v>2935</v>
      </c>
      <c r="H56" s="27">
        <v>10743</v>
      </c>
      <c r="I56" s="27">
        <v>2863</v>
      </c>
    </row>
    <row r="57" spans="1:9" ht="15.75">
      <c r="A57" s="16" t="s">
        <v>48</v>
      </c>
      <c r="B57" s="27">
        <v>15162</v>
      </c>
      <c r="C57" s="27">
        <v>5917</v>
      </c>
      <c r="D57" s="27">
        <v>3713</v>
      </c>
      <c r="E57" s="27">
        <v>4151</v>
      </c>
      <c r="F57" s="27">
        <v>1131</v>
      </c>
      <c r="G57" s="27">
        <v>126</v>
      </c>
      <c r="H57" s="27">
        <v>65</v>
      </c>
      <c r="I57" s="27">
        <v>59</v>
      </c>
    </row>
    <row r="58" spans="1:9" ht="15.75">
      <c r="A58" s="16" t="s">
        <v>49</v>
      </c>
      <c r="B58" s="27">
        <v>133090</v>
      </c>
      <c r="C58" s="27">
        <v>55378</v>
      </c>
      <c r="D58" s="27">
        <v>45931</v>
      </c>
      <c r="E58" s="27">
        <v>18004</v>
      </c>
      <c r="F58" s="27">
        <v>12137</v>
      </c>
      <c r="G58" s="27">
        <v>252</v>
      </c>
      <c r="H58" s="27">
        <v>734</v>
      </c>
      <c r="I58" s="27">
        <v>654</v>
      </c>
    </row>
    <row r="59" spans="1:9" ht="15.75">
      <c r="A59" s="16" t="s">
        <v>50</v>
      </c>
      <c r="B59" s="27">
        <v>21213</v>
      </c>
      <c r="C59" s="27">
        <v>11583</v>
      </c>
      <c r="D59" s="27">
        <v>3963</v>
      </c>
      <c r="E59" s="27">
        <v>4066</v>
      </c>
      <c r="F59" s="27">
        <v>1413</v>
      </c>
      <c r="G59" s="27">
        <v>41</v>
      </c>
      <c r="H59" s="27">
        <v>76</v>
      </c>
      <c r="I59" s="27">
        <v>71</v>
      </c>
    </row>
    <row r="60" spans="1:9" ht="15.75">
      <c r="A60" s="16"/>
      <c r="B60" s="27"/>
      <c r="C60" s="27"/>
      <c r="D60" s="27"/>
      <c r="E60" s="27"/>
      <c r="F60" s="27"/>
      <c r="G60" s="27"/>
      <c r="H60" s="27"/>
      <c r="I60" s="27"/>
    </row>
    <row r="61" spans="1:9" ht="17.25">
      <c r="A61" s="16" t="s">
        <v>65</v>
      </c>
      <c r="B61" s="27">
        <v>1317223</v>
      </c>
      <c r="C61" s="27">
        <v>1119293</v>
      </c>
      <c r="D61" s="27">
        <v>159488</v>
      </c>
      <c r="E61" s="27">
        <v>3034</v>
      </c>
      <c r="F61" s="27">
        <v>16334</v>
      </c>
      <c r="G61" s="27">
        <v>1778</v>
      </c>
      <c r="H61" s="27">
        <v>6756</v>
      </c>
      <c r="I61" s="27">
        <v>10540</v>
      </c>
    </row>
    <row r="62" spans="1:9" ht="15.75">
      <c r="A62" s="19"/>
      <c r="B62" s="27"/>
      <c r="C62" s="27"/>
      <c r="D62" s="27"/>
      <c r="E62" s="27"/>
      <c r="F62" s="27"/>
      <c r="G62" s="27"/>
      <c r="H62" s="27"/>
      <c r="I62" s="27"/>
    </row>
    <row r="63" spans="1:9" ht="15.75">
      <c r="A63" s="14" t="s">
        <v>51</v>
      </c>
      <c r="B63" s="27">
        <v>3713348</v>
      </c>
      <c r="C63" s="31">
        <v>2135427</v>
      </c>
      <c r="D63" s="31">
        <v>1290597</v>
      </c>
      <c r="E63" s="31">
        <v>21496</v>
      </c>
      <c r="F63" s="31">
        <v>31274</v>
      </c>
      <c r="G63" s="31">
        <v>15495</v>
      </c>
      <c r="H63" s="31">
        <v>181995</v>
      </c>
      <c r="I63" s="31">
        <v>37064</v>
      </c>
    </row>
    <row r="64" spans="1:2" ht="15.75">
      <c r="A64" s="9"/>
      <c r="B64" s="26"/>
    </row>
    <row r="65" spans="1:9" ht="60" customHeight="1">
      <c r="A65" s="51" t="s">
        <v>83</v>
      </c>
      <c r="B65" s="51"/>
      <c r="C65" s="51"/>
      <c r="D65" s="51"/>
      <c r="E65" s="51"/>
      <c r="F65" s="51"/>
      <c r="G65" s="51"/>
      <c r="H65" s="51"/>
      <c r="I65" s="51"/>
    </row>
    <row r="66" ht="15.75">
      <c r="A66" s="9" t="s">
        <v>55</v>
      </c>
    </row>
    <row r="67" ht="15.75">
      <c r="A67" s="9" t="s">
        <v>54</v>
      </c>
    </row>
    <row r="68" ht="15.75">
      <c r="A68" s="9" t="s">
        <v>79</v>
      </c>
    </row>
    <row r="69" ht="15.75">
      <c r="A69" s="9" t="s">
        <v>80</v>
      </c>
    </row>
    <row r="70" ht="15.75">
      <c r="A70" s="9" t="s">
        <v>81</v>
      </c>
    </row>
    <row r="71" ht="15.75">
      <c r="A71" s="9" t="s">
        <v>84</v>
      </c>
    </row>
    <row r="72" ht="15.75">
      <c r="A72" s="9" t="s">
        <v>82</v>
      </c>
    </row>
    <row r="73" ht="15.75">
      <c r="A73" s="9" t="s">
        <v>68</v>
      </c>
    </row>
    <row r="74" ht="15.75">
      <c r="A74" s="9"/>
    </row>
    <row r="75" ht="15.75">
      <c r="A75" s="54" t="s">
        <v>172</v>
      </c>
    </row>
    <row r="76" ht="15.75">
      <c r="A76" s="24" t="s">
        <v>88</v>
      </c>
    </row>
  </sheetData>
  <sheetProtection/>
  <mergeCells count="6">
    <mergeCell ref="A65:I65"/>
    <mergeCell ref="E4:E6"/>
    <mergeCell ref="F4:F6"/>
    <mergeCell ref="G4:G6"/>
    <mergeCell ref="H5:H6"/>
    <mergeCell ref="C4:D5"/>
  </mergeCells>
  <hyperlinks>
    <hyperlink ref="A75" r:id="rId1" display="SOURCE: U.S. Department of Homeland Security, Office of Immigration Statistics, 2008 Yearbook of Immigration Statistics,www.dhs.gov/files/statistics/publications/YrBk08NI.shtm (last viewed October 30, 2009)."/>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8.88671875" defaultRowHeight="15.75"/>
  <cols>
    <col min="1" max="1" width="19.77734375" style="0" customWidth="1"/>
    <col min="2" max="17" width="13.77734375" style="0" customWidth="1"/>
  </cols>
  <sheetData>
    <row r="1" spans="1:9" ht="23.25">
      <c r="A1" s="25" t="s">
        <v>162</v>
      </c>
      <c r="B1" s="9"/>
      <c r="C1" s="9"/>
      <c r="D1" s="9"/>
      <c r="E1" s="9"/>
      <c r="F1" s="9"/>
      <c r="G1" s="9"/>
      <c r="H1" s="9"/>
      <c r="I1" s="9"/>
    </row>
    <row r="2" spans="1:9" ht="20.25">
      <c r="A2" s="25" t="s">
        <v>89</v>
      </c>
      <c r="B2" s="9"/>
      <c r="C2" s="9"/>
      <c r="D2" s="9"/>
      <c r="E2" s="9"/>
      <c r="F2" s="9"/>
      <c r="G2" s="9"/>
      <c r="H2" s="9"/>
      <c r="I2" s="9"/>
    </row>
    <row r="3" spans="1:9" ht="15.75">
      <c r="A3" s="9"/>
      <c r="B3" s="9"/>
      <c r="C3" s="9"/>
      <c r="D3" s="9"/>
      <c r="E3" s="9"/>
      <c r="F3" s="9"/>
      <c r="G3" s="9"/>
      <c r="H3" s="9"/>
      <c r="I3" s="9"/>
    </row>
    <row r="4" spans="1:9" ht="15.75">
      <c r="A4" s="10"/>
      <c r="B4" s="10"/>
      <c r="C4" s="44" t="s">
        <v>71</v>
      </c>
      <c r="D4" s="44"/>
      <c r="E4" s="46" t="s">
        <v>72</v>
      </c>
      <c r="F4" s="46" t="s">
        <v>73</v>
      </c>
      <c r="G4" s="46" t="s">
        <v>74</v>
      </c>
      <c r="H4" s="11"/>
      <c r="I4" s="11"/>
    </row>
    <row r="5" spans="1:9" ht="15.75">
      <c r="A5" s="9"/>
      <c r="B5" s="12"/>
      <c r="C5" s="45"/>
      <c r="D5" s="45"/>
      <c r="E5" s="47"/>
      <c r="F5" s="47"/>
      <c r="G5" s="47"/>
      <c r="H5" s="47" t="s">
        <v>75</v>
      </c>
      <c r="I5" s="12"/>
    </row>
    <row r="6" spans="1:9" ht="17.25">
      <c r="A6" s="14" t="s">
        <v>52</v>
      </c>
      <c r="B6" s="15" t="s">
        <v>53</v>
      </c>
      <c r="C6" s="15" t="s">
        <v>62</v>
      </c>
      <c r="D6" s="15" t="s">
        <v>63</v>
      </c>
      <c r="E6" s="48"/>
      <c r="F6" s="48"/>
      <c r="G6" s="48"/>
      <c r="H6" s="48"/>
      <c r="I6" s="15" t="s">
        <v>51</v>
      </c>
    </row>
    <row r="8" spans="1:9" ht="15.75">
      <c r="A8" s="16" t="s">
        <v>78</v>
      </c>
      <c r="B8" s="27">
        <v>33667328</v>
      </c>
      <c r="C8" s="27">
        <v>15985325</v>
      </c>
      <c r="D8" s="27">
        <v>13943242</v>
      </c>
      <c r="E8" s="27">
        <v>1168020</v>
      </c>
      <c r="F8" s="27">
        <v>1709953</v>
      </c>
      <c r="G8" s="27">
        <v>292846</v>
      </c>
      <c r="H8" s="27">
        <v>457113</v>
      </c>
      <c r="I8" s="27">
        <v>110829</v>
      </c>
    </row>
    <row r="9" spans="1:9" ht="15.75">
      <c r="A9" s="16" t="s">
        <v>0</v>
      </c>
      <c r="B9" s="27">
        <v>71983</v>
      </c>
      <c r="C9" s="27">
        <v>23407</v>
      </c>
      <c r="D9" s="27">
        <v>24019</v>
      </c>
      <c r="E9" s="27">
        <v>8957</v>
      </c>
      <c r="F9" s="27">
        <v>11517</v>
      </c>
      <c r="G9" s="27">
        <v>1857</v>
      </c>
      <c r="H9" s="27">
        <v>2063</v>
      </c>
      <c r="I9" s="27">
        <v>163</v>
      </c>
    </row>
    <row r="10" spans="1:9" ht="15.75">
      <c r="A10" s="16" t="s">
        <v>1</v>
      </c>
      <c r="B10" s="27">
        <v>100647</v>
      </c>
      <c r="C10" s="27">
        <v>71415</v>
      </c>
      <c r="D10" s="27">
        <v>20234</v>
      </c>
      <c r="E10" s="27">
        <v>4363</v>
      </c>
      <c r="F10" s="27">
        <v>2363</v>
      </c>
      <c r="G10" s="27">
        <v>739</v>
      </c>
      <c r="H10" s="27">
        <v>1391</v>
      </c>
      <c r="I10" s="27">
        <v>142</v>
      </c>
    </row>
    <row r="11" spans="1:9" ht="15.75">
      <c r="A11" s="16" t="s">
        <v>2</v>
      </c>
      <c r="B11" s="27">
        <v>769491</v>
      </c>
      <c r="C11" s="27">
        <v>126907</v>
      </c>
      <c r="D11" s="27">
        <v>588981</v>
      </c>
      <c r="E11" s="27">
        <v>16341</v>
      </c>
      <c r="F11" s="27">
        <v>28915</v>
      </c>
      <c r="G11" s="27">
        <v>2589</v>
      </c>
      <c r="H11" s="27">
        <v>4452</v>
      </c>
      <c r="I11" s="27">
        <v>1306</v>
      </c>
    </row>
    <row r="12" spans="1:9" ht="15.75">
      <c r="A12" s="16" t="s">
        <v>3</v>
      </c>
      <c r="B12" s="27">
        <v>39848</v>
      </c>
      <c r="C12" s="27">
        <v>8510</v>
      </c>
      <c r="D12" s="27">
        <v>16435</v>
      </c>
      <c r="E12" s="27">
        <v>4322</v>
      </c>
      <c r="F12" s="27">
        <v>9757</v>
      </c>
      <c r="G12" s="27">
        <v>141</v>
      </c>
      <c r="H12" s="27">
        <v>397</v>
      </c>
      <c r="I12" s="27">
        <v>286</v>
      </c>
    </row>
    <row r="13" spans="1:9" ht="15.75">
      <c r="A13" s="16" t="s">
        <v>4</v>
      </c>
      <c r="B13" s="27">
        <v>5573588</v>
      </c>
      <c r="C13" s="27">
        <v>1985144</v>
      </c>
      <c r="D13" s="27">
        <v>3084120</v>
      </c>
      <c r="E13" s="27">
        <v>178937</v>
      </c>
      <c r="F13" s="27">
        <v>259438</v>
      </c>
      <c r="G13" s="27">
        <v>16834</v>
      </c>
      <c r="H13" s="27">
        <v>41345</v>
      </c>
      <c r="I13" s="27">
        <v>7770</v>
      </c>
    </row>
    <row r="14" spans="1:9" ht="15.75">
      <c r="A14" s="16" t="s">
        <v>5</v>
      </c>
      <c r="B14" s="27">
        <v>355991</v>
      </c>
      <c r="C14" s="27">
        <v>150214</v>
      </c>
      <c r="D14" s="27">
        <v>165369</v>
      </c>
      <c r="E14" s="27">
        <v>14796</v>
      </c>
      <c r="F14" s="27">
        <v>21925</v>
      </c>
      <c r="G14" s="27">
        <v>1519</v>
      </c>
      <c r="H14" s="27">
        <v>1311</v>
      </c>
      <c r="I14" s="27">
        <v>857</v>
      </c>
    </row>
    <row r="15" spans="1:9" ht="15.75">
      <c r="A15" s="16" t="s">
        <v>6</v>
      </c>
      <c r="B15" s="27">
        <v>212993</v>
      </c>
      <c r="C15" s="27">
        <v>91155</v>
      </c>
      <c r="D15" s="27">
        <v>68402</v>
      </c>
      <c r="E15" s="27">
        <v>19605</v>
      </c>
      <c r="F15" s="27">
        <v>31126</v>
      </c>
      <c r="G15" s="27">
        <v>1105</v>
      </c>
      <c r="H15" s="27">
        <v>1212</v>
      </c>
      <c r="I15" s="27">
        <v>388</v>
      </c>
    </row>
    <row r="16" spans="1:9" ht="15.75">
      <c r="A16" s="16" t="s">
        <v>7</v>
      </c>
      <c r="B16" s="27">
        <v>34511</v>
      </c>
      <c r="C16" s="27">
        <v>14653</v>
      </c>
      <c r="D16" s="27">
        <v>10116</v>
      </c>
      <c r="E16" s="27">
        <v>4433</v>
      </c>
      <c r="F16" s="27">
        <v>4455</v>
      </c>
      <c r="G16" s="27">
        <v>351</v>
      </c>
      <c r="H16" s="27">
        <v>413</v>
      </c>
      <c r="I16" s="27">
        <v>90</v>
      </c>
    </row>
    <row r="17" spans="1:9" ht="15.75">
      <c r="A17" s="16" t="s">
        <v>8</v>
      </c>
      <c r="B17" s="27">
        <v>312585</v>
      </c>
      <c r="C17" s="27">
        <v>135238</v>
      </c>
      <c r="D17" s="27">
        <v>90715</v>
      </c>
      <c r="E17" s="27">
        <v>17980</v>
      </c>
      <c r="F17" s="27">
        <v>12384</v>
      </c>
      <c r="G17" s="27">
        <v>54653</v>
      </c>
      <c r="H17" s="27">
        <v>809</v>
      </c>
      <c r="I17" s="27">
        <v>806</v>
      </c>
    </row>
    <row r="18" spans="1:9" ht="15.75">
      <c r="A18" s="16" t="s">
        <v>9</v>
      </c>
      <c r="B18" s="27">
        <v>4942206</v>
      </c>
      <c r="C18" s="27">
        <v>2249173</v>
      </c>
      <c r="D18" s="27">
        <v>2323301</v>
      </c>
      <c r="E18" s="27">
        <v>68170</v>
      </c>
      <c r="F18" s="27">
        <v>167386</v>
      </c>
      <c r="G18" s="27">
        <v>14610</v>
      </c>
      <c r="H18" s="27">
        <v>96454</v>
      </c>
      <c r="I18" s="27">
        <v>23112</v>
      </c>
    </row>
    <row r="19" spans="1:9" ht="15.75">
      <c r="A19" s="16" t="s">
        <v>10</v>
      </c>
      <c r="B19" s="27">
        <v>436905</v>
      </c>
      <c r="C19" s="27">
        <v>177912</v>
      </c>
      <c r="D19" s="27">
        <v>185528</v>
      </c>
      <c r="E19" s="27">
        <v>20220</v>
      </c>
      <c r="F19" s="27">
        <v>44545</v>
      </c>
      <c r="G19" s="27">
        <v>3836</v>
      </c>
      <c r="H19" s="27">
        <v>3733</v>
      </c>
      <c r="I19" s="27">
        <v>1131</v>
      </c>
    </row>
    <row r="20" spans="1:9" ht="15.75">
      <c r="A20" s="16" t="s">
        <v>11</v>
      </c>
      <c r="B20" s="27">
        <v>1669783</v>
      </c>
      <c r="C20" s="27">
        <v>1521928</v>
      </c>
      <c r="D20" s="27">
        <v>111655</v>
      </c>
      <c r="E20" s="27">
        <v>11510</v>
      </c>
      <c r="F20" s="27">
        <v>6932</v>
      </c>
      <c r="G20" s="27">
        <v>4073</v>
      </c>
      <c r="H20" s="27">
        <v>4090</v>
      </c>
      <c r="I20" s="27">
        <v>9595</v>
      </c>
    </row>
    <row r="21" spans="1:9" ht="15.75">
      <c r="A21" s="16" t="s">
        <v>12</v>
      </c>
      <c r="B21" s="27">
        <v>26975</v>
      </c>
      <c r="C21" s="27">
        <v>12037</v>
      </c>
      <c r="D21" s="27">
        <v>7455</v>
      </c>
      <c r="E21" s="27">
        <v>2887</v>
      </c>
      <c r="F21" s="27">
        <v>4048</v>
      </c>
      <c r="G21" s="27">
        <v>166</v>
      </c>
      <c r="H21" s="27">
        <v>307</v>
      </c>
      <c r="I21" s="27">
        <v>75</v>
      </c>
    </row>
    <row r="22" spans="1:9" ht="15.75">
      <c r="A22" s="16" t="s">
        <v>13</v>
      </c>
      <c r="B22" s="27">
        <v>791277</v>
      </c>
      <c r="C22" s="27">
        <v>335136</v>
      </c>
      <c r="D22" s="27">
        <v>341884</v>
      </c>
      <c r="E22" s="27">
        <v>43160</v>
      </c>
      <c r="F22" s="27">
        <v>61162</v>
      </c>
      <c r="G22" s="27">
        <v>3983</v>
      </c>
      <c r="H22" s="27">
        <v>3885</v>
      </c>
      <c r="I22" s="27">
        <v>2067</v>
      </c>
    </row>
    <row r="23" spans="1:9" ht="15.75">
      <c r="A23" s="16" t="s">
        <v>14</v>
      </c>
      <c r="B23" s="27">
        <v>127523</v>
      </c>
      <c r="C23" s="27">
        <v>47302</v>
      </c>
      <c r="D23" s="27">
        <v>43763</v>
      </c>
      <c r="E23" s="27">
        <v>20167</v>
      </c>
      <c r="F23" s="27">
        <v>14698</v>
      </c>
      <c r="G23" s="27">
        <v>390</v>
      </c>
      <c r="H23" s="27">
        <v>851</v>
      </c>
      <c r="I23" s="27">
        <v>352</v>
      </c>
    </row>
    <row r="24" spans="1:9" ht="15.75">
      <c r="A24" s="16" t="s">
        <v>15</v>
      </c>
      <c r="B24" s="27">
        <v>43543</v>
      </c>
      <c r="C24" s="27">
        <v>15900</v>
      </c>
      <c r="D24" s="27">
        <v>14399</v>
      </c>
      <c r="E24" s="27">
        <v>8158</v>
      </c>
      <c r="F24" s="27">
        <v>4434</v>
      </c>
      <c r="G24" s="27">
        <v>94</v>
      </c>
      <c r="H24" s="27">
        <v>411</v>
      </c>
      <c r="I24" s="27">
        <v>147</v>
      </c>
    </row>
    <row r="25" spans="1:9" ht="15.75">
      <c r="A25" s="16" t="s">
        <v>16</v>
      </c>
      <c r="B25" s="27">
        <v>61161</v>
      </c>
      <c r="C25" s="27">
        <v>14155</v>
      </c>
      <c r="D25" s="27">
        <v>31489</v>
      </c>
      <c r="E25" s="27">
        <v>7872</v>
      </c>
      <c r="F25" s="27">
        <v>5985</v>
      </c>
      <c r="G25" s="27">
        <v>966</v>
      </c>
      <c r="H25" s="27">
        <v>553</v>
      </c>
      <c r="I25" s="27">
        <v>141</v>
      </c>
    </row>
    <row r="26" spans="1:9" ht="15.75">
      <c r="A26" s="16" t="s">
        <v>17</v>
      </c>
      <c r="B26" s="27">
        <v>70731</v>
      </c>
      <c r="C26" s="27">
        <v>29790</v>
      </c>
      <c r="D26" s="27">
        <v>19428</v>
      </c>
      <c r="E26" s="27">
        <v>6701</v>
      </c>
      <c r="F26" s="27">
        <v>13892</v>
      </c>
      <c r="G26" s="27">
        <v>289</v>
      </c>
      <c r="H26" s="27">
        <v>447</v>
      </c>
      <c r="I26" s="27">
        <v>184</v>
      </c>
    </row>
    <row r="27" spans="1:9" ht="15.75">
      <c r="A27" s="16" t="s">
        <v>18</v>
      </c>
      <c r="B27" s="27">
        <v>87185</v>
      </c>
      <c r="C27" s="27">
        <v>22528</v>
      </c>
      <c r="D27" s="27">
        <v>35497</v>
      </c>
      <c r="E27" s="27">
        <v>6803</v>
      </c>
      <c r="F27" s="27">
        <v>15193</v>
      </c>
      <c r="G27" s="27">
        <v>877</v>
      </c>
      <c r="H27" s="27">
        <v>5920</v>
      </c>
      <c r="I27" s="27">
        <v>367</v>
      </c>
    </row>
    <row r="28" spans="1:9" ht="15.75">
      <c r="A28" s="16" t="s">
        <v>19</v>
      </c>
      <c r="B28" s="27">
        <v>46993</v>
      </c>
      <c r="C28" s="27">
        <v>28418</v>
      </c>
      <c r="D28" s="27">
        <v>7429</v>
      </c>
      <c r="E28" s="27">
        <v>6563</v>
      </c>
      <c r="F28" s="27">
        <v>3667</v>
      </c>
      <c r="G28" s="27">
        <v>85</v>
      </c>
      <c r="H28" s="27">
        <v>604</v>
      </c>
      <c r="I28" s="27">
        <v>227</v>
      </c>
    </row>
    <row r="29" spans="1:9" ht="15.75">
      <c r="A29" s="16" t="s">
        <v>20</v>
      </c>
      <c r="B29" s="27">
        <v>300318</v>
      </c>
      <c r="C29" s="27">
        <v>96585</v>
      </c>
      <c r="D29" s="27">
        <v>115846</v>
      </c>
      <c r="E29" s="27">
        <v>28283</v>
      </c>
      <c r="F29" s="27">
        <v>27010</v>
      </c>
      <c r="G29" s="27">
        <v>28736</v>
      </c>
      <c r="H29" s="27">
        <v>2853</v>
      </c>
      <c r="I29" s="27">
        <v>1005</v>
      </c>
    </row>
    <row r="30" spans="1:9" ht="15.75">
      <c r="A30" s="16" t="s">
        <v>21</v>
      </c>
      <c r="B30" s="27">
        <v>716538</v>
      </c>
      <c r="C30" s="27">
        <v>396338</v>
      </c>
      <c r="D30" s="27">
        <v>187091</v>
      </c>
      <c r="E30" s="27">
        <v>76717</v>
      </c>
      <c r="F30" s="27">
        <v>48815</v>
      </c>
      <c r="G30" s="27">
        <v>2931</v>
      </c>
      <c r="H30" s="27">
        <v>3144</v>
      </c>
      <c r="I30" s="27">
        <v>1502</v>
      </c>
    </row>
    <row r="31" spans="1:9" ht="15.75">
      <c r="A31" s="16" t="s">
        <v>22</v>
      </c>
      <c r="B31" s="27">
        <v>373108</v>
      </c>
      <c r="C31" s="27">
        <v>161677</v>
      </c>
      <c r="D31" s="27">
        <v>114924</v>
      </c>
      <c r="E31" s="27">
        <v>30404</v>
      </c>
      <c r="F31" s="27">
        <v>61973</v>
      </c>
      <c r="G31" s="27">
        <v>800</v>
      </c>
      <c r="H31" s="27">
        <v>2428</v>
      </c>
      <c r="I31" s="27">
        <v>902</v>
      </c>
    </row>
    <row r="32" spans="1:9" ht="15.75">
      <c r="A32" s="16" t="s">
        <v>23</v>
      </c>
      <c r="B32" s="27">
        <v>158805</v>
      </c>
      <c r="C32" s="27">
        <v>74873</v>
      </c>
      <c r="D32" s="27">
        <v>51840</v>
      </c>
      <c r="E32" s="27">
        <v>14489</v>
      </c>
      <c r="F32" s="27">
        <v>15528</v>
      </c>
      <c r="G32" s="27">
        <v>359</v>
      </c>
      <c r="H32" s="27">
        <v>1287</v>
      </c>
      <c r="I32" s="27">
        <v>429</v>
      </c>
    </row>
    <row r="33" spans="1:9" ht="15.75">
      <c r="A33" s="16" t="s">
        <v>24</v>
      </c>
      <c r="B33" s="27">
        <v>25197</v>
      </c>
      <c r="C33" s="27">
        <v>6395</v>
      </c>
      <c r="D33" s="27">
        <v>7527</v>
      </c>
      <c r="E33" s="27">
        <v>2952</v>
      </c>
      <c r="F33" s="27">
        <v>7493</v>
      </c>
      <c r="G33" s="27">
        <v>284</v>
      </c>
      <c r="H33" s="27">
        <v>432</v>
      </c>
      <c r="I33" s="27">
        <v>114</v>
      </c>
    </row>
    <row r="34" spans="1:9" ht="15.75">
      <c r="A34" s="16" t="s">
        <v>25</v>
      </c>
      <c r="B34" s="27">
        <v>101566</v>
      </c>
      <c r="C34" s="27">
        <v>35431</v>
      </c>
      <c r="D34" s="27">
        <v>37712</v>
      </c>
      <c r="E34" s="27">
        <v>14255</v>
      </c>
      <c r="F34" s="27">
        <v>12066</v>
      </c>
      <c r="G34" s="27">
        <v>893</v>
      </c>
      <c r="H34" s="27">
        <v>716</v>
      </c>
      <c r="I34" s="27">
        <v>493</v>
      </c>
    </row>
    <row r="35" spans="1:9" ht="15.75">
      <c r="A35" s="16" t="s">
        <v>26</v>
      </c>
      <c r="B35" s="27">
        <v>34791</v>
      </c>
      <c r="C35" s="27">
        <v>23380</v>
      </c>
      <c r="D35" s="27">
        <v>5950</v>
      </c>
      <c r="E35" s="27">
        <v>3510</v>
      </c>
      <c r="F35" s="27">
        <v>1691</v>
      </c>
      <c r="G35" s="27">
        <v>36</v>
      </c>
      <c r="H35" s="27">
        <v>180</v>
      </c>
      <c r="I35" s="27">
        <v>44</v>
      </c>
    </row>
    <row r="36" spans="1:9" ht="15.75">
      <c r="A36" s="16" t="s">
        <v>27</v>
      </c>
      <c r="B36" s="27">
        <v>25483</v>
      </c>
      <c r="C36" s="27">
        <v>8445</v>
      </c>
      <c r="D36" s="27">
        <v>9924</v>
      </c>
      <c r="E36" s="27">
        <v>4323</v>
      </c>
      <c r="F36" s="27">
        <v>2212</v>
      </c>
      <c r="G36" s="27">
        <v>193</v>
      </c>
      <c r="H36" s="27">
        <v>310</v>
      </c>
      <c r="I36" s="27">
        <v>76</v>
      </c>
    </row>
    <row r="37" spans="1:9" ht="15.75">
      <c r="A37" s="16" t="s">
        <v>28</v>
      </c>
      <c r="B37" s="27">
        <v>1067921</v>
      </c>
      <c r="C37" s="27">
        <v>597841</v>
      </c>
      <c r="D37" s="27">
        <v>442774</v>
      </c>
      <c r="E37" s="27">
        <v>8080</v>
      </c>
      <c r="F37" s="27">
        <v>10409</v>
      </c>
      <c r="G37" s="27">
        <v>1443</v>
      </c>
      <c r="H37" s="27">
        <v>1401</v>
      </c>
      <c r="I37" s="27">
        <v>5973</v>
      </c>
    </row>
    <row r="38" spans="1:9" ht="15.75">
      <c r="A38" s="16" t="s">
        <v>29</v>
      </c>
      <c r="B38" s="27">
        <v>57196</v>
      </c>
      <c r="C38" s="27">
        <v>31750</v>
      </c>
      <c r="D38" s="27">
        <v>11682</v>
      </c>
      <c r="E38" s="27">
        <v>7720</v>
      </c>
      <c r="F38" s="27">
        <v>5513</v>
      </c>
      <c r="G38" s="27">
        <v>148</v>
      </c>
      <c r="H38" s="27">
        <v>258</v>
      </c>
      <c r="I38" s="27">
        <v>125</v>
      </c>
    </row>
    <row r="39" spans="1:9" ht="15.75">
      <c r="A39" s="16" t="s">
        <v>30</v>
      </c>
      <c r="B39" s="27">
        <v>771060</v>
      </c>
      <c r="C39" s="27">
        <v>292268</v>
      </c>
      <c r="D39" s="27">
        <v>333470</v>
      </c>
      <c r="E39" s="27">
        <v>36823</v>
      </c>
      <c r="F39" s="27">
        <v>94855</v>
      </c>
      <c r="G39" s="27">
        <v>5012</v>
      </c>
      <c r="H39" s="27">
        <v>6855</v>
      </c>
      <c r="I39" s="27">
        <v>1777</v>
      </c>
    </row>
    <row r="40" spans="1:9" ht="15.75">
      <c r="A40" s="16" t="s">
        <v>31</v>
      </c>
      <c r="B40" s="27">
        <v>176951</v>
      </c>
      <c r="C40" s="27">
        <v>18795</v>
      </c>
      <c r="D40" s="27">
        <v>147305</v>
      </c>
      <c r="E40" s="27">
        <v>3701</v>
      </c>
      <c r="F40" s="27">
        <v>3839</v>
      </c>
      <c r="G40" s="27">
        <v>2554</v>
      </c>
      <c r="H40" s="27">
        <v>598</v>
      </c>
      <c r="I40" s="27">
        <v>159</v>
      </c>
    </row>
    <row r="41" spans="1:9" ht="15.75">
      <c r="A41" s="16" t="s">
        <v>32</v>
      </c>
      <c r="B41" s="27">
        <v>4243472</v>
      </c>
      <c r="C41" s="27">
        <v>2554878</v>
      </c>
      <c r="D41" s="27">
        <v>1235633</v>
      </c>
      <c r="E41" s="27">
        <v>143003</v>
      </c>
      <c r="F41" s="27">
        <v>224871</v>
      </c>
      <c r="G41" s="27">
        <v>63416</v>
      </c>
      <c r="H41" s="27">
        <v>15860</v>
      </c>
      <c r="I41" s="27">
        <v>5811</v>
      </c>
    </row>
    <row r="42" spans="1:9" ht="15.75">
      <c r="A42" s="16" t="s">
        <v>33</v>
      </c>
      <c r="B42" s="27">
        <v>235417</v>
      </c>
      <c r="C42" s="27">
        <v>97906</v>
      </c>
      <c r="D42" s="27">
        <v>80049</v>
      </c>
      <c r="E42" s="27">
        <v>20601</v>
      </c>
      <c r="F42" s="27">
        <v>33106</v>
      </c>
      <c r="G42" s="27">
        <v>979</v>
      </c>
      <c r="H42" s="27">
        <v>2044</v>
      </c>
      <c r="I42" s="27">
        <v>732</v>
      </c>
    </row>
    <row r="43" spans="1:9" ht="15.75">
      <c r="A43" s="16" t="s">
        <v>34</v>
      </c>
      <c r="B43" s="27">
        <v>14643</v>
      </c>
      <c r="C43" s="27">
        <v>8318</v>
      </c>
      <c r="D43" s="27">
        <v>3139</v>
      </c>
      <c r="E43" s="27">
        <v>1902</v>
      </c>
      <c r="F43" s="27">
        <v>1090</v>
      </c>
      <c r="G43" s="27">
        <v>59</v>
      </c>
      <c r="H43" s="27">
        <v>77</v>
      </c>
      <c r="I43" s="27">
        <v>58</v>
      </c>
    </row>
    <row r="44" spans="1:9" ht="15.75">
      <c r="A44" s="16" t="s">
        <v>35</v>
      </c>
      <c r="B44" s="27">
        <v>243902</v>
      </c>
      <c r="C44" s="27">
        <v>98603</v>
      </c>
      <c r="D44" s="27">
        <v>80041</v>
      </c>
      <c r="E44" s="27">
        <v>26302</v>
      </c>
      <c r="F44" s="27">
        <v>35736</v>
      </c>
      <c r="G44" s="27">
        <v>1059</v>
      </c>
      <c r="H44" s="27">
        <v>1550</v>
      </c>
      <c r="I44" s="27">
        <v>611</v>
      </c>
    </row>
    <row r="45" spans="1:9" ht="15.75">
      <c r="A45" s="16" t="s">
        <v>36</v>
      </c>
      <c r="B45" s="27">
        <v>65802</v>
      </c>
      <c r="C45" s="27">
        <v>14675</v>
      </c>
      <c r="D45" s="27">
        <v>35420</v>
      </c>
      <c r="E45" s="27">
        <v>9355</v>
      </c>
      <c r="F45" s="27">
        <v>5032</v>
      </c>
      <c r="G45" s="27">
        <v>528</v>
      </c>
      <c r="H45" s="27">
        <v>516</v>
      </c>
      <c r="I45" s="27">
        <v>276</v>
      </c>
    </row>
    <row r="46" spans="1:9" ht="15.75">
      <c r="A46" s="16" t="s">
        <v>37</v>
      </c>
      <c r="B46" s="27">
        <v>127637</v>
      </c>
      <c r="C46" s="27">
        <v>59404</v>
      </c>
      <c r="D46" s="27">
        <v>43633</v>
      </c>
      <c r="E46" s="27">
        <v>11385</v>
      </c>
      <c r="F46" s="27">
        <v>10798</v>
      </c>
      <c r="G46" s="27">
        <v>340</v>
      </c>
      <c r="H46" s="27">
        <v>1536</v>
      </c>
      <c r="I46" s="27">
        <v>541</v>
      </c>
    </row>
    <row r="47" spans="1:9" ht="15.75">
      <c r="A47" s="16" t="s">
        <v>38</v>
      </c>
      <c r="B47" s="27">
        <v>386193</v>
      </c>
      <c r="C47" s="27">
        <v>178404</v>
      </c>
      <c r="D47" s="27">
        <v>115650</v>
      </c>
      <c r="E47" s="27">
        <v>46047</v>
      </c>
      <c r="F47" s="27">
        <v>39445</v>
      </c>
      <c r="G47" s="27">
        <v>1432</v>
      </c>
      <c r="H47" s="27">
        <v>4347</v>
      </c>
      <c r="I47" s="27">
        <v>868</v>
      </c>
    </row>
    <row r="48" spans="1:9" ht="15.75">
      <c r="A48" s="16" t="s">
        <v>39</v>
      </c>
      <c r="B48" s="27">
        <v>45648</v>
      </c>
      <c r="C48" s="27">
        <v>20167</v>
      </c>
      <c r="D48" s="27">
        <v>14426</v>
      </c>
      <c r="E48" s="27">
        <v>6903</v>
      </c>
      <c r="F48" s="27">
        <v>2889</v>
      </c>
      <c r="G48" s="27">
        <v>662</v>
      </c>
      <c r="H48" s="27">
        <v>492</v>
      </c>
      <c r="I48" s="27">
        <v>109</v>
      </c>
    </row>
    <row r="49" spans="1:9" ht="15.75">
      <c r="A49" s="16" t="s">
        <v>40</v>
      </c>
      <c r="B49" s="27">
        <v>108650</v>
      </c>
      <c r="C49" s="27">
        <v>55714</v>
      </c>
      <c r="D49" s="27">
        <v>26634</v>
      </c>
      <c r="E49" s="27">
        <v>9450</v>
      </c>
      <c r="F49" s="27">
        <v>14497</v>
      </c>
      <c r="G49" s="27">
        <v>635</v>
      </c>
      <c r="H49" s="27">
        <v>1332</v>
      </c>
      <c r="I49" s="27">
        <v>388</v>
      </c>
    </row>
    <row r="50" spans="1:9" ht="15.75">
      <c r="A50" s="16" t="s">
        <v>41</v>
      </c>
      <c r="B50" s="27">
        <v>10120</v>
      </c>
      <c r="C50" s="27">
        <v>5614</v>
      </c>
      <c r="D50" s="27">
        <v>1893</v>
      </c>
      <c r="E50" s="27">
        <v>1240</v>
      </c>
      <c r="F50" s="27">
        <v>1246</v>
      </c>
      <c r="G50" s="27">
        <v>43</v>
      </c>
      <c r="H50" s="27">
        <v>62</v>
      </c>
      <c r="I50" s="27">
        <v>22</v>
      </c>
    </row>
    <row r="51" spans="1:9" ht="15.75">
      <c r="A51" s="16" t="s">
        <v>42</v>
      </c>
      <c r="B51" s="27">
        <v>127584</v>
      </c>
      <c r="C51" s="27">
        <v>58974</v>
      </c>
      <c r="D51" s="27">
        <v>41590</v>
      </c>
      <c r="E51" s="27">
        <v>10864</v>
      </c>
      <c r="F51" s="27">
        <v>14553</v>
      </c>
      <c r="G51" s="27">
        <v>415</v>
      </c>
      <c r="H51" s="27">
        <v>830</v>
      </c>
      <c r="I51" s="27">
        <v>358</v>
      </c>
    </row>
    <row r="52" spans="1:9" ht="15.75">
      <c r="A52" s="16" t="s">
        <v>43</v>
      </c>
      <c r="B52" s="27">
        <v>2450389</v>
      </c>
      <c r="C52" s="27">
        <v>382858</v>
      </c>
      <c r="D52" s="27">
        <v>1797981</v>
      </c>
      <c r="E52" s="27">
        <v>62784</v>
      </c>
      <c r="F52" s="27">
        <v>161108</v>
      </c>
      <c r="G52" s="27">
        <v>14155</v>
      </c>
      <c r="H52" s="27">
        <v>26840</v>
      </c>
      <c r="I52" s="27">
        <v>4663</v>
      </c>
    </row>
    <row r="53" spans="1:9" ht="15.75">
      <c r="A53" s="16" t="s">
        <v>44</v>
      </c>
      <c r="B53" s="27">
        <v>104196</v>
      </c>
      <c r="C53" s="27">
        <v>50962</v>
      </c>
      <c r="D53" s="27">
        <v>37846</v>
      </c>
      <c r="E53" s="27">
        <v>7722</v>
      </c>
      <c r="F53" s="27">
        <v>6314</v>
      </c>
      <c r="G53" s="27">
        <v>544</v>
      </c>
      <c r="H53" s="27">
        <v>502</v>
      </c>
      <c r="I53" s="27">
        <v>306</v>
      </c>
    </row>
    <row r="54" spans="1:9" ht="15.75">
      <c r="A54" s="16" t="s">
        <v>45</v>
      </c>
      <c r="B54" s="27">
        <v>46098</v>
      </c>
      <c r="C54" s="27">
        <v>31427</v>
      </c>
      <c r="D54" s="27">
        <v>6949</v>
      </c>
      <c r="E54" s="27">
        <v>4865</v>
      </c>
      <c r="F54" s="27">
        <v>2589</v>
      </c>
      <c r="G54" s="27">
        <v>54</v>
      </c>
      <c r="H54" s="27">
        <v>104</v>
      </c>
      <c r="I54" s="27">
        <v>110</v>
      </c>
    </row>
    <row r="55" spans="1:9" ht="15.75">
      <c r="A55" s="16" t="s">
        <v>46</v>
      </c>
      <c r="B55" s="27">
        <v>377462</v>
      </c>
      <c r="C55" s="27">
        <v>132279</v>
      </c>
      <c r="D55" s="27">
        <v>135424</v>
      </c>
      <c r="E55" s="27">
        <v>31017</v>
      </c>
      <c r="F55" s="27">
        <v>40571</v>
      </c>
      <c r="G55" s="27">
        <v>34324</v>
      </c>
      <c r="H55" s="27">
        <v>2600</v>
      </c>
      <c r="I55" s="27">
        <v>1247</v>
      </c>
    </row>
    <row r="56" spans="1:9" ht="15.75">
      <c r="A56" s="16" t="s">
        <v>47</v>
      </c>
      <c r="B56" s="27">
        <v>578192</v>
      </c>
      <c r="C56" s="27">
        <v>314888</v>
      </c>
      <c r="D56" s="27">
        <v>185251</v>
      </c>
      <c r="E56" s="27">
        <v>26779</v>
      </c>
      <c r="F56" s="27">
        <v>37763</v>
      </c>
      <c r="G56" s="27">
        <v>3018</v>
      </c>
      <c r="H56" s="27">
        <v>9367</v>
      </c>
      <c r="I56" s="27">
        <v>1126</v>
      </c>
    </row>
    <row r="57" spans="1:9" ht="15.75">
      <c r="A57" s="16" t="s">
        <v>48</v>
      </c>
      <c r="B57" s="27">
        <v>14003</v>
      </c>
      <c r="C57" s="27">
        <v>5661</v>
      </c>
      <c r="D57" s="27">
        <v>3328</v>
      </c>
      <c r="E57" s="27">
        <v>3584</v>
      </c>
      <c r="F57" s="27">
        <v>1169</v>
      </c>
      <c r="G57" s="27">
        <v>128</v>
      </c>
      <c r="H57" s="27">
        <v>98</v>
      </c>
      <c r="I57" s="27">
        <v>35</v>
      </c>
    </row>
    <row r="58" spans="1:9" ht="15.75">
      <c r="A58" s="16" t="s">
        <v>49</v>
      </c>
      <c r="B58" s="27">
        <v>119990</v>
      </c>
      <c r="C58" s="27">
        <v>51661</v>
      </c>
      <c r="D58" s="27">
        <v>40067</v>
      </c>
      <c r="E58" s="27">
        <v>15973</v>
      </c>
      <c r="F58" s="27">
        <v>10775</v>
      </c>
      <c r="G58" s="27">
        <v>269</v>
      </c>
      <c r="H58" s="27">
        <v>907</v>
      </c>
      <c r="I58" s="27">
        <v>338</v>
      </c>
    </row>
    <row r="59" spans="1:9" ht="15.75">
      <c r="A59" s="16" t="s">
        <v>50</v>
      </c>
      <c r="B59" s="27">
        <v>16972</v>
      </c>
      <c r="C59" s="27">
        <v>9174</v>
      </c>
      <c r="D59" s="27">
        <v>3321</v>
      </c>
      <c r="E59" s="27">
        <v>2239</v>
      </c>
      <c r="F59" s="27">
        <v>1978</v>
      </c>
      <c r="G59" s="27">
        <v>98</v>
      </c>
      <c r="H59" s="27">
        <v>67</v>
      </c>
      <c r="I59" s="27">
        <v>95</v>
      </c>
    </row>
    <row r="60" spans="1:9" ht="15.75">
      <c r="A60" s="16"/>
      <c r="B60" s="27"/>
      <c r="C60" s="27"/>
      <c r="D60" s="27"/>
      <c r="E60" s="27"/>
      <c r="F60" s="27"/>
      <c r="G60" s="27"/>
      <c r="H60" s="27"/>
      <c r="I60" s="27"/>
    </row>
    <row r="61" spans="1:9" ht="17.25">
      <c r="A61" s="16" t="s">
        <v>65</v>
      </c>
      <c r="B61" s="27">
        <v>1350211</v>
      </c>
      <c r="C61" s="27">
        <v>1152423</v>
      </c>
      <c r="D61" s="27">
        <v>157183</v>
      </c>
      <c r="E61" s="27">
        <v>2883</v>
      </c>
      <c r="F61" s="27">
        <v>15411</v>
      </c>
      <c r="G61" s="27">
        <v>2307</v>
      </c>
      <c r="H61" s="27">
        <v>5717</v>
      </c>
      <c r="I61" s="27">
        <v>14287</v>
      </c>
    </row>
    <row r="62" spans="1:9" ht="15.75">
      <c r="A62" s="19"/>
      <c r="B62" s="27"/>
      <c r="C62" s="27"/>
      <c r="D62" s="27"/>
      <c r="E62" s="27"/>
      <c r="F62" s="27"/>
      <c r="G62" s="27"/>
      <c r="H62" s="27"/>
      <c r="I62" s="27"/>
    </row>
    <row r="63" spans="1:9" ht="15.75">
      <c r="A63" s="14" t="s">
        <v>51</v>
      </c>
      <c r="B63" s="27">
        <v>3415894</v>
      </c>
      <c r="C63" s="31">
        <v>1896635</v>
      </c>
      <c r="D63" s="31">
        <v>1241520</v>
      </c>
      <c r="E63" s="31">
        <v>19920</v>
      </c>
      <c r="F63" s="31">
        <v>33786</v>
      </c>
      <c r="G63" s="31">
        <v>15835</v>
      </c>
      <c r="H63" s="31">
        <v>191155</v>
      </c>
      <c r="I63" s="31">
        <v>17043</v>
      </c>
    </row>
    <row r="64" spans="1:2" ht="15.75">
      <c r="A64" s="9"/>
      <c r="B64" s="26"/>
    </row>
    <row r="65" spans="1:9" ht="60.75" customHeight="1">
      <c r="A65" s="51" t="s">
        <v>90</v>
      </c>
      <c r="B65" s="51"/>
      <c r="C65" s="51"/>
      <c r="D65" s="51"/>
      <c r="E65" s="51"/>
      <c r="F65" s="51"/>
      <c r="G65" s="51"/>
      <c r="H65" s="51"/>
      <c r="I65" s="51"/>
    </row>
    <row r="66" ht="15.75">
      <c r="A66" s="9" t="s">
        <v>55</v>
      </c>
    </row>
    <row r="67" ht="15.75">
      <c r="A67" s="9" t="s">
        <v>54</v>
      </c>
    </row>
    <row r="68" ht="15.75">
      <c r="A68" s="9" t="s">
        <v>79</v>
      </c>
    </row>
    <row r="69" ht="15.75">
      <c r="A69" s="9" t="s">
        <v>80</v>
      </c>
    </row>
    <row r="70" ht="15.75">
      <c r="A70" s="9" t="s">
        <v>81</v>
      </c>
    </row>
    <row r="71" ht="15.75">
      <c r="A71" s="9" t="s">
        <v>84</v>
      </c>
    </row>
    <row r="72" ht="15.75">
      <c r="A72" s="9" t="s">
        <v>82</v>
      </c>
    </row>
    <row r="73" ht="15.75">
      <c r="A73" s="9" t="s">
        <v>68</v>
      </c>
    </row>
    <row r="74" ht="15.75">
      <c r="A74" s="9"/>
    </row>
    <row r="75" spans="1:9" ht="30" customHeight="1">
      <c r="A75" s="53" t="s">
        <v>173</v>
      </c>
      <c r="B75" s="53"/>
      <c r="C75" s="53"/>
      <c r="D75" s="53"/>
      <c r="E75" s="53"/>
      <c r="F75" s="53"/>
      <c r="G75" s="53"/>
      <c r="H75" s="53"/>
      <c r="I75" s="53"/>
    </row>
    <row r="76" ht="15.75">
      <c r="A76" s="24" t="s">
        <v>88</v>
      </c>
    </row>
    <row r="77" ht="15.75">
      <c r="A77" s="9"/>
    </row>
  </sheetData>
  <sheetProtection/>
  <mergeCells count="7">
    <mergeCell ref="A65:I65"/>
    <mergeCell ref="A75:I75"/>
    <mergeCell ref="E4:E6"/>
    <mergeCell ref="F4:F6"/>
    <mergeCell ref="G4:G6"/>
    <mergeCell ref="H5:H6"/>
    <mergeCell ref="C4:D5"/>
  </mergeCells>
  <hyperlinks>
    <hyperlink ref="A75:I75" r:id="rId1" display="SOURCE: U.S. Department of Homeland Security, Office of Immigration Statistics, 2006 Yearbook of Immigration Statistics,www.dhs.gov/xlibrary/assets/statistics/yearbook/2006/OIS_2006_Yearbook.pdf (last viewed December 18, 200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2019-07-25T13:43:20Z</cp:lastPrinted>
  <dcterms:created xsi:type="dcterms:W3CDTF">1999-02-02T16:16:39Z</dcterms:created>
  <dcterms:modified xsi:type="dcterms:W3CDTF">2022-03-02T16:19:01Z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