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 to 2019" sheetId="1" r:id="rId1"/>
    <sheet name="2015" sheetId="2" r:id="rId2"/>
    <sheet name="2014" sheetId="3" r:id="rId3"/>
    <sheet name="2013" sheetId="4" r:id="rId4"/>
    <sheet name="2010" sheetId="5" r:id="rId5"/>
    <sheet name="2009" sheetId="6" r:id="rId6"/>
    <sheet name="2003" sheetId="7" r:id="rId7"/>
    <sheet name="2001" sheetId="8" r:id="rId8"/>
    <sheet name="1998-99" sheetId="9" r:id="rId9"/>
  </sheets>
  <definedNames>
    <definedName name="_xlnm.Print_Area" localSheetId="8">'1998-99'!$A$1:$O$23</definedName>
    <definedName name="_xlnm.Print_Area" localSheetId="7">'2001'!$A$1:$O$23</definedName>
    <definedName name="_xlnm.Print_Area" localSheetId="6">'2003'!$A$1:$O$24</definedName>
    <definedName name="_xlnm.Print_Area" localSheetId="5">'2009'!$A$1:$O$24</definedName>
    <definedName name="_xlnm.Print_Area" localSheetId="4">'2010'!$A$1:$O$23</definedName>
    <definedName name="_xlnm.Print_Area" localSheetId="3">'2013'!$A$1:$O$23</definedName>
    <definedName name="_xlnm.Print_Area" localSheetId="2">'2014'!$A$1:$O$23</definedName>
    <definedName name="_xlnm.Print_Area" localSheetId="1">'2015'!$A$1:$P$23</definedName>
    <definedName name="_xlnm.Print_Area" localSheetId="0">'2015 to 2019'!$A$1:$P$23</definedName>
  </definedNames>
  <calcPr fullCalcOnLoad="1"/>
</workbook>
</file>

<file path=xl/sharedStrings.xml><?xml version="1.0" encoding="utf-8"?>
<sst xmlns="http://schemas.openxmlformats.org/spreadsheetml/2006/main" count="295" uniqueCount="46">
  <si>
    <t>Operator</t>
  </si>
  <si>
    <t>Total</t>
  </si>
  <si>
    <t>Number</t>
  </si>
  <si>
    <t>Percent</t>
  </si>
  <si>
    <t xml:space="preserve">  Allegany</t>
  </si>
  <si>
    <t xml:space="preserve">  Capital District</t>
  </si>
  <si>
    <t xml:space="preserve">  Central</t>
  </si>
  <si>
    <t xml:space="preserve">  Finger Lakes</t>
  </si>
  <si>
    <t xml:space="preserve">  Forest Preserve</t>
  </si>
  <si>
    <t xml:space="preserve">  Genesee</t>
  </si>
  <si>
    <t xml:space="preserve">  Long Island</t>
  </si>
  <si>
    <t xml:space="preserve">  New York City</t>
  </si>
  <si>
    <t xml:space="preserve">  Niagara</t>
  </si>
  <si>
    <t xml:space="preserve">  Palisades</t>
  </si>
  <si>
    <t xml:space="preserve">  Taconic</t>
  </si>
  <si>
    <t xml:space="preserve">  Thousand Islands</t>
  </si>
  <si>
    <t>e  Estimated.</t>
  </si>
  <si>
    <t>Public Camping Facilities by Region</t>
  </si>
  <si>
    <t>SOURCE: New York State Office of Parks, Recreation and Historic Preservation, 2014-2019 Statewide Comprehensive Outdoor Recreation Plan.</t>
  </si>
  <si>
    <t>New York State — 2015</t>
  </si>
  <si>
    <t>Places with Cabins</t>
  </si>
  <si>
    <t>Number of Cabins(e)</t>
  </si>
  <si>
    <t>Places with 
Vacation Camping</t>
  </si>
  <si>
    <t>Places with 
Group Camps</t>
  </si>
  <si>
    <t>New York State — 2014</t>
  </si>
  <si>
    <t>New York State — 2013</t>
  </si>
  <si>
    <t>SOURCE: New York State Office of Parks, Recreation and Historic Preservation, 2013 Statewide Comprehensive Outdoor Recreation Plan.</t>
  </si>
  <si>
    <t>Public and Commercial Camping Facilities by Region</t>
  </si>
  <si>
    <t>New York State — 2010</t>
  </si>
  <si>
    <t>SOURCE: New York State Office of Parks, Recreation and Historic Preservation, 2010 Statewide Comprehensive Outdoor Recreation Plan.</t>
  </si>
  <si>
    <t>Number of 
Campsites</t>
  </si>
  <si>
    <t>New York State — 2009</t>
  </si>
  <si>
    <t>SOURCE: New York State Office of Parks, Recreation and Historic Preservation, 2009 Statewide Comprehensive Outdoor Recreation Plan.</t>
  </si>
  <si>
    <t>New York State — 2003</t>
  </si>
  <si>
    <t>SOURCE: New York State Office of Parks, Recreation and Historic Preservation, 2003 Statewide Comprehensive Outdoor Recreation Plan.</t>
  </si>
  <si>
    <t>New York State — 2001</t>
  </si>
  <si>
    <t>SOURCE: New York State Office of Parks, Recreation and Historic Preservation.</t>
  </si>
  <si>
    <t>Places with Electric
Campsites</t>
  </si>
  <si>
    <t>Number of
Electric Sites</t>
  </si>
  <si>
    <t>Public and Commercial Camping Facilities by State Park Region</t>
  </si>
  <si>
    <t>Fiscal Year 1998-99</t>
  </si>
  <si>
    <t>State Park Region</t>
  </si>
  <si>
    <t>SOURCE:  New York State Department of Parks, Recreation and Historic Preservation.</t>
  </si>
  <si>
    <t>SOURCE: New York State Office of Parks, Recreation and Historic Preservation, 2020-2025 Statewide Comprehensive Outdoor Recreation Plan.</t>
  </si>
  <si>
    <t xml:space="preserve">  Saratoga/Capital District</t>
  </si>
  <si>
    <t>New York State — 2015-19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</si>
</sst>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%"/>
    <numFmt numFmtId="167" formatCode="0.0%"/>
    <numFmt numFmtId="168" formatCode="[$-409]dddd\,\ mmmm\ dd\,\ yyyy"/>
    <numFmt numFmtId="169" formatCode="[$-409]h:mm:ss\ AM/PM"/>
    <numFmt numFmtId="170" formatCode="0.000"/>
  </numFmts>
  <fonts count="40">
    <font>
      <sz val="12"/>
      <name val="Times New Roman"/>
      <family val="0"/>
    </font>
    <font>
      <sz val="12"/>
      <name val="Clearface Regular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9" fontId="2" fillId="0" borderId="0" xfId="57" applyFont="1" applyAlignment="1" quotePrefix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57" applyNumberFormat="1" applyFont="1" applyAlignment="1">
      <alignment horizontal="right"/>
    </xf>
    <xf numFmtId="1" fontId="2" fillId="0" borderId="0" xfId="57" applyNumberFormat="1" applyFont="1" applyAlignment="1">
      <alignment horizontal="right"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7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7" fontId="2" fillId="0" borderId="0" xfId="57" applyNumberFormat="1" applyFont="1" applyAlignment="1" quotePrefix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167" fontId="2" fillId="0" borderId="0" xfId="57" applyNumberFormat="1" applyFont="1" applyAlignment="1" quotePrefix="1">
      <alignment horizontal="right"/>
    </xf>
    <xf numFmtId="0" fontId="39" fillId="0" borderId="0" xfId="0" applyFont="1" applyBorder="1" applyAlignment="1">
      <alignment horizontal="right"/>
    </xf>
    <xf numFmtId="167" fontId="39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7" fontId="2" fillId="0" borderId="0" xfId="57" applyNumberFormat="1" applyFont="1" applyBorder="1" applyAlignment="1" quotePrefix="1">
      <alignment horizontal="right"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167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>
      <alignment horizontal="right"/>
    </xf>
    <xf numFmtId="167" fontId="2" fillId="0" borderId="11" xfId="57" applyNumberFormat="1" applyFont="1" applyBorder="1" applyAlignment="1" quotePrefix="1">
      <alignment horizontal="right"/>
    </xf>
    <xf numFmtId="167" fontId="2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1.125" style="1" customWidth="1"/>
    <col min="2" max="2" width="21.50390625" style="1" customWidth="1"/>
    <col min="3" max="3" width="10.00390625" style="1" bestFit="1" customWidth="1"/>
    <col min="4" max="4" width="3.25390625" style="1" customWidth="1"/>
    <col min="5" max="5" width="10.25390625" style="1" customWidth="1"/>
    <col min="6" max="6" width="10.00390625" style="1" bestFit="1" customWidth="1"/>
    <col min="7" max="7" width="3.00390625" style="1" customWidth="1"/>
    <col min="8" max="8" width="9.00390625" style="1" customWidth="1"/>
    <col min="9" max="9" width="10.00390625" style="1" customWidth="1"/>
    <col min="10" max="10" width="4.625" style="1" customWidth="1"/>
    <col min="11" max="11" width="9.00390625" style="1" customWidth="1"/>
    <col min="12" max="12" width="10.00390625" style="1" customWidth="1"/>
    <col min="13" max="13" width="3.00390625" style="1" customWidth="1"/>
    <col min="14" max="14" width="9.00390625" style="1" customWidth="1"/>
    <col min="15" max="15" width="10.00390625" style="1" bestFit="1" customWidth="1"/>
    <col min="16" max="16" width="3.625" style="1" customWidth="1"/>
    <col min="17" max="16384" width="9.00390625" style="1" customWidth="1"/>
  </cols>
  <sheetData>
    <row r="1" spans="1:19" ht="20.25">
      <c r="A1" s="2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  <c r="S1" s="4"/>
    </row>
    <row r="2" spans="1:19" ht="20.25">
      <c r="A2" s="2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5" s="4" customFormat="1" ht="33.7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</row>
    <row r="5" spans="1:15" s="4" customFormat="1" ht="14.25">
      <c r="A5" s="6" t="s">
        <v>41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</row>
    <row r="6" s="4" customFormat="1" ht="14.25">
      <c r="I6" s="8"/>
    </row>
    <row r="7" spans="1:16" s="4" customFormat="1" ht="14.25">
      <c r="A7" s="4" t="s">
        <v>1</v>
      </c>
      <c r="B7" s="14">
        <f>SUM(B8:B19)</f>
        <v>287</v>
      </c>
      <c r="C7" s="33">
        <f>SUM(C8:C19)</f>
        <v>1</v>
      </c>
      <c r="D7" s="32"/>
      <c r="E7" s="14">
        <f>SUM(E8:E19)</f>
        <v>31950</v>
      </c>
      <c r="F7" s="33">
        <f>SUM(F8:F19)</f>
        <v>1.0002456964006259</v>
      </c>
      <c r="G7" s="32"/>
      <c r="H7" s="14">
        <f>SUM(H8:H19)</f>
        <v>51</v>
      </c>
      <c r="I7" s="33">
        <f>SUM(I8:I19)</f>
        <v>1</v>
      </c>
      <c r="J7" s="32"/>
      <c r="K7" s="14">
        <f>SUM(K8:K19)</f>
        <v>916</v>
      </c>
      <c r="L7" s="33">
        <f>SUM(L8:L19)</f>
        <v>0.9998165938864629</v>
      </c>
      <c r="M7" s="32"/>
      <c r="N7" s="13">
        <f>SUM(N8:N19)</f>
        <v>75</v>
      </c>
      <c r="O7" s="33">
        <v>1</v>
      </c>
      <c r="P7" s="12"/>
    </row>
    <row r="8" spans="1:15" s="4" customFormat="1" ht="14.25">
      <c r="A8" s="4" t="s">
        <v>4</v>
      </c>
      <c r="B8" s="34">
        <v>22</v>
      </c>
      <c r="C8" s="35">
        <f>B8/B7</f>
        <v>0.07665505226480836</v>
      </c>
      <c r="D8" s="36"/>
      <c r="E8" s="37">
        <v>1029</v>
      </c>
      <c r="F8" s="35">
        <f>E8/E7</f>
        <v>0.03220657276995305</v>
      </c>
      <c r="G8" s="36"/>
      <c r="H8" s="34">
        <v>2</v>
      </c>
      <c r="I8" s="38">
        <f>H8/H7</f>
        <v>0.0392156862745098</v>
      </c>
      <c r="J8" s="36"/>
      <c r="K8" s="34">
        <v>380</v>
      </c>
      <c r="L8" s="39">
        <f>K8/K7</f>
        <v>0.4148471615720524</v>
      </c>
      <c r="M8" s="36"/>
      <c r="N8" s="34">
        <v>3</v>
      </c>
      <c r="O8" s="39">
        <f>N8/N7</f>
        <v>0.04</v>
      </c>
    </row>
    <row r="9" spans="1:15" s="4" customFormat="1" ht="14.25">
      <c r="A9" s="4" t="s">
        <v>6</v>
      </c>
      <c r="B9" s="34">
        <v>27</v>
      </c>
      <c r="C9" s="35">
        <f>B9/B7</f>
        <v>0.09407665505226481</v>
      </c>
      <c r="D9" s="36"/>
      <c r="E9" s="37">
        <v>3200</v>
      </c>
      <c r="F9" s="35">
        <f>E9/E7</f>
        <v>0.10015649452269171</v>
      </c>
      <c r="G9" s="36"/>
      <c r="H9" s="34">
        <v>9</v>
      </c>
      <c r="I9" s="38">
        <f>H9/H7</f>
        <v>0.17647058823529413</v>
      </c>
      <c r="J9" s="36"/>
      <c r="K9" s="34">
        <v>110</v>
      </c>
      <c r="L9" s="39">
        <f>K9/K7</f>
        <v>0.12008733624454149</v>
      </c>
      <c r="M9" s="36"/>
      <c r="N9" s="34">
        <v>10</v>
      </c>
      <c r="O9" s="39">
        <f>N9/N7</f>
        <v>0.13333333333333333</v>
      </c>
    </row>
    <row r="10" spans="1:15" s="4" customFormat="1" ht="14.25">
      <c r="A10" s="4" t="s">
        <v>7</v>
      </c>
      <c r="B10" s="34">
        <v>32</v>
      </c>
      <c r="C10" s="35">
        <f>B10/B7</f>
        <v>0.11149825783972125</v>
      </c>
      <c r="D10" s="36"/>
      <c r="E10" s="37">
        <v>4643</v>
      </c>
      <c r="F10" s="35">
        <f>E10/E7</f>
        <v>0.145320813771518</v>
      </c>
      <c r="G10" s="36"/>
      <c r="H10" s="34">
        <v>12</v>
      </c>
      <c r="I10" s="38">
        <f>H10/H7</f>
        <v>0.23529411764705882</v>
      </c>
      <c r="J10" s="36"/>
      <c r="K10" s="34">
        <v>117</v>
      </c>
      <c r="L10" s="39">
        <f>K10/K7</f>
        <v>0.1277292576419214</v>
      </c>
      <c r="M10" s="36"/>
      <c r="N10" s="34">
        <v>10</v>
      </c>
      <c r="O10" s="39">
        <f>N10/N7</f>
        <v>0.13333333333333333</v>
      </c>
    </row>
    <row r="11" spans="1:15" s="4" customFormat="1" ht="14.25">
      <c r="A11" s="4" t="s">
        <v>8</v>
      </c>
      <c r="B11" s="34">
        <v>59</v>
      </c>
      <c r="C11" s="35">
        <f>B11/B7</f>
        <v>0.20557491289198607</v>
      </c>
      <c r="D11" s="36"/>
      <c r="E11" s="37">
        <v>6295</v>
      </c>
      <c r="F11" s="35">
        <f>E11/E7</f>
        <v>0.19702660406885758</v>
      </c>
      <c r="G11" s="36"/>
      <c r="H11" s="34">
        <v>1</v>
      </c>
      <c r="I11" s="38">
        <f>H11/H7</f>
        <v>0.0196078431372549</v>
      </c>
      <c r="J11" s="36"/>
      <c r="K11" s="34">
        <v>0</v>
      </c>
      <c r="L11" s="39">
        <f>K11/K10</f>
        <v>0</v>
      </c>
      <c r="M11" s="36"/>
      <c r="N11" s="34">
        <v>4</v>
      </c>
      <c r="O11" s="39">
        <f>N11/N7</f>
        <v>0.05333333333333334</v>
      </c>
    </row>
    <row r="12" spans="1:15" s="4" customFormat="1" ht="14.25">
      <c r="A12" s="4" t="s">
        <v>9</v>
      </c>
      <c r="B12" s="40">
        <v>12</v>
      </c>
      <c r="C12" s="35">
        <f>B12/B7</f>
        <v>0.041811846689895474</v>
      </c>
      <c r="D12" s="36"/>
      <c r="E12" s="37">
        <v>3245</v>
      </c>
      <c r="F12" s="35">
        <v>0.102</v>
      </c>
      <c r="G12" s="36"/>
      <c r="H12" s="34">
        <v>4</v>
      </c>
      <c r="I12" s="38">
        <f>H12/H7</f>
        <v>0.0784313725490196</v>
      </c>
      <c r="J12" s="36"/>
      <c r="K12" s="34">
        <v>114</v>
      </c>
      <c r="L12" s="39">
        <f>K12/K7</f>
        <v>0.12445414847161572</v>
      </c>
      <c r="M12" s="36"/>
      <c r="N12" s="34">
        <v>6</v>
      </c>
      <c r="O12" s="39">
        <f>N12/N7</f>
        <v>0.08</v>
      </c>
    </row>
    <row r="13" spans="1:15" s="4" customFormat="1" ht="14.25">
      <c r="A13" s="4" t="s">
        <v>10</v>
      </c>
      <c r="B13" s="34">
        <v>25</v>
      </c>
      <c r="C13" s="35">
        <f>B13/B7</f>
        <v>0.08710801393728224</v>
      </c>
      <c r="D13" s="36"/>
      <c r="E13" s="37">
        <v>2597</v>
      </c>
      <c r="F13" s="35">
        <f>E13/E7</f>
        <v>0.08128325508607198</v>
      </c>
      <c r="G13" s="36"/>
      <c r="H13" s="34">
        <v>3</v>
      </c>
      <c r="I13" s="38">
        <f>H13/H7</f>
        <v>0.058823529411764705</v>
      </c>
      <c r="J13" s="36"/>
      <c r="K13" s="41">
        <v>0</v>
      </c>
      <c r="L13" s="39">
        <v>0</v>
      </c>
      <c r="M13" s="36"/>
      <c r="N13" s="41">
        <v>16</v>
      </c>
      <c r="O13" s="39">
        <f>N13/N7</f>
        <v>0.21333333333333335</v>
      </c>
    </row>
    <row r="14" spans="1:15" s="4" customFormat="1" ht="14.25">
      <c r="A14" s="4" t="s">
        <v>11</v>
      </c>
      <c r="B14" s="34">
        <v>1</v>
      </c>
      <c r="C14" s="35">
        <f>B14/B7</f>
        <v>0.003484320557491289</v>
      </c>
      <c r="D14" s="36"/>
      <c r="E14" s="37">
        <v>38</v>
      </c>
      <c r="F14" s="35">
        <v>0.001</v>
      </c>
      <c r="G14" s="36"/>
      <c r="H14" s="34">
        <v>0</v>
      </c>
      <c r="I14" s="38">
        <v>0</v>
      </c>
      <c r="J14" s="36"/>
      <c r="K14" s="34">
        <v>0</v>
      </c>
      <c r="L14" s="39">
        <v>0</v>
      </c>
      <c r="M14" s="36"/>
      <c r="N14" s="41">
        <v>0</v>
      </c>
      <c r="O14" s="39">
        <f>N14/N13</f>
        <v>0</v>
      </c>
    </row>
    <row r="15" spans="1:60" s="4" customFormat="1" ht="14.25">
      <c r="A15" s="4" t="s">
        <v>12</v>
      </c>
      <c r="B15" s="34">
        <v>13</v>
      </c>
      <c r="C15" s="35">
        <f>B15/B7</f>
        <v>0.04529616724738676</v>
      </c>
      <c r="D15" s="36"/>
      <c r="E15" s="37">
        <v>1516</v>
      </c>
      <c r="F15" s="35">
        <f>E15/E7</f>
        <v>0.047449139280125195</v>
      </c>
      <c r="G15" s="36"/>
      <c r="H15" s="34">
        <v>2</v>
      </c>
      <c r="I15" s="38">
        <f>H15/H7</f>
        <v>0.0392156862745098</v>
      </c>
      <c r="J15" s="36"/>
      <c r="K15" s="34">
        <v>2</v>
      </c>
      <c r="L15" s="39">
        <f>K15/K7</f>
        <v>0.002183406113537118</v>
      </c>
      <c r="M15" s="36"/>
      <c r="N15" s="34">
        <v>1</v>
      </c>
      <c r="O15" s="39">
        <f>N15/N7</f>
        <v>0.013333333333333334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15" s="4" customFormat="1" ht="14.25">
      <c r="A16" s="4" t="s">
        <v>13</v>
      </c>
      <c r="B16" s="34">
        <v>14</v>
      </c>
      <c r="C16" s="35">
        <f>B16/B7</f>
        <v>0.04878048780487805</v>
      </c>
      <c r="D16" s="40"/>
      <c r="E16" s="37">
        <v>1150</v>
      </c>
      <c r="F16" s="35">
        <f>E16/E7</f>
        <v>0.03599374021909233</v>
      </c>
      <c r="G16" s="40"/>
      <c r="H16" s="34">
        <v>3</v>
      </c>
      <c r="I16" s="38">
        <f>H16/H7</f>
        <v>0.058823529411764705</v>
      </c>
      <c r="J16" s="42"/>
      <c r="K16" s="34">
        <v>39</v>
      </c>
      <c r="L16" s="39">
        <f>K16/K7</f>
        <v>0.0425764192139738</v>
      </c>
      <c r="M16" s="42"/>
      <c r="N16" s="34">
        <v>2</v>
      </c>
      <c r="O16" s="39">
        <f>N16/N7</f>
        <v>0.02666666666666667</v>
      </c>
    </row>
    <row r="17" spans="1:15" s="4" customFormat="1" ht="14.25">
      <c r="A17" s="4" t="s">
        <v>44</v>
      </c>
      <c r="B17" s="34">
        <v>20</v>
      </c>
      <c r="C17" s="35">
        <f>B17/B7</f>
        <v>0.06968641114982578</v>
      </c>
      <c r="D17" s="36"/>
      <c r="E17" s="37">
        <v>1507</v>
      </c>
      <c r="F17" s="35">
        <f>E17/E7</f>
        <v>0.04716744913928012</v>
      </c>
      <c r="G17" s="36"/>
      <c r="H17" s="34">
        <v>1</v>
      </c>
      <c r="I17" s="38">
        <f>H17/H7</f>
        <v>0.0196078431372549</v>
      </c>
      <c r="J17" s="36"/>
      <c r="K17" s="34">
        <v>2</v>
      </c>
      <c r="L17" s="39">
        <v>0.002</v>
      </c>
      <c r="M17" s="36"/>
      <c r="N17" s="34">
        <v>5</v>
      </c>
      <c r="O17" s="39">
        <f>N17/N7</f>
        <v>0.06666666666666667</v>
      </c>
    </row>
    <row r="18" spans="1:15" s="4" customFormat="1" ht="14.25">
      <c r="A18" s="4" t="s">
        <v>14</v>
      </c>
      <c r="B18" s="34">
        <v>23</v>
      </c>
      <c r="C18" s="35">
        <f>B18/B7</f>
        <v>0.08013937282229965</v>
      </c>
      <c r="D18" s="40"/>
      <c r="E18" s="37">
        <v>1378</v>
      </c>
      <c r="F18" s="35">
        <f>E18/E7</f>
        <v>0.04312989045383411</v>
      </c>
      <c r="G18" s="40"/>
      <c r="H18" s="34">
        <v>7</v>
      </c>
      <c r="I18" s="38">
        <f>H18/H7</f>
        <v>0.13725490196078433</v>
      </c>
      <c r="J18" s="40"/>
      <c r="K18" s="34">
        <v>84</v>
      </c>
      <c r="L18" s="39">
        <f>K18/K7</f>
        <v>0.09170305676855896</v>
      </c>
      <c r="M18" s="40"/>
      <c r="N18" s="34">
        <v>8</v>
      </c>
      <c r="O18" s="39">
        <f>N18/N7</f>
        <v>0.10666666666666667</v>
      </c>
    </row>
    <row r="19" spans="1:15" s="4" customFormat="1" ht="14.25">
      <c r="A19" s="6" t="s">
        <v>15</v>
      </c>
      <c r="B19" s="43">
        <v>39</v>
      </c>
      <c r="C19" s="44">
        <f>B19/B7</f>
        <v>0.13588850174216027</v>
      </c>
      <c r="D19" s="7"/>
      <c r="E19" s="45">
        <v>5352</v>
      </c>
      <c r="F19" s="44">
        <f>E19/E7</f>
        <v>0.1675117370892019</v>
      </c>
      <c r="G19" s="7"/>
      <c r="H19" s="43">
        <v>7</v>
      </c>
      <c r="I19" s="46">
        <f>H19/H7</f>
        <v>0.13725490196078433</v>
      </c>
      <c r="J19" s="7"/>
      <c r="K19" s="43">
        <v>68</v>
      </c>
      <c r="L19" s="47">
        <f>K19/K7</f>
        <v>0.07423580786026202</v>
      </c>
      <c r="M19" s="7"/>
      <c r="N19" s="43">
        <v>10</v>
      </c>
      <c r="O19" s="47">
        <f>N19/N7</f>
        <v>0.13333333333333333</v>
      </c>
    </row>
    <row r="20" spans="2:15" s="4" customFormat="1" ht="14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9" ht="15.7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>
      <c r="A23" s="4" t="s">
        <v>43</v>
      </c>
      <c r="B23" s="4"/>
      <c r="C23" s="4"/>
      <c r="D23" s="4"/>
      <c r="E23" s="4"/>
      <c r="F23" s="4"/>
      <c r="G23" s="4"/>
      <c r="H23" s="8"/>
      <c r="I23" s="8"/>
      <c r="J23" s="8"/>
      <c r="K23" s="8"/>
      <c r="L23" s="8"/>
      <c r="M23" s="8"/>
      <c r="N23" s="8"/>
      <c r="O23" s="4"/>
      <c r="P23" s="4"/>
      <c r="Q23" s="4"/>
      <c r="R23" s="4"/>
      <c r="S23" s="4"/>
    </row>
    <row r="24" spans="1:19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sheetProtection/>
  <mergeCells count="5">
    <mergeCell ref="B4:C4"/>
    <mergeCell ref="E4:F4"/>
    <mergeCell ref="H4:I4"/>
    <mergeCell ref="K4:L4"/>
    <mergeCell ref="N4:O4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0"/>
  <sheetViews>
    <sheetView zoomScalePageLayoutView="0" workbookViewId="0" topLeftCell="A1">
      <selection activeCell="A21" sqref="A21"/>
    </sheetView>
  </sheetViews>
  <sheetFormatPr defaultColWidth="9.00390625" defaultRowHeight="15.75"/>
  <cols>
    <col min="1" max="1" width="18.75390625" style="1" customWidth="1"/>
    <col min="2" max="2" width="9.00390625" style="1" customWidth="1"/>
    <col min="3" max="3" width="10.00390625" style="1" bestFit="1" customWidth="1"/>
    <col min="4" max="4" width="3.25390625" style="1" customWidth="1"/>
    <col min="5" max="5" width="10.25390625" style="1" customWidth="1"/>
    <col min="6" max="6" width="10.00390625" style="1" bestFit="1" customWidth="1"/>
    <col min="7" max="7" width="3.00390625" style="1" customWidth="1"/>
    <col min="8" max="8" width="9.00390625" style="1" customWidth="1"/>
    <col min="9" max="9" width="10.00390625" style="1" customWidth="1"/>
    <col min="10" max="10" width="4.625" style="1" customWidth="1"/>
    <col min="11" max="11" width="9.00390625" style="1" customWidth="1"/>
    <col min="12" max="12" width="10.00390625" style="1" customWidth="1"/>
    <col min="13" max="13" width="3.00390625" style="1" customWidth="1"/>
    <col min="14" max="14" width="9.00390625" style="1" customWidth="1"/>
    <col min="15" max="15" width="10.00390625" style="1" bestFit="1" customWidth="1"/>
    <col min="16" max="16" width="3.625" style="1" customWidth="1"/>
    <col min="17" max="16384" width="9.00390625" style="1" customWidth="1"/>
  </cols>
  <sheetData>
    <row r="1" spans="1:19" ht="20.25">
      <c r="A1" s="2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  <c r="S1" s="4"/>
    </row>
    <row r="2" spans="1:19" ht="20.25">
      <c r="A2" s="2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33.7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  <c r="P4" s="4"/>
      <c r="Q4" s="4"/>
      <c r="R4" s="4"/>
      <c r="S4" s="4"/>
    </row>
    <row r="5" spans="1:19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  <c r="P5" s="4"/>
      <c r="Q5" s="4"/>
      <c r="R5" s="4"/>
      <c r="S5" s="4"/>
    </row>
    <row r="6" spans="1:19" ht="15.75">
      <c r="A6" s="4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.75">
      <c r="A7" s="4" t="s">
        <v>1</v>
      </c>
      <c r="B7" s="9">
        <f>SUM(B8:B19)</f>
        <v>332</v>
      </c>
      <c r="C7" s="10">
        <v>1</v>
      </c>
      <c r="D7" s="11"/>
      <c r="E7" s="9">
        <f>SUM(E8:E19)</f>
        <v>19600</v>
      </c>
      <c r="F7" s="10">
        <v>1</v>
      </c>
      <c r="G7" s="11"/>
      <c r="H7" s="9">
        <f>SUM(H8:H19)</f>
        <v>37</v>
      </c>
      <c r="I7" s="10">
        <v>1</v>
      </c>
      <c r="J7" s="11"/>
      <c r="K7" s="9">
        <f>SUM(K8:K19)</f>
        <v>866</v>
      </c>
      <c r="L7" s="10">
        <v>1</v>
      </c>
      <c r="M7" s="11"/>
      <c r="N7" s="9">
        <f>SUM(N8:N19)</f>
        <v>48</v>
      </c>
      <c r="O7" s="10">
        <v>1</v>
      </c>
      <c r="P7" s="12"/>
      <c r="Q7" s="4"/>
      <c r="R7" s="4"/>
      <c r="S7" s="4"/>
    </row>
    <row r="8" spans="1:19" ht="15.75">
      <c r="A8" s="4" t="s">
        <v>4</v>
      </c>
      <c r="B8" s="4">
        <v>23</v>
      </c>
      <c r="C8" s="26">
        <v>0.07</v>
      </c>
      <c r="D8" s="11"/>
      <c r="E8" s="9">
        <v>538</v>
      </c>
      <c r="F8" s="26">
        <v>0.03</v>
      </c>
      <c r="G8" s="11"/>
      <c r="H8" s="4">
        <v>2</v>
      </c>
      <c r="I8" s="26">
        <v>0.054000000000000006</v>
      </c>
      <c r="J8" s="11"/>
      <c r="K8" s="9">
        <v>380</v>
      </c>
      <c r="L8" s="26">
        <v>0.439</v>
      </c>
      <c r="M8" s="11"/>
      <c r="N8" s="4">
        <v>2</v>
      </c>
      <c r="O8" s="26">
        <v>0.04</v>
      </c>
      <c r="P8" s="4"/>
      <c r="Q8" s="4"/>
      <c r="R8" s="4"/>
      <c r="S8" s="4"/>
    </row>
    <row r="9" spans="1:19" ht="15.75">
      <c r="A9" s="4" t="s">
        <v>5</v>
      </c>
      <c r="B9" s="4">
        <v>20</v>
      </c>
      <c r="C9" s="26">
        <v>0.06</v>
      </c>
      <c r="D9" s="11"/>
      <c r="E9" s="9">
        <v>889</v>
      </c>
      <c r="F9" s="26">
        <v>0.05</v>
      </c>
      <c r="G9" s="11"/>
      <c r="H9" s="4">
        <v>1</v>
      </c>
      <c r="I9" s="26">
        <v>0.027000000000000003</v>
      </c>
      <c r="J9" s="11"/>
      <c r="K9" s="9">
        <v>2</v>
      </c>
      <c r="L9" s="26">
        <v>0.002</v>
      </c>
      <c r="M9" s="11"/>
      <c r="N9" s="4">
        <v>3</v>
      </c>
      <c r="O9" s="26">
        <v>0.06</v>
      </c>
      <c r="P9" s="4"/>
      <c r="Q9" s="4"/>
      <c r="R9" s="4"/>
      <c r="S9" s="4"/>
    </row>
    <row r="10" spans="1:19" ht="15.75">
      <c r="A10" s="4" t="s">
        <v>6</v>
      </c>
      <c r="B10" s="4">
        <v>46</v>
      </c>
      <c r="C10" s="26">
        <v>0.14</v>
      </c>
      <c r="D10" s="11"/>
      <c r="E10" s="9">
        <v>1756</v>
      </c>
      <c r="F10" s="26">
        <v>0.09</v>
      </c>
      <c r="G10" s="11"/>
      <c r="H10" s="13">
        <v>7</v>
      </c>
      <c r="I10" s="26">
        <v>0.189</v>
      </c>
      <c r="J10" s="11"/>
      <c r="K10" s="14">
        <v>104</v>
      </c>
      <c r="L10" s="26">
        <v>0.12</v>
      </c>
      <c r="M10" s="11"/>
      <c r="N10" s="4">
        <v>7</v>
      </c>
      <c r="O10" s="26">
        <v>0.15</v>
      </c>
      <c r="P10" s="4"/>
      <c r="Q10" s="4"/>
      <c r="R10" s="4"/>
      <c r="S10" s="4"/>
    </row>
    <row r="11" spans="1:19" ht="15.75">
      <c r="A11" s="4" t="s">
        <v>7</v>
      </c>
      <c r="B11" s="4">
        <v>38</v>
      </c>
      <c r="C11" s="26">
        <v>0.11</v>
      </c>
      <c r="D11" s="11"/>
      <c r="E11" s="9">
        <v>2478</v>
      </c>
      <c r="F11" s="26">
        <v>0.13</v>
      </c>
      <c r="G11" s="11"/>
      <c r="H11" s="13">
        <v>8</v>
      </c>
      <c r="I11" s="26">
        <v>0.21600000000000003</v>
      </c>
      <c r="J11" s="11"/>
      <c r="K11" s="14">
        <v>96</v>
      </c>
      <c r="L11" s="26">
        <v>0.111</v>
      </c>
      <c r="M11" s="11"/>
      <c r="N11" s="4">
        <v>5</v>
      </c>
      <c r="O11" s="26">
        <v>0.1</v>
      </c>
      <c r="P11" s="4"/>
      <c r="Q11" s="4"/>
      <c r="R11" s="4"/>
      <c r="S11" s="4"/>
    </row>
    <row r="12" spans="1:19" ht="15.75">
      <c r="A12" s="4" t="s">
        <v>8</v>
      </c>
      <c r="B12" s="4">
        <v>66</v>
      </c>
      <c r="C12" s="26">
        <v>0.2</v>
      </c>
      <c r="D12" s="11"/>
      <c r="E12" s="9">
        <v>6268</v>
      </c>
      <c r="F12" s="26">
        <v>0.32</v>
      </c>
      <c r="G12" s="11"/>
      <c r="H12" s="14">
        <v>0</v>
      </c>
      <c r="I12" s="26">
        <v>0</v>
      </c>
      <c r="J12" s="11"/>
      <c r="K12" s="14">
        <v>0</v>
      </c>
      <c r="L12" s="26">
        <v>0</v>
      </c>
      <c r="M12" s="11"/>
      <c r="N12" s="4">
        <v>3</v>
      </c>
      <c r="O12" s="26">
        <v>0.06</v>
      </c>
      <c r="P12" s="4"/>
      <c r="Q12" s="4"/>
      <c r="R12" s="4"/>
      <c r="S12" s="4"/>
    </row>
    <row r="13" spans="1:19" ht="15.75">
      <c r="A13" s="4" t="s">
        <v>9</v>
      </c>
      <c r="B13" s="4">
        <v>13</v>
      </c>
      <c r="C13" s="26">
        <v>0.04</v>
      </c>
      <c r="D13" s="11"/>
      <c r="E13" s="9">
        <v>1312</v>
      </c>
      <c r="F13" s="26">
        <v>0.07</v>
      </c>
      <c r="G13" s="11"/>
      <c r="H13" s="13">
        <v>4</v>
      </c>
      <c r="I13" s="26">
        <v>0.10800000000000001</v>
      </c>
      <c r="J13" s="11"/>
      <c r="K13" s="14">
        <v>114</v>
      </c>
      <c r="L13" s="26">
        <v>0.132</v>
      </c>
      <c r="M13" s="11"/>
      <c r="N13" s="4">
        <v>5</v>
      </c>
      <c r="O13" s="26">
        <v>0.1</v>
      </c>
      <c r="P13" s="4"/>
      <c r="Q13" s="4"/>
      <c r="R13" s="4"/>
      <c r="S13" s="4"/>
    </row>
    <row r="14" spans="1:19" ht="15.75">
      <c r="A14" s="4" t="s">
        <v>10</v>
      </c>
      <c r="B14" s="4">
        <v>24</v>
      </c>
      <c r="C14" s="26">
        <v>0.07</v>
      </c>
      <c r="D14" s="11"/>
      <c r="E14" s="9">
        <v>1674</v>
      </c>
      <c r="F14" s="26">
        <v>0.09</v>
      </c>
      <c r="G14" s="11"/>
      <c r="H14" s="4">
        <v>1</v>
      </c>
      <c r="I14" s="26">
        <v>0.027000000000000003</v>
      </c>
      <c r="J14" s="11"/>
      <c r="K14" s="9">
        <v>1</v>
      </c>
      <c r="L14" s="26">
        <v>0.001</v>
      </c>
      <c r="M14" s="11"/>
      <c r="N14" s="4">
        <v>9</v>
      </c>
      <c r="O14" s="26">
        <v>0.19</v>
      </c>
      <c r="P14" s="4"/>
      <c r="Q14" s="4"/>
      <c r="R14" s="4"/>
      <c r="S14" s="4"/>
    </row>
    <row r="15" spans="1:19" ht="15.75">
      <c r="A15" s="4" t="s">
        <v>11</v>
      </c>
      <c r="B15" s="14">
        <v>1</v>
      </c>
      <c r="C15" s="26">
        <v>0</v>
      </c>
      <c r="D15" s="11"/>
      <c r="E15" s="14">
        <v>38</v>
      </c>
      <c r="F15" s="26">
        <v>0</v>
      </c>
      <c r="G15" s="11"/>
      <c r="H15" s="27">
        <v>0</v>
      </c>
      <c r="I15" s="26">
        <v>0</v>
      </c>
      <c r="J15" s="11"/>
      <c r="K15" s="27">
        <v>0</v>
      </c>
      <c r="L15" s="26">
        <v>0</v>
      </c>
      <c r="M15" s="11"/>
      <c r="N15" s="27">
        <v>0</v>
      </c>
      <c r="O15" s="26">
        <v>0</v>
      </c>
      <c r="P15" s="4"/>
      <c r="Q15" s="4"/>
      <c r="R15" s="4"/>
      <c r="S15" s="4"/>
    </row>
    <row r="16" spans="1:60" ht="15.75">
      <c r="A16" s="4" t="s">
        <v>12</v>
      </c>
      <c r="B16" s="18">
        <v>14</v>
      </c>
      <c r="C16" s="26">
        <v>0.04</v>
      </c>
      <c r="D16" s="19"/>
      <c r="E16" s="20">
        <v>1023</v>
      </c>
      <c r="F16" s="26">
        <v>0.05</v>
      </c>
      <c r="G16" s="19"/>
      <c r="H16" s="18">
        <v>2</v>
      </c>
      <c r="I16" s="26">
        <v>0.054000000000000006</v>
      </c>
      <c r="J16" s="19"/>
      <c r="K16" s="20">
        <v>2</v>
      </c>
      <c r="L16" s="26">
        <v>0.002</v>
      </c>
      <c r="M16" s="19"/>
      <c r="N16" s="18">
        <v>1</v>
      </c>
      <c r="O16" s="26">
        <v>0.02</v>
      </c>
      <c r="P16" s="18"/>
      <c r="Q16" s="18"/>
      <c r="R16" s="18"/>
      <c r="S16" s="1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19" ht="15.75">
      <c r="A17" s="4" t="s">
        <v>13</v>
      </c>
      <c r="B17" s="18">
        <v>19</v>
      </c>
      <c r="C17" s="26">
        <v>0.06</v>
      </c>
      <c r="D17" s="18"/>
      <c r="E17" s="20">
        <v>1101</v>
      </c>
      <c r="F17" s="26">
        <v>0.06</v>
      </c>
      <c r="G17" s="18"/>
      <c r="H17" s="18">
        <v>2</v>
      </c>
      <c r="I17" s="26">
        <v>0.054000000000000006</v>
      </c>
      <c r="J17" s="21"/>
      <c r="K17" s="20">
        <v>39</v>
      </c>
      <c r="L17" s="26">
        <v>0.045</v>
      </c>
      <c r="M17" s="21"/>
      <c r="N17" s="18">
        <v>1</v>
      </c>
      <c r="O17" s="26">
        <v>0.02</v>
      </c>
      <c r="P17" s="4"/>
      <c r="Q17" s="4"/>
      <c r="R17" s="4"/>
      <c r="S17" s="4"/>
    </row>
    <row r="18" spans="1:19" ht="15.75">
      <c r="A18" s="4" t="s">
        <v>14</v>
      </c>
      <c r="B18" s="4">
        <v>26</v>
      </c>
      <c r="C18" s="26">
        <v>0.08</v>
      </c>
      <c r="D18" s="4"/>
      <c r="E18" s="9">
        <v>849</v>
      </c>
      <c r="F18" s="26">
        <v>0.04</v>
      </c>
      <c r="G18" s="4"/>
      <c r="H18" s="4">
        <v>3</v>
      </c>
      <c r="I18" s="26">
        <v>0.081</v>
      </c>
      <c r="J18" s="4"/>
      <c r="K18" s="9">
        <v>60</v>
      </c>
      <c r="L18" s="26">
        <v>0.069</v>
      </c>
      <c r="M18" s="4"/>
      <c r="N18" s="4">
        <v>4</v>
      </c>
      <c r="O18" s="26">
        <v>0.08</v>
      </c>
      <c r="P18" s="4"/>
      <c r="Q18" s="4"/>
      <c r="R18" s="4"/>
      <c r="S18" s="4"/>
    </row>
    <row r="19" spans="1:19" ht="15.75">
      <c r="A19" s="6" t="s">
        <v>15</v>
      </c>
      <c r="B19" s="6">
        <v>42</v>
      </c>
      <c r="C19" s="26">
        <v>0.13</v>
      </c>
      <c r="D19" s="18"/>
      <c r="E19" s="20">
        <v>1674</v>
      </c>
      <c r="F19" s="26">
        <v>0.09</v>
      </c>
      <c r="G19" s="6"/>
      <c r="H19" s="6">
        <v>7</v>
      </c>
      <c r="I19" s="26">
        <v>0.189</v>
      </c>
      <c r="J19" s="18"/>
      <c r="K19" s="20">
        <v>68</v>
      </c>
      <c r="L19" s="26">
        <v>0.079</v>
      </c>
      <c r="M19" s="18"/>
      <c r="N19" s="18">
        <v>8</v>
      </c>
      <c r="O19" s="26">
        <v>0.17</v>
      </c>
      <c r="P19" s="4"/>
      <c r="Q19" s="4"/>
      <c r="R19" s="4"/>
      <c r="S19" s="4"/>
    </row>
    <row r="20" spans="1:19" ht="15.75">
      <c r="A20" s="4"/>
      <c r="B20" s="4"/>
      <c r="C20" s="5"/>
      <c r="D20" s="5"/>
      <c r="E20" s="5"/>
      <c r="F20" s="22"/>
      <c r="G20" s="4"/>
      <c r="H20" s="4"/>
      <c r="I20" s="22"/>
      <c r="J20" s="5"/>
      <c r="K20" s="5"/>
      <c r="L20" s="22"/>
      <c r="M20" s="5"/>
      <c r="N20" s="5"/>
      <c r="O20" s="22"/>
      <c r="P20" s="4"/>
      <c r="Q20" s="4"/>
      <c r="R20" s="4"/>
      <c r="S20" s="4"/>
    </row>
    <row r="21" spans="1:19" ht="15.7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>
      <c r="A23" s="4" t="s">
        <v>18</v>
      </c>
      <c r="B23" s="4"/>
      <c r="C23" s="4"/>
      <c r="D23" s="4"/>
      <c r="E23" s="4"/>
      <c r="F23" s="4"/>
      <c r="G23" s="4"/>
      <c r="H23" s="8"/>
      <c r="I23" s="8"/>
      <c r="J23" s="8"/>
      <c r="K23" s="8"/>
      <c r="L23" s="8"/>
      <c r="M23" s="8"/>
      <c r="N23" s="8"/>
      <c r="O23" s="4"/>
      <c r="P23" s="4"/>
      <c r="Q23" s="4"/>
      <c r="R23" s="4"/>
      <c r="S23" s="4"/>
    </row>
    <row r="24" spans="1:19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sheetProtection/>
  <mergeCells count="5">
    <mergeCell ref="K4:L4"/>
    <mergeCell ref="N4:O4"/>
    <mergeCell ref="B4:C4"/>
    <mergeCell ref="E4:F4"/>
    <mergeCell ref="H4:I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E4" sqref="E4:F4"/>
    </sheetView>
  </sheetViews>
  <sheetFormatPr defaultColWidth="9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</cols>
  <sheetData>
    <row r="1" spans="1:15" ht="20.25">
      <c r="A1" s="2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25">
      <c r="A2" s="2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0.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</row>
    <row r="5" spans="1:15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</row>
    <row r="6" spans="1:15" ht="15.75">
      <c r="A6" s="4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</row>
    <row r="7" spans="1:15" ht="15.75">
      <c r="A7" s="4" t="s">
        <v>1</v>
      </c>
      <c r="B7" s="9">
        <f>SUM(B8:B19)</f>
        <v>332</v>
      </c>
      <c r="C7" s="10">
        <v>1</v>
      </c>
      <c r="D7" s="11"/>
      <c r="E7" s="9">
        <f>SUM(E8:E19)</f>
        <v>19600</v>
      </c>
      <c r="F7" s="10">
        <v>1</v>
      </c>
      <c r="G7" s="11"/>
      <c r="H7" s="9">
        <f>SUM(H8:H19)</f>
        <v>37</v>
      </c>
      <c r="I7" s="10">
        <v>1</v>
      </c>
      <c r="J7" s="11"/>
      <c r="K7" s="9">
        <f>SUM(K8:K19)</f>
        <v>866</v>
      </c>
      <c r="L7" s="10">
        <v>1</v>
      </c>
      <c r="M7" s="11"/>
      <c r="N7" s="9">
        <f>SUM(N8:N19)</f>
        <v>48</v>
      </c>
      <c r="O7" s="10">
        <v>1</v>
      </c>
    </row>
    <row r="8" spans="1:15" ht="15.75">
      <c r="A8" s="4" t="s">
        <v>4</v>
      </c>
      <c r="B8" s="4">
        <v>23</v>
      </c>
      <c r="C8" s="26">
        <v>0.07</v>
      </c>
      <c r="D8" s="11"/>
      <c r="E8" s="9">
        <v>538</v>
      </c>
      <c r="F8" s="26">
        <v>0.03</v>
      </c>
      <c r="G8" s="11"/>
      <c r="H8" s="4">
        <v>2</v>
      </c>
      <c r="I8" s="26">
        <v>0.054000000000000006</v>
      </c>
      <c r="J8" s="11"/>
      <c r="K8" s="9">
        <v>380</v>
      </c>
      <c r="L8" s="26">
        <v>0.439</v>
      </c>
      <c r="M8" s="11"/>
      <c r="N8" s="4">
        <v>2</v>
      </c>
      <c r="O8" s="26">
        <v>0.04</v>
      </c>
    </row>
    <row r="9" spans="1:15" ht="15.75">
      <c r="A9" s="4" t="s">
        <v>5</v>
      </c>
      <c r="B9" s="4">
        <v>20</v>
      </c>
      <c r="C9" s="26">
        <v>0.06</v>
      </c>
      <c r="D9" s="11"/>
      <c r="E9" s="9">
        <v>889</v>
      </c>
      <c r="F9" s="26">
        <v>0.05</v>
      </c>
      <c r="G9" s="11"/>
      <c r="H9" s="4">
        <v>1</v>
      </c>
      <c r="I9" s="26">
        <v>0.027000000000000003</v>
      </c>
      <c r="J9" s="11"/>
      <c r="K9" s="9">
        <v>2</v>
      </c>
      <c r="L9" s="26">
        <v>0.002</v>
      </c>
      <c r="M9" s="11"/>
      <c r="N9" s="4">
        <v>3</v>
      </c>
      <c r="O9" s="26">
        <v>0.06</v>
      </c>
    </row>
    <row r="10" spans="1:15" ht="15.75">
      <c r="A10" s="4" t="s">
        <v>6</v>
      </c>
      <c r="B10" s="4">
        <v>46</v>
      </c>
      <c r="C10" s="26">
        <v>0.14</v>
      </c>
      <c r="D10" s="11"/>
      <c r="E10" s="9">
        <v>1756</v>
      </c>
      <c r="F10" s="26">
        <v>0.09</v>
      </c>
      <c r="G10" s="11"/>
      <c r="H10" s="13">
        <v>7</v>
      </c>
      <c r="I10" s="26">
        <v>0.189</v>
      </c>
      <c r="J10" s="11"/>
      <c r="K10" s="14">
        <v>104</v>
      </c>
      <c r="L10" s="26">
        <v>0.12</v>
      </c>
      <c r="M10" s="11"/>
      <c r="N10" s="4">
        <v>7</v>
      </c>
      <c r="O10" s="26">
        <v>0.15</v>
      </c>
    </row>
    <row r="11" spans="1:15" ht="15.75">
      <c r="A11" s="4" t="s">
        <v>7</v>
      </c>
      <c r="B11" s="4">
        <v>38</v>
      </c>
      <c r="C11" s="26">
        <v>0.11</v>
      </c>
      <c r="D11" s="11"/>
      <c r="E11" s="9">
        <v>2478</v>
      </c>
      <c r="F11" s="26">
        <v>0.13</v>
      </c>
      <c r="G11" s="11"/>
      <c r="H11" s="13">
        <v>8</v>
      </c>
      <c r="I11" s="26">
        <v>0.21600000000000003</v>
      </c>
      <c r="J11" s="11"/>
      <c r="K11" s="14">
        <v>96</v>
      </c>
      <c r="L11" s="26">
        <v>0.111</v>
      </c>
      <c r="M11" s="11"/>
      <c r="N11" s="4">
        <v>5</v>
      </c>
      <c r="O11" s="26">
        <v>0.1</v>
      </c>
    </row>
    <row r="12" spans="1:15" ht="15.75">
      <c r="A12" s="4" t="s">
        <v>8</v>
      </c>
      <c r="B12" s="4">
        <v>66</v>
      </c>
      <c r="C12" s="26">
        <v>0.2</v>
      </c>
      <c r="D12" s="11"/>
      <c r="E12" s="9">
        <v>6268</v>
      </c>
      <c r="F12" s="26">
        <v>0.32</v>
      </c>
      <c r="G12" s="11"/>
      <c r="H12" s="15">
        <v>0</v>
      </c>
      <c r="I12" s="26">
        <v>0</v>
      </c>
      <c r="J12" s="11"/>
      <c r="K12" s="15">
        <v>0</v>
      </c>
      <c r="L12" s="26">
        <v>0</v>
      </c>
      <c r="M12" s="11"/>
      <c r="N12" s="4">
        <v>3</v>
      </c>
      <c r="O12" s="26">
        <v>0.06</v>
      </c>
    </row>
    <row r="13" spans="1:15" ht="15.75">
      <c r="A13" s="4" t="s">
        <v>9</v>
      </c>
      <c r="B13" s="4">
        <v>13</v>
      </c>
      <c r="C13" s="26">
        <v>0.04</v>
      </c>
      <c r="D13" s="11"/>
      <c r="E13" s="9">
        <v>1312</v>
      </c>
      <c r="F13" s="26">
        <v>0.07</v>
      </c>
      <c r="G13" s="11"/>
      <c r="H13" s="13">
        <v>4</v>
      </c>
      <c r="I13" s="26">
        <v>0.10800000000000001</v>
      </c>
      <c r="J13" s="11"/>
      <c r="K13" s="14">
        <v>114</v>
      </c>
      <c r="L13" s="26">
        <v>0.132</v>
      </c>
      <c r="M13" s="11"/>
      <c r="N13" s="4">
        <v>5</v>
      </c>
      <c r="O13" s="26">
        <v>0.1</v>
      </c>
    </row>
    <row r="14" spans="1:15" ht="15.75">
      <c r="A14" s="4" t="s">
        <v>10</v>
      </c>
      <c r="B14" s="4">
        <v>24</v>
      </c>
      <c r="C14" s="26">
        <v>0.07</v>
      </c>
      <c r="D14" s="11"/>
      <c r="E14" s="9">
        <v>1674</v>
      </c>
      <c r="F14" s="26">
        <v>0.09</v>
      </c>
      <c r="G14" s="11"/>
      <c r="H14" s="4">
        <v>1</v>
      </c>
      <c r="I14" s="26">
        <v>0.027000000000000003</v>
      </c>
      <c r="J14" s="11"/>
      <c r="K14" s="9">
        <v>1</v>
      </c>
      <c r="L14" s="26">
        <v>0.001</v>
      </c>
      <c r="M14" s="11"/>
      <c r="N14" s="4">
        <v>9</v>
      </c>
      <c r="O14" s="26">
        <v>0.19</v>
      </c>
    </row>
    <row r="15" spans="1:15" ht="15.75">
      <c r="A15" s="4" t="s">
        <v>11</v>
      </c>
      <c r="B15" s="14">
        <v>1</v>
      </c>
      <c r="C15" s="26">
        <v>0</v>
      </c>
      <c r="D15" s="11"/>
      <c r="E15" s="14">
        <v>38</v>
      </c>
      <c r="F15" s="26">
        <v>0</v>
      </c>
      <c r="G15" s="11"/>
      <c r="H15" s="16">
        <v>0</v>
      </c>
      <c r="I15" s="26">
        <v>0</v>
      </c>
      <c r="J15" s="11"/>
      <c r="K15" s="16">
        <v>0</v>
      </c>
      <c r="L15" s="26">
        <v>0</v>
      </c>
      <c r="M15" s="11"/>
      <c r="N15" s="16">
        <v>0</v>
      </c>
      <c r="O15" s="26">
        <v>0</v>
      </c>
    </row>
    <row r="16" spans="1:15" ht="15.75">
      <c r="A16" s="4" t="s">
        <v>12</v>
      </c>
      <c r="B16" s="18">
        <v>14</v>
      </c>
      <c r="C16" s="26">
        <v>0.04</v>
      </c>
      <c r="D16" s="19"/>
      <c r="E16" s="20">
        <v>1023</v>
      </c>
      <c r="F16" s="26">
        <v>0.05</v>
      </c>
      <c r="G16" s="19"/>
      <c r="H16" s="18">
        <v>2</v>
      </c>
      <c r="I16" s="26">
        <v>0.054000000000000006</v>
      </c>
      <c r="J16" s="19"/>
      <c r="K16" s="20">
        <v>2</v>
      </c>
      <c r="L16" s="26">
        <v>0.002</v>
      </c>
      <c r="M16" s="19"/>
      <c r="N16" s="18">
        <v>1</v>
      </c>
      <c r="O16" s="26">
        <v>0.02</v>
      </c>
    </row>
    <row r="17" spans="1:15" ht="15.75">
      <c r="A17" s="4" t="s">
        <v>13</v>
      </c>
      <c r="B17" s="18">
        <v>19</v>
      </c>
      <c r="C17" s="26">
        <v>0.06</v>
      </c>
      <c r="D17" s="18"/>
      <c r="E17" s="20">
        <v>1101</v>
      </c>
      <c r="F17" s="26">
        <v>0.06</v>
      </c>
      <c r="G17" s="18"/>
      <c r="H17" s="18">
        <v>2</v>
      </c>
      <c r="I17" s="26">
        <v>0.054000000000000006</v>
      </c>
      <c r="J17" s="21"/>
      <c r="K17" s="20">
        <v>39</v>
      </c>
      <c r="L17" s="26">
        <v>0.045</v>
      </c>
      <c r="M17" s="21"/>
      <c r="N17" s="18">
        <v>1</v>
      </c>
      <c r="O17" s="26">
        <v>0.02</v>
      </c>
    </row>
    <row r="18" spans="1:15" ht="15.75">
      <c r="A18" s="4" t="s">
        <v>14</v>
      </c>
      <c r="B18" s="4">
        <v>26</v>
      </c>
      <c r="C18" s="26">
        <v>0.08</v>
      </c>
      <c r="D18" s="4"/>
      <c r="E18" s="9">
        <v>849</v>
      </c>
      <c r="F18" s="26">
        <v>0.04</v>
      </c>
      <c r="G18" s="4"/>
      <c r="H18" s="4">
        <v>3</v>
      </c>
      <c r="I18" s="26">
        <v>0.081</v>
      </c>
      <c r="J18" s="4"/>
      <c r="K18" s="9">
        <v>60</v>
      </c>
      <c r="L18" s="26">
        <v>0.069</v>
      </c>
      <c r="M18" s="4"/>
      <c r="N18" s="4">
        <v>4</v>
      </c>
      <c r="O18" s="26">
        <v>0.08</v>
      </c>
    </row>
    <row r="19" spans="1:15" ht="15.75">
      <c r="A19" s="6" t="s">
        <v>15</v>
      </c>
      <c r="B19" s="6">
        <v>42</v>
      </c>
      <c r="C19" s="26">
        <v>0.13</v>
      </c>
      <c r="D19" s="18"/>
      <c r="E19" s="20">
        <v>1674</v>
      </c>
      <c r="F19" s="26">
        <v>0.09</v>
      </c>
      <c r="G19" s="6"/>
      <c r="H19" s="6">
        <v>7</v>
      </c>
      <c r="I19" s="26">
        <v>0.189</v>
      </c>
      <c r="J19" s="18"/>
      <c r="K19" s="20">
        <v>68</v>
      </c>
      <c r="L19" s="26">
        <v>0.079</v>
      </c>
      <c r="M19" s="18"/>
      <c r="N19" s="18">
        <v>8</v>
      </c>
      <c r="O19" s="26">
        <v>0.17</v>
      </c>
    </row>
    <row r="20" spans="1:15" ht="15.75">
      <c r="A20" s="4"/>
      <c r="B20" s="4"/>
      <c r="C20" s="5"/>
      <c r="D20" s="5"/>
      <c r="E20" s="5"/>
      <c r="F20" s="22"/>
      <c r="G20" s="4"/>
      <c r="H20" s="4"/>
      <c r="I20" s="22"/>
      <c r="J20" s="5"/>
      <c r="K20" s="5"/>
      <c r="L20" s="22"/>
      <c r="M20" s="5"/>
      <c r="N20" s="5"/>
      <c r="O20" s="22"/>
    </row>
    <row r="21" spans="1:15" ht="15.7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4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"/>
    </sheetView>
  </sheetViews>
  <sheetFormatPr defaultColWidth="9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</cols>
  <sheetData>
    <row r="1" spans="1:15" ht="20.25">
      <c r="A1" s="2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0.25">
      <c r="A2" s="2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3.7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  <c r="P4" s="4"/>
    </row>
    <row r="5" spans="1:16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  <c r="P5" s="4"/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>
      <c r="A7" s="4" t="s">
        <v>1</v>
      </c>
      <c r="B7" s="9">
        <f>SUM(B8:B19)</f>
        <v>332</v>
      </c>
      <c r="C7" s="10">
        <v>1</v>
      </c>
      <c r="D7" s="11"/>
      <c r="E7" s="9">
        <f>SUM(E8:E19)</f>
        <v>19630</v>
      </c>
      <c r="F7" s="10">
        <v>1</v>
      </c>
      <c r="G7" s="11"/>
      <c r="H7" s="9">
        <f>SUM(H8:H19)</f>
        <v>192</v>
      </c>
      <c r="I7" s="10">
        <v>1</v>
      </c>
      <c r="J7" s="11"/>
      <c r="K7" s="9">
        <f>SUM(K8:K19)</f>
        <v>866</v>
      </c>
      <c r="L7" s="10">
        <v>1</v>
      </c>
      <c r="M7" s="11"/>
      <c r="N7" s="9">
        <f>SUM(N8:N19)</f>
        <v>48</v>
      </c>
      <c r="O7" s="10">
        <v>1</v>
      </c>
      <c r="P7" s="12"/>
    </row>
    <row r="8" spans="1:16" ht="15.75">
      <c r="A8" s="4" t="s">
        <v>4</v>
      </c>
      <c r="B8" s="4">
        <v>23</v>
      </c>
      <c r="C8" s="26">
        <v>0.07</v>
      </c>
      <c r="D8" s="11"/>
      <c r="E8" s="9">
        <v>538</v>
      </c>
      <c r="F8" s="26">
        <v>0.03</v>
      </c>
      <c r="G8" s="11"/>
      <c r="H8" s="4">
        <v>2</v>
      </c>
      <c r="I8" s="26">
        <v>0.01</v>
      </c>
      <c r="J8" s="11"/>
      <c r="K8" s="9">
        <v>380</v>
      </c>
      <c r="L8" s="26">
        <v>0.44</v>
      </c>
      <c r="M8" s="11"/>
      <c r="N8" s="4">
        <v>2</v>
      </c>
      <c r="O8" s="26">
        <v>0.04</v>
      </c>
      <c r="P8" s="4"/>
    </row>
    <row r="9" spans="1:16" ht="15.75">
      <c r="A9" s="4" t="s">
        <v>5</v>
      </c>
      <c r="B9" s="4">
        <v>20</v>
      </c>
      <c r="C9" s="26">
        <v>0.06</v>
      </c>
      <c r="D9" s="11"/>
      <c r="E9" s="9">
        <v>889</v>
      </c>
      <c r="F9" s="26">
        <v>0.05</v>
      </c>
      <c r="G9" s="11"/>
      <c r="H9" s="4">
        <v>1</v>
      </c>
      <c r="I9" s="26">
        <v>0.01</v>
      </c>
      <c r="J9" s="11"/>
      <c r="K9" s="9">
        <v>2</v>
      </c>
      <c r="L9" s="26">
        <v>0</v>
      </c>
      <c r="M9" s="11"/>
      <c r="N9" s="4">
        <v>3</v>
      </c>
      <c r="O9" s="26">
        <v>0.06</v>
      </c>
      <c r="P9" s="4"/>
    </row>
    <row r="10" spans="1:16" ht="15.75">
      <c r="A10" s="4" t="s">
        <v>6</v>
      </c>
      <c r="B10" s="4">
        <v>46</v>
      </c>
      <c r="C10" s="26">
        <v>0.14</v>
      </c>
      <c r="D10" s="11"/>
      <c r="E10" s="9">
        <v>1756</v>
      </c>
      <c r="F10" s="26">
        <v>0.09</v>
      </c>
      <c r="G10" s="11"/>
      <c r="H10" s="13">
        <v>7</v>
      </c>
      <c r="I10" s="26">
        <v>0.04</v>
      </c>
      <c r="J10" s="11"/>
      <c r="K10" s="14">
        <v>104</v>
      </c>
      <c r="L10" s="26">
        <v>0.12</v>
      </c>
      <c r="M10" s="11"/>
      <c r="N10" s="4">
        <v>7</v>
      </c>
      <c r="O10" s="26">
        <v>0.15</v>
      </c>
      <c r="P10" s="4"/>
    </row>
    <row r="11" spans="1:16" ht="15.75">
      <c r="A11" s="4" t="s">
        <v>7</v>
      </c>
      <c r="B11" s="4">
        <v>38</v>
      </c>
      <c r="C11" s="26">
        <v>0.11</v>
      </c>
      <c r="D11" s="11"/>
      <c r="E11" s="9">
        <v>2478</v>
      </c>
      <c r="F11" s="26">
        <v>0.13</v>
      </c>
      <c r="G11" s="11"/>
      <c r="H11" s="13">
        <v>8</v>
      </c>
      <c r="I11" s="26">
        <v>0.04</v>
      </c>
      <c r="J11" s="11"/>
      <c r="K11" s="14">
        <v>96</v>
      </c>
      <c r="L11" s="26">
        <v>0.11</v>
      </c>
      <c r="M11" s="11"/>
      <c r="N11" s="4">
        <v>5</v>
      </c>
      <c r="O11" s="26">
        <v>0.1</v>
      </c>
      <c r="P11" s="4"/>
    </row>
    <row r="12" spans="1:16" ht="15.75">
      <c r="A12" s="4" t="s">
        <v>8</v>
      </c>
      <c r="B12" s="4">
        <v>66</v>
      </c>
      <c r="C12" s="26">
        <v>0.2</v>
      </c>
      <c r="D12" s="11"/>
      <c r="E12" s="9">
        <v>6298</v>
      </c>
      <c r="F12" s="26">
        <v>0.32</v>
      </c>
      <c r="G12" s="11"/>
      <c r="H12" s="17">
        <v>0</v>
      </c>
      <c r="I12" s="26">
        <v>0</v>
      </c>
      <c r="J12" s="11"/>
      <c r="K12" s="17">
        <v>0</v>
      </c>
      <c r="L12" s="26">
        <v>0</v>
      </c>
      <c r="M12" s="11"/>
      <c r="N12" s="4">
        <v>3</v>
      </c>
      <c r="O12" s="26">
        <v>0.06</v>
      </c>
      <c r="P12" s="4"/>
    </row>
    <row r="13" spans="1:16" ht="15.75">
      <c r="A13" s="4" t="s">
        <v>9</v>
      </c>
      <c r="B13" s="4">
        <v>13</v>
      </c>
      <c r="C13" s="26">
        <v>0.04</v>
      </c>
      <c r="D13" s="11"/>
      <c r="E13" s="9">
        <v>1312</v>
      </c>
      <c r="F13" s="26">
        <v>0.07</v>
      </c>
      <c r="G13" s="11"/>
      <c r="H13" s="13">
        <v>4</v>
      </c>
      <c r="I13" s="26">
        <v>0.02</v>
      </c>
      <c r="J13" s="11"/>
      <c r="K13" s="14">
        <v>114</v>
      </c>
      <c r="L13" s="26">
        <v>0.13</v>
      </c>
      <c r="M13" s="11"/>
      <c r="N13" s="4">
        <v>5</v>
      </c>
      <c r="O13" s="26">
        <v>0.1</v>
      </c>
      <c r="P13" s="4"/>
    </row>
    <row r="14" spans="1:16" ht="15.75">
      <c r="A14" s="4" t="s">
        <v>10</v>
      </c>
      <c r="B14" s="4">
        <v>24</v>
      </c>
      <c r="C14" s="26">
        <v>0.07</v>
      </c>
      <c r="D14" s="11"/>
      <c r="E14" s="9">
        <v>1674</v>
      </c>
      <c r="F14" s="26">
        <v>0.09</v>
      </c>
      <c r="G14" s="11"/>
      <c r="H14" s="4">
        <v>1</v>
      </c>
      <c r="I14" s="26">
        <v>0.01</v>
      </c>
      <c r="J14" s="11"/>
      <c r="K14" s="9">
        <v>1</v>
      </c>
      <c r="L14" s="26">
        <v>0</v>
      </c>
      <c r="M14" s="11"/>
      <c r="N14" s="4">
        <v>9</v>
      </c>
      <c r="O14" s="26">
        <v>0.19</v>
      </c>
      <c r="P14" s="4"/>
    </row>
    <row r="15" spans="1:16" ht="15.75">
      <c r="A15" s="4" t="s">
        <v>11</v>
      </c>
      <c r="B15" s="14">
        <v>1</v>
      </c>
      <c r="C15" s="26">
        <v>0</v>
      </c>
      <c r="D15" s="11"/>
      <c r="E15" s="15">
        <v>38</v>
      </c>
      <c r="F15" s="26">
        <v>0</v>
      </c>
      <c r="G15" s="11"/>
      <c r="H15" s="17">
        <v>0</v>
      </c>
      <c r="I15" s="26">
        <v>0</v>
      </c>
      <c r="J15" s="11"/>
      <c r="K15" s="17">
        <v>0</v>
      </c>
      <c r="L15" s="26">
        <v>0</v>
      </c>
      <c r="M15" s="11"/>
      <c r="N15" s="17">
        <v>0</v>
      </c>
      <c r="O15" s="26">
        <v>0</v>
      </c>
      <c r="P15" s="4"/>
    </row>
    <row r="16" spans="1:16" ht="15.75">
      <c r="A16" s="4" t="s">
        <v>12</v>
      </c>
      <c r="B16" s="18">
        <v>14</v>
      </c>
      <c r="C16" s="26">
        <v>0.04</v>
      </c>
      <c r="D16" s="19"/>
      <c r="E16" s="20">
        <v>1023</v>
      </c>
      <c r="F16" s="26">
        <v>0.05</v>
      </c>
      <c r="G16" s="19"/>
      <c r="H16" s="18">
        <v>2</v>
      </c>
      <c r="I16" s="26">
        <v>0.01</v>
      </c>
      <c r="J16" s="19"/>
      <c r="K16" s="20">
        <v>2</v>
      </c>
      <c r="L16" s="26">
        <v>0</v>
      </c>
      <c r="M16" s="19"/>
      <c r="N16" s="18">
        <v>1</v>
      </c>
      <c r="O16" s="26">
        <v>0.02</v>
      </c>
      <c r="P16" s="18"/>
    </row>
    <row r="17" spans="1:16" ht="15.75">
      <c r="A17" s="4" t="s">
        <v>13</v>
      </c>
      <c r="B17" s="18">
        <v>19</v>
      </c>
      <c r="C17" s="26">
        <v>0.06</v>
      </c>
      <c r="D17" s="18"/>
      <c r="E17" s="20">
        <v>1101</v>
      </c>
      <c r="F17" s="26">
        <v>0.06</v>
      </c>
      <c r="G17" s="18"/>
      <c r="H17" s="18">
        <v>2</v>
      </c>
      <c r="I17" s="26">
        <v>0.01</v>
      </c>
      <c r="J17" s="21"/>
      <c r="K17" s="20">
        <v>39</v>
      </c>
      <c r="L17" s="26">
        <v>0.05</v>
      </c>
      <c r="M17" s="21"/>
      <c r="N17" s="18">
        <v>1</v>
      </c>
      <c r="O17" s="26">
        <v>0.02</v>
      </c>
      <c r="P17" s="4"/>
    </row>
    <row r="18" spans="1:16" ht="15.75">
      <c r="A18" s="4" t="s">
        <v>14</v>
      </c>
      <c r="B18" s="4">
        <v>26</v>
      </c>
      <c r="C18" s="26">
        <v>0.08</v>
      </c>
      <c r="D18" s="4"/>
      <c r="E18" s="9">
        <v>849</v>
      </c>
      <c r="F18" s="26">
        <v>0.04</v>
      </c>
      <c r="G18" s="4"/>
      <c r="H18" s="4">
        <v>3</v>
      </c>
      <c r="I18" s="26">
        <v>0.02</v>
      </c>
      <c r="J18" s="4"/>
      <c r="K18" s="9">
        <v>60</v>
      </c>
      <c r="L18" s="26">
        <v>0.07</v>
      </c>
      <c r="M18" s="4"/>
      <c r="N18" s="4">
        <v>4</v>
      </c>
      <c r="O18" s="26">
        <v>0.08</v>
      </c>
      <c r="P18" s="4"/>
    </row>
    <row r="19" spans="1:16" ht="15.75">
      <c r="A19" s="6" t="s">
        <v>15</v>
      </c>
      <c r="B19" s="6">
        <v>42</v>
      </c>
      <c r="C19" s="26">
        <v>0.13</v>
      </c>
      <c r="D19" s="18"/>
      <c r="E19" s="20">
        <v>1674</v>
      </c>
      <c r="F19" s="26">
        <v>0.09</v>
      </c>
      <c r="G19" s="6"/>
      <c r="H19" s="6">
        <v>162</v>
      </c>
      <c r="I19" s="26">
        <v>0.84</v>
      </c>
      <c r="J19" s="18"/>
      <c r="K19" s="20">
        <v>68</v>
      </c>
      <c r="L19" s="26">
        <v>0.08</v>
      </c>
      <c r="M19" s="18"/>
      <c r="N19" s="18">
        <v>8</v>
      </c>
      <c r="O19" s="26">
        <v>0.17</v>
      </c>
      <c r="P19" s="4"/>
    </row>
    <row r="20" spans="1:16" ht="15.75">
      <c r="A20" s="4"/>
      <c r="B20" s="4"/>
      <c r="C20" s="5"/>
      <c r="D20" s="5"/>
      <c r="E20" s="5"/>
      <c r="F20" s="22"/>
      <c r="G20" s="4"/>
      <c r="H20" s="4"/>
      <c r="I20" s="22"/>
      <c r="J20" s="5"/>
      <c r="K20" s="5"/>
      <c r="L20" s="22"/>
      <c r="M20" s="5"/>
      <c r="N20" s="5"/>
      <c r="O20" s="22"/>
      <c r="P20" s="4"/>
    </row>
    <row r="21" spans="1:16" ht="15.7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>
      <c r="A23" s="4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" sqref="A1"/>
    </sheetView>
  </sheetViews>
  <sheetFormatPr defaultColWidth="9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</cols>
  <sheetData>
    <row r="1" spans="1:15" ht="20.25">
      <c r="A1" s="2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0.25">
      <c r="A2" s="2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4.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  <c r="P4" s="4"/>
    </row>
    <row r="5" spans="1:16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  <c r="P5" s="4"/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>
      <c r="A7" s="4" t="s">
        <v>1</v>
      </c>
      <c r="B7" s="9">
        <f>SUM(B8:B19)</f>
        <v>2646</v>
      </c>
      <c r="C7" s="28">
        <v>1</v>
      </c>
      <c r="D7" s="11"/>
      <c r="E7" s="9">
        <f>SUM(E8:E19)</f>
        <v>110991</v>
      </c>
      <c r="F7" s="28">
        <v>1</v>
      </c>
      <c r="G7" s="11"/>
      <c r="H7" s="9">
        <f>SUM(H8:H19)</f>
        <v>465</v>
      </c>
      <c r="I7" s="28">
        <v>1</v>
      </c>
      <c r="J7" s="11"/>
      <c r="K7" s="9">
        <f>SUM(K8:K19)</f>
        <v>3549</v>
      </c>
      <c r="L7" s="28">
        <v>1</v>
      </c>
      <c r="M7" s="11"/>
      <c r="N7" s="9">
        <f>SUM(N8:N19)</f>
        <v>773</v>
      </c>
      <c r="O7" s="28">
        <v>1</v>
      </c>
      <c r="P7" s="12"/>
    </row>
    <row r="8" spans="1:16" ht="15.75">
      <c r="A8" s="4" t="s">
        <v>4</v>
      </c>
      <c r="B8" s="4">
        <v>160</v>
      </c>
      <c r="C8" s="25">
        <f>(B8/B7*100)*0.01</f>
        <v>0.06046863189720333</v>
      </c>
      <c r="D8" s="11"/>
      <c r="E8" s="9">
        <v>8601</v>
      </c>
      <c r="F8" s="25">
        <f>(E8/E7*100)*0.01</f>
        <v>0.07749276968402843</v>
      </c>
      <c r="G8" s="11"/>
      <c r="H8" s="4">
        <v>17</v>
      </c>
      <c r="I8" s="25">
        <v>0.037000000000000005</v>
      </c>
      <c r="J8" s="11"/>
      <c r="K8" s="9">
        <v>559</v>
      </c>
      <c r="L8" s="25">
        <v>0.157</v>
      </c>
      <c r="M8" s="11"/>
      <c r="N8" s="4">
        <v>27</v>
      </c>
      <c r="O8" s="25">
        <v>0.035</v>
      </c>
      <c r="P8" s="4"/>
    </row>
    <row r="9" spans="1:16" ht="15.75">
      <c r="A9" s="4" t="s">
        <v>5</v>
      </c>
      <c r="B9" s="4">
        <v>233</v>
      </c>
      <c r="C9" s="25">
        <f>(B9/B7*100)*0.01</f>
        <v>0.08805744520030234</v>
      </c>
      <c r="D9" s="11"/>
      <c r="E9" s="9">
        <v>9502</v>
      </c>
      <c r="F9" s="25">
        <f>(E9/E7*100)*0.01</f>
        <v>0.08561054499914407</v>
      </c>
      <c r="G9" s="11"/>
      <c r="H9" s="4">
        <v>45</v>
      </c>
      <c r="I9" s="25">
        <v>0.09699999999999999</v>
      </c>
      <c r="J9" s="11"/>
      <c r="K9" s="9">
        <v>113</v>
      </c>
      <c r="L9" s="25">
        <v>0.032</v>
      </c>
      <c r="M9" s="11"/>
      <c r="N9" s="4">
        <v>55</v>
      </c>
      <c r="O9" s="25">
        <v>0.071</v>
      </c>
      <c r="P9" s="4"/>
    </row>
    <row r="10" spans="1:16" ht="15.75">
      <c r="A10" s="4" t="s">
        <v>6</v>
      </c>
      <c r="B10" s="4">
        <v>348</v>
      </c>
      <c r="C10" s="25">
        <f>(B10/B7*100)*0.01</f>
        <v>0.13151927437641722</v>
      </c>
      <c r="D10" s="11"/>
      <c r="E10" s="9">
        <v>15241</v>
      </c>
      <c r="F10" s="25">
        <f>(E10/E7*100)*0.01</f>
        <v>0.13731744015280517</v>
      </c>
      <c r="G10" s="11"/>
      <c r="H10" s="13">
        <v>40</v>
      </c>
      <c r="I10" s="25">
        <v>0.086</v>
      </c>
      <c r="J10" s="11"/>
      <c r="K10" s="14">
        <v>453</v>
      </c>
      <c r="L10" s="25">
        <v>0.128</v>
      </c>
      <c r="M10" s="11"/>
      <c r="N10" s="4">
        <v>82</v>
      </c>
      <c r="O10" s="25">
        <v>0.106</v>
      </c>
      <c r="P10" s="4"/>
    </row>
    <row r="11" spans="1:16" ht="15.75">
      <c r="A11" s="4" t="s">
        <v>7</v>
      </c>
      <c r="B11" s="4">
        <v>235</v>
      </c>
      <c r="C11" s="25">
        <f>(B11/B7*100)*0.01</f>
        <v>0.08881330309901739</v>
      </c>
      <c r="D11" s="11"/>
      <c r="E11" s="9">
        <v>19891</v>
      </c>
      <c r="F11" s="25">
        <f>(E11/E7*100)*0.01</f>
        <v>0.17921272896000578</v>
      </c>
      <c r="G11" s="11"/>
      <c r="H11" s="13">
        <v>22</v>
      </c>
      <c r="I11" s="25">
        <v>0.047</v>
      </c>
      <c r="J11" s="11"/>
      <c r="K11" s="14">
        <v>185</v>
      </c>
      <c r="L11" s="25">
        <v>0.052000000000000005</v>
      </c>
      <c r="M11" s="11"/>
      <c r="N11" s="4">
        <v>67</v>
      </c>
      <c r="O11" s="25">
        <v>0.087</v>
      </c>
      <c r="P11" s="4"/>
    </row>
    <row r="12" spans="1:16" ht="15.75">
      <c r="A12" s="4" t="s">
        <v>8</v>
      </c>
      <c r="B12" s="4">
        <v>424</v>
      </c>
      <c r="C12" s="25">
        <f>(B12/B7*100)*0.01</f>
        <v>0.1602418745275888</v>
      </c>
      <c r="D12" s="11"/>
      <c r="E12" s="9">
        <v>18162</v>
      </c>
      <c r="F12" s="25">
        <f>(E12/E7*100)*0.01</f>
        <v>0.1636348893153499</v>
      </c>
      <c r="G12" s="11"/>
      <c r="H12" s="13">
        <v>100</v>
      </c>
      <c r="I12" s="25">
        <v>0.21600000000000003</v>
      </c>
      <c r="J12" s="11"/>
      <c r="K12" s="14">
        <v>1532</v>
      </c>
      <c r="L12" s="25">
        <v>0.43200000000000005</v>
      </c>
      <c r="M12" s="11"/>
      <c r="N12" s="4">
        <v>103</v>
      </c>
      <c r="O12" s="25">
        <v>0.133</v>
      </c>
      <c r="P12" s="4"/>
    </row>
    <row r="13" spans="1:16" ht="15.75">
      <c r="A13" s="4" t="s">
        <v>9</v>
      </c>
      <c r="B13" s="4">
        <v>118</v>
      </c>
      <c r="C13" s="25">
        <f>(B13/B7*100)*0.01</f>
        <v>0.04459561602418746</v>
      </c>
      <c r="D13" s="11"/>
      <c r="E13" s="9">
        <v>8344</v>
      </c>
      <c r="F13" s="25">
        <f>(E13/E7*100)*0.01</f>
        <v>0.07517726662522187</v>
      </c>
      <c r="G13" s="11"/>
      <c r="H13" s="13">
        <v>9</v>
      </c>
      <c r="I13" s="25">
        <v>0.019</v>
      </c>
      <c r="J13" s="11"/>
      <c r="K13" s="14">
        <v>119</v>
      </c>
      <c r="L13" s="25">
        <v>0.034</v>
      </c>
      <c r="M13" s="11"/>
      <c r="N13" s="4">
        <v>36</v>
      </c>
      <c r="O13" s="25">
        <v>0.047</v>
      </c>
      <c r="P13" s="4"/>
    </row>
    <row r="14" spans="1:16" ht="15.75">
      <c r="A14" s="4" t="s">
        <v>10</v>
      </c>
      <c r="B14" s="4">
        <v>125</v>
      </c>
      <c r="C14" s="25">
        <f>(B14/B7*100)*0.01</f>
        <v>0.0472411186696901</v>
      </c>
      <c r="D14" s="11"/>
      <c r="E14" s="9">
        <v>1846</v>
      </c>
      <c r="F14" s="25">
        <f>(E14/E7*100)*0.01</f>
        <v>0.01663197916948221</v>
      </c>
      <c r="G14" s="11"/>
      <c r="H14" s="4">
        <v>7</v>
      </c>
      <c r="I14" s="25">
        <v>0.015</v>
      </c>
      <c r="J14" s="11"/>
      <c r="K14" s="9">
        <v>7</v>
      </c>
      <c r="L14" s="25">
        <v>0.002</v>
      </c>
      <c r="M14" s="11"/>
      <c r="N14" s="4">
        <v>34</v>
      </c>
      <c r="O14" s="25">
        <v>0.044000000000000004</v>
      </c>
      <c r="P14" s="4"/>
    </row>
    <row r="15" spans="1:16" ht="15.75">
      <c r="A15" s="4" t="s">
        <v>11</v>
      </c>
      <c r="B15" s="14">
        <v>0</v>
      </c>
      <c r="C15" s="25">
        <v>0</v>
      </c>
      <c r="D15" s="11"/>
      <c r="E15" s="14">
        <v>0</v>
      </c>
      <c r="F15" s="25">
        <v>0</v>
      </c>
      <c r="G15" s="11"/>
      <c r="H15" s="14">
        <v>0</v>
      </c>
      <c r="I15" s="25">
        <v>0</v>
      </c>
      <c r="J15" s="11"/>
      <c r="K15" s="14">
        <v>0</v>
      </c>
      <c r="L15" s="25">
        <v>0</v>
      </c>
      <c r="M15" s="11"/>
      <c r="N15" s="14">
        <v>0</v>
      </c>
      <c r="O15" s="25">
        <v>0</v>
      </c>
      <c r="P15" s="4"/>
    </row>
    <row r="16" spans="1:16" ht="15.75">
      <c r="A16" s="4" t="s">
        <v>12</v>
      </c>
      <c r="B16" s="18">
        <v>98</v>
      </c>
      <c r="C16" s="25">
        <f>(B16/B7*100)*0.01</f>
        <v>0.037037037037037035</v>
      </c>
      <c r="D16" s="19"/>
      <c r="E16" s="20">
        <v>6571</v>
      </c>
      <c r="F16" s="25">
        <f>(E16/E7*100)*0.01</f>
        <v>0.05920299844131506</v>
      </c>
      <c r="G16" s="19"/>
      <c r="H16" s="18">
        <v>10</v>
      </c>
      <c r="I16" s="25">
        <v>0.022000000000000002</v>
      </c>
      <c r="J16" s="19"/>
      <c r="K16" s="20">
        <v>66</v>
      </c>
      <c r="L16" s="25">
        <v>0.019</v>
      </c>
      <c r="M16" s="19"/>
      <c r="N16" s="18">
        <v>31</v>
      </c>
      <c r="O16" s="25">
        <v>0.04</v>
      </c>
      <c r="P16" s="18"/>
    </row>
    <row r="17" spans="1:16" ht="15.75">
      <c r="A17" s="4" t="s">
        <v>13</v>
      </c>
      <c r="B17" s="18">
        <v>368</v>
      </c>
      <c r="C17" s="25">
        <f>(B17/B7*100)*0.01</f>
        <v>0.13907785336356765</v>
      </c>
      <c r="D17" s="18"/>
      <c r="E17" s="20">
        <v>9206</v>
      </c>
      <c r="F17" s="25">
        <f>(E17/E7*100)*0.01</f>
        <v>0.08294366209872873</v>
      </c>
      <c r="G17" s="18"/>
      <c r="H17" s="18">
        <v>47</v>
      </c>
      <c r="I17" s="25">
        <v>0.10099999999999999</v>
      </c>
      <c r="J17" s="21"/>
      <c r="K17" s="20">
        <v>112</v>
      </c>
      <c r="L17" s="25">
        <v>0.032</v>
      </c>
      <c r="M17" s="21"/>
      <c r="N17" s="18">
        <v>199</v>
      </c>
      <c r="O17" s="25">
        <v>0.257</v>
      </c>
      <c r="P17" s="4"/>
    </row>
    <row r="18" spans="1:16" ht="15.75">
      <c r="A18" s="4" t="s">
        <v>14</v>
      </c>
      <c r="B18" s="4">
        <v>140</v>
      </c>
      <c r="C18" s="25">
        <f>(B18/B7*100)*0.01</f>
        <v>0.052910052910052914</v>
      </c>
      <c r="D18" s="4"/>
      <c r="E18" s="9">
        <v>2803</v>
      </c>
      <c r="F18" s="25">
        <f>(E18/E7*100)*0.01</f>
        <v>0.025254299898189943</v>
      </c>
      <c r="G18" s="4"/>
      <c r="H18" s="4">
        <v>6</v>
      </c>
      <c r="I18" s="25">
        <v>0.013000000000000001</v>
      </c>
      <c r="J18" s="4"/>
      <c r="K18" s="9">
        <v>111</v>
      </c>
      <c r="L18" s="25">
        <v>0.031000000000000003</v>
      </c>
      <c r="M18" s="4"/>
      <c r="N18" s="4">
        <v>77</v>
      </c>
      <c r="O18" s="25">
        <v>0.1</v>
      </c>
      <c r="P18" s="4"/>
    </row>
    <row r="19" spans="1:16" ht="15.75">
      <c r="A19" s="6" t="s">
        <v>15</v>
      </c>
      <c r="B19" s="6">
        <v>397</v>
      </c>
      <c r="C19" s="25">
        <f>(B19/B7*100)*0.01</f>
        <v>0.15003779289493574</v>
      </c>
      <c r="D19" s="18"/>
      <c r="E19" s="20">
        <v>10824</v>
      </c>
      <c r="F19" s="25">
        <f>(E19/E7*100)*0.01</f>
        <v>0.09752142065572886</v>
      </c>
      <c r="G19" s="6"/>
      <c r="H19" s="6">
        <v>162</v>
      </c>
      <c r="I19" s="25">
        <v>0.34700000000000003</v>
      </c>
      <c r="J19" s="18"/>
      <c r="K19" s="20">
        <v>292</v>
      </c>
      <c r="L19" s="25">
        <v>0.08199999999999999</v>
      </c>
      <c r="M19" s="18"/>
      <c r="N19" s="18">
        <v>62</v>
      </c>
      <c r="O19" s="25">
        <v>0.08</v>
      </c>
      <c r="P19" s="4"/>
    </row>
    <row r="20" spans="1:16" ht="15.75">
      <c r="A20" s="4"/>
      <c r="B20" s="4"/>
      <c r="C20" s="5"/>
      <c r="D20" s="5"/>
      <c r="E20" s="5"/>
      <c r="F20" s="22"/>
      <c r="G20" s="4"/>
      <c r="H20" s="4"/>
      <c r="I20" s="22"/>
      <c r="J20" s="5"/>
      <c r="K20" s="5"/>
      <c r="L20" s="22"/>
      <c r="M20" s="5"/>
      <c r="N20" s="5"/>
      <c r="O20" s="22"/>
      <c r="P20" s="4"/>
    </row>
    <row r="21" spans="1:16" ht="15.7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>
      <c r="A23" s="4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9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</cols>
  <sheetData>
    <row r="1" spans="1:15" ht="20.25">
      <c r="A1" s="2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0.25">
      <c r="A2" s="2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6.7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  <c r="P4" s="4"/>
    </row>
    <row r="5" spans="1:16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  <c r="P5" s="4"/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>
      <c r="A7" s="4" t="s">
        <v>1</v>
      </c>
      <c r="B7" s="9">
        <f>SUM(B9:B20)</f>
        <v>2676</v>
      </c>
      <c r="C7" s="28">
        <v>1</v>
      </c>
      <c r="D7" s="11"/>
      <c r="E7" s="9">
        <f>SUM(E9:E20)</f>
        <v>111105</v>
      </c>
      <c r="F7" s="28">
        <v>1</v>
      </c>
      <c r="G7" s="11"/>
      <c r="H7" s="9">
        <f>SUM(H9:H20)</f>
        <v>464</v>
      </c>
      <c r="I7" s="28">
        <v>1</v>
      </c>
      <c r="J7" s="11"/>
      <c r="K7" s="9">
        <f>SUM(K9:K20)</f>
        <v>3547</v>
      </c>
      <c r="L7" s="28">
        <v>1</v>
      </c>
      <c r="M7" s="11"/>
      <c r="N7" s="9">
        <f>SUM(N9:N20)</f>
        <v>773</v>
      </c>
      <c r="O7" s="28">
        <v>1</v>
      </c>
      <c r="P7" s="12"/>
    </row>
    <row r="8" spans="1:1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4" t="s">
        <v>4</v>
      </c>
      <c r="B9" s="4">
        <v>161</v>
      </c>
      <c r="C9" s="25">
        <v>0.06</v>
      </c>
      <c r="D9" s="11"/>
      <c r="E9" s="9">
        <v>8639</v>
      </c>
      <c r="F9" s="25">
        <v>0.078</v>
      </c>
      <c r="G9" s="11"/>
      <c r="H9" s="4">
        <v>17</v>
      </c>
      <c r="I9" s="25">
        <v>0.037000000000000005</v>
      </c>
      <c r="J9" s="11"/>
      <c r="K9" s="9">
        <v>557</v>
      </c>
      <c r="L9" s="25">
        <v>0.157</v>
      </c>
      <c r="M9" s="11"/>
      <c r="N9" s="4">
        <v>27</v>
      </c>
      <c r="O9" s="25">
        <v>0.035</v>
      </c>
      <c r="P9" s="4"/>
    </row>
    <row r="10" spans="1:16" ht="15.75">
      <c r="A10" s="4" t="s">
        <v>5</v>
      </c>
      <c r="B10" s="4">
        <v>251</v>
      </c>
      <c r="C10" s="25">
        <v>0.094</v>
      </c>
      <c r="D10" s="11"/>
      <c r="E10" s="9">
        <v>9555</v>
      </c>
      <c r="F10" s="25">
        <v>0.086</v>
      </c>
      <c r="G10" s="11"/>
      <c r="H10" s="4">
        <v>45</v>
      </c>
      <c r="I10" s="25">
        <v>0.09699999999999999</v>
      </c>
      <c r="J10" s="11"/>
      <c r="K10" s="9">
        <v>113</v>
      </c>
      <c r="L10" s="25">
        <v>0.032</v>
      </c>
      <c r="M10" s="11"/>
      <c r="N10" s="4">
        <v>55</v>
      </c>
      <c r="O10" s="25">
        <v>0.071</v>
      </c>
      <c r="P10" s="4"/>
    </row>
    <row r="11" spans="1:16" ht="15.75">
      <c r="A11" s="4" t="s">
        <v>6</v>
      </c>
      <c r="B11" s="4">
        <v>348</v>
      </c>
      <c r="C11" s="25">
        <v>0.13</v>
      </c>
      <c r="D11" s="11"/>
      <c r="E11" s="9">
        <v>15241</v>
      </c>
      <c r="F11" s="25">
        <v>0.13699999999999998</v>
      </c>
      <c r="G11" s="11"/>
      <c r="H11" s="13">
        <v>40</v>
      </c>
      <c r="I11" s="25">
        <v>0.086</v>
      </c>
      <c r="J11" s="11"/>
      <c r="K11" s="14">
        <v>453</v>
      </c>
      <c r="L11" s="25">
        <v>0.128</v>
      </c>
      <c r="M11" s="11"/>
      <c r="N11" s="4">
        <v>82</v>
      </c>
      <c r="O11" s="25">
        <v>0.106</v>
      </c>
      <c r="P11" s="4"/>
    </row>
    <row r="12" spans="1:16" ht="15.75">
      <c r="A12" s="4" t="s">
        <v>7</v>
      </c>
      <c r="B12" s="4">
        <v>235</v>
      </c>
      <c r="C12" s="25">
        <v>0.08800000000000001</v>
      </c>
      <c r="D12" s="11"/>
      <c r="E12" s="9">
        <v>19902</v>
      </c>
      <c r="F12" s="25">
        <v>0.179</v>
      </c>
      <c r="G12" s="11"/>
      <c r="H12" s="13">
        <v>22</v>
      </c>
      <c r="I12" s="25">
        <v>0.047</v>
      </c>
      <c r="J12" s="11"/>
      <c r="K12" s="14">
        <v>185</v>
      </c>
      <c r="L12" s="25">
        <v>0.052000000000000005</v>
      </c>
      <c r="M12" s="11"/>
      <c r="N12" s="4">
        <v>67</v>
      </c>
      <c r="O12" s="25">
        <v>0.087</v>
      </c>
      <c r="P12" s="4"/>
    </row>
    <row r="13" spans="1:16" ht="15.75">
      <c r="A13" s="4" t="s">
        <v>8</v>
      </c>
      <c r="B13" s="4">
        <v>424</v>
      </c>
      <c r="C13" s="25">
        <v>0.158</v>
      </c>
      <c r="D13" s="11"/>
      <c r="E13" s="9">
        <v>18162</v>
      </c>
      <c r="F13" s="25">
        <v>0.163</v>
      </c>
      <c r="G13" s="11"/>
      <c r="H13" s="13">
        <v>100</v>
      </c>
      <c r="I13" s="25">
        <v>0.21600000000000003</v>
      </c>
      <c r="J13" s="11"/>
      <c r="K13" s="14">
        <v>1532</v>
      </c>
      <c r="L13" s="25">
        <v>0.43200000000000005</v>
      </c>
      <c r="M13" s="11"/>
      <c r="N13" s="4">
        <v>103</v>
      </c>
      <c r="O13" s="25">
        <v>0.133</v>
      </c>
      <c r="P13" s="4"/>
    </row>
    <row r="14" spans="1:16" ht="15.75">
      <c r="A14" s="4" t="s">
        <v>9</v>
      </c>
      <c r="B14" s="4">
        <v>123</v>
      </c>
      <c r="C14" s="25">
        <v>0.046</v>
      </c>
      <c r="D14" s="11"/>
      <c r="E14" s="9">
        <v>8344</v>
      </c>
      <c r="F14" s="25">
        <v>0.075</v>
      </c>
      <c r="G14" s="11"/>
      <c r="H14" s="13">
        <v>9</v>
      </c>
      <c r="I14" s="25">
        <v>0.019</v>
      </c>
      <c r="J14" s="11"/>
      <c r="K14" s="14">
        <v>119</v>
      </c>
      <c r="L14" s="25">
        <v>0.034</v>
      </c>
      <c r="M14" s="11"/>
      <c r="N14" s="4">
        <v>36</v>
      </c>
      <c r="O14" s="25">
        <v>0.047</v>
      </c>
      <c r="P14" s="4"/>
    </row>
    <row r="15" spans="1:16" ht="15.75">
      <c r="A15" s="4" t="s">
        <v>10</v>
      </c>
      <c r="B15" s="4">
        <v>129</v>
      </c>
      <c r="C15" s="25">
        <v>0.048</v>
      </c>
      <c r="D15" s="11"/>
      <c r="E15" s="9">
        <v>1846</v>
      </c>
      <c r="F15" s="25">
        <v>0.017</v>
      </c>
      <c r="G15" s="11"/>
      <c r="H15" s="4">
        <v>7</v>
      </c>
      <c r="I15" s="25">
        <v>0.015</v>
      </c>
      <c r="J15" s="11"/>
      <c r="K15" s="9">
        <v>7</v>
      </c>
      <c r="L15" s="25">
        <v>0.002</v>
      </c>
      <c r="M15" s="11"/>
      <c r="N15" s="4">
        <v>34</v>
      </c>
      <c r="O15" s="25">
        <v>0.044000000000000004</v>
      </c>
      <c r="P15" s="4"/>
    </row>
    <row r="16" spans="1:16" ht="15.75">
      <c r="A16" s="4" t="s">
        <v>11</v>
      </c>
      <c r="B16" s="15">
        <v>0</v>
      </c>
      <c r="C16" s="25">
        <v>0</v>
      </c>
      <c r="D16" s="11"/>
      <c r="E16" s="14">
        <v>0</v>
      </c>
      <c r="F16" s="25">
        <v>0</v>
      </c>
      <c r="G16" s="11"/>
      <c r="H16" s="14">
        <v>0</v>
      </c>
      <c r="I16" s="25">
        <v>0</v>
      </c>
      <c r="J16" s="11"/>
      <c r="K16" s="14">
        <v>0</v>
      </c>
      <c r="L16" s="25">
        <v>0</v>
      </c>
      <c r="M16" s="11"/>
      <c r="N16" s="14">
        <v>0</v>
      </c>
      <c r="O16" s="25">
        <v>0</v>
      </c>
      <c r="P16" s="4"/>
    </row>
    <row r="17" spans="1:16" ht="15.75">
      <c r="A17" s="4" t="s">
        <v>12</v>
      </c>
      <c r="B17" s="18">
        <v>100</v>
      </c>
      <c r="C17" s="25">
        <v>0.037000000000000005</v>
      </c>
      <c r="D17" s="19"/>
      <c r="E17" s="20">
        <v>6583</v>
      </c>
      <c r="F17" s="25">
        <v>0.059000000000000004</v>
      </c>
      <c r="G17" s="19"/>
      <c r="H17" s="18">
        <v>10</v>
      </c>
      <c r="I17" s="25">
        <v>0.022000000000000002</v>
      </c>
      <c r="J17" s="19"/>
      <c r="K17" s="20">
        <v>66</v>
      </c>
      <c r="L17" s="25">
        <v>0.019</v>
      </c>
      <c r="M17" s="19"/>
      <c r="N17" s="18">
        <v>31</v>
      </c>
      <c r="O17" s="25">
        <v>0.04</v>
      </c>
      <c r="P17" s="18"/>
    </row>
    <row r="18" spans="1:16" ht="15.75">
      <c r="A18" s="4" t="s">
        <v>13</v>
      </c>
      <c r="B18" s="18">
        <v>368</v>
      </c>
      <c r="C18" s="25">
        <v>0.138</v>
      </c>
      <c r="D18" s="18"/>
      <c r="E18" s="20">
        <v>9206</v>
      </c>
      <c r="F18" s="25">
        <v>0.083</v>
      </c>
      <c r="G18" s="18"/>
      <c r="H18" s="18">
        <v>47</v>
      </c>
      <c r="I18" s="25">
        <v>0.10099999999999999</v>
      </c>
      <c r="J18" s="21"/>
      <c r="K18" s="20">
        <v>112</v>
      </c>
      <c r="L18" s="25">
        <v>0.032</v>
      </c>
      <c r="M18" s="21"/>
      <c r="N18" s="18">
        <v>199</v>
      </c>
      <c r="O18" s="25">
        <v>0.257</v>
      </c>
      <c r="P18" s="4"/>
    </row>
    <row r="19" spans="1:16" ht="15.75">
      <c r="A19" s="4" t="s">
        <v>14</v>
      </c>
      <c r="B19" s="4">
        <v>140</v>
      </c>
      <c r="C19" s="25">
        <v>0.052000000000000005</v>
      </c>
      <c r="D19" s="4"/>
      <c r="E19" s="9">
        <v>2803</v>
      </c>
      <c r="F19" s="25">
        <v>0.025</v>
      </c>
      <c r="G19" s="4"/>
      <c r="H19" s="4">
        <v>6</v>
      </c>
      <c r="I19" s="25">
        <v>0.013000000000000001</v>
      </c>
      <c r="J19" s="4"/>
      <c r="K19" s="9">
        <v>111</v>
      </c>
      <c r="L19" s="25">
        <v>0.031000000000000003</v>
      </c>
      <c r="M19" s="4"/>
      <c r="N19" s="4">
        <v>77</v>
      </c>
      <c r="O19" s="25">
        <v>0.1</v>
      </c>
      <c r="P19" s="4"/>
    </row>
    <row r="20" spans="1:16" ht="15.75">
      <c r="A20" s="6" t="s">
        <v>15</v>
      </c>
      <c r="B20" s="6">
        <v>397</v>
      </c>
      <c r="C20" s="25">
        <v>0.14800000000000002</v>
      </c>
      <c r="D20" s="18"/>
      <c r="E20" s="20">
        <v>10824</v>
      </c>
      <c r="F20" s="25">
        <v>0.09699999999999999</v>
      </c>
      <c r="G20" s="18"/>
      <c r="H20" s="18">
        <v>161</v>
      </c>
      <c r="I20" s="25">
        <v>0.34700000000000003</v>
      </c>
      <c r="J20" s="18"/>
      <c r="K20" s="20">
        <v>292</v>
      </c>
      <c r="L20" s="25">
        <v>0.08199999999999999</v>
      </c>
      <c r="M20" s="18"/>
      <c r="N20" s="18">
        <v>62</v>
      </c>
      <c r="O20" s="25">
        <v>0.08</v>
      </c>
      <c r="P20" s="4"/>
    </row>
    <row r="21" spans="1:16" ht="15.75">
      <c r="A21" s="4"/>
      <c r="B21" s="4"/>
      <c r="C21" s="5"/>
      <c r="D21" s="5"/>
      <c r="E21" s="5"/>
      <c r="F21" s="22"/>
      <c r="G21" s="5"/>
      <c r="H21" s="5"/>
      <c r="I21" s="22"/>
      <c r="J21" s="5"/>
      <c r="K21" s="5"/>
      <c r="L21" s="22"/>
      <c r="M21" s="5"/>
      <c r="N21" s="5"/>
      <c r="O21" s="22"/>
      <c r="P21" s="4"/>
    </row>
    <row r="22" spans="1:16" ht="15.75">
      <c r="A22" s="4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ht="15.75">
      <c r="A24" s="4" t="s">
        <v>32</v>
      </c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1" sqref="A1"/>
    </sheetView>
  </sheetViews>
  <sheetFormatPr defaultColWidth="9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</cols>
  <sheetData>
    <row r="1" spans="1:15" ht="20.25">
      <c r="A1" s="2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4" ht="20.25">
      <c r="A2" s="2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5.2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31" t="s">
        <v>20</v>
      </c>
      <c r="I4" s="31"/>
      <c r="J4" s="5"/>
      <c r="K4" s="31" t="s">
        <v>21</v>
      </c>
      <c r="L4" s="31"/>
      <c r="M4" s="5"/>
      <c r="N4" s="29" t="s">
        <v>23</v>
      </c>
      <c r="O4" s="30"/>
    </row>
    <row r="5" spans="1:15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4" t="s">
        <v>1</v>
      </c>
      <c r="B7" s="9">
        <f>SUM(B9:B20)</f>
        <v>1456</v>
      </c>
      <c r="C7" s="28">
        <v>1</v>
      </c>
      <c r="D7" s="11"/>
      <c r="E7" s="9">
        <f>SUM(E9:E20)</f>
        <v>107876</v>
      </c>
      <c r="F7" s="28">
        <v>1</v>
      </c>
      <c r="G7" s="11"/>
      <c r="H7" s="9">
        <f>SUM(H9:H20)</f>
        <v>1097</v>
      </c>
      <c r="I7" s="28">
        <v>1</v>
      </c>
      <c r="J7" s="11"/>
      <c r="K7" s="9">
        <f>SUM(K9:K20)</f>
        <v>63262</v>
      </c>
      <c r="L7" s="28">
        <v>1</v>
      </c>
      <c r="M7" s="11"/>
      <c r="N7" s="9">
        <f>SUM(N9:N20)</f>
        <v>774</v>
      </c>
      <c r="O7" s="28">
        <v>1</v>
      </c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 t="s">
        <v>4</v>
      </c>
      <c r="B9" s="4">
        <v>105</v>
      </c>
      <c r="C9" s="25">
        <v>0.07200000000000001</v>
      </c>
      <c r="D9" s="11"/>
      <c r="E9" s="9">
        <v>8554</v>
      </c>
      <c r="F9" s="25">
        <v>0.079</v>
      </c>
      <c r="G9" s="11"/>
      <c r="H9" s="4">
        <v>85</v>
      </c>
      <c r="I9" s="25">
        <v>0.077</v>
      </c>
      <c r="J9" s="11"/>
      <c r="K9" s="9">
        <v>6152</v>
      </c>
      <c r="L9" s="25">
        <v>0.09699999999999999</v>
      </c>
      <c r="M9" s="11"/>
      <c r="N9" s="4">
        <v>27</v>
      </c>
      <c r="O9" s="25">
        <v>0.035</v>
      </c>
    </row>
    <row r="10" spans="1:15" ht="15.75">
      <c r="A10" s="4" t="s">
        <v>5</v>
      </c>
      <c r="B10" s="4">
        <v>131</v>
      </c>
      <c r="C10" s="25">
        <v>0.09</v>
      </c>
      <c r="D10" s="11"/>
      <c r="E10" s="9">
        <v>9633</v>
      </c>
      <c r="F10" s="25">
        <v>0.08900000000000001</v>
      </c>
      <c r="G10" s="11"/>
      <c r="H10" s="4">
        <v>96</v>
      </c>
      <c r="I10" s="25">
        <v>0.08800000000000001</v>
      </c>
      <c r="J10" s="11"/>
      <c r="K10" s="9">
        <v>6337</v>
      </c>
      <c r="L10" s="25">
        <v>0.1</v>
      </c>
      <c r="M10" s="11"/>
      <c r="N10" s="4">
        <v>54</v>
      </c>
      <c r="O10" s="25">
        <v>0.07</v>
      </c>
    </row>
    <row r="11" spans="1:15" ht="15.75">
      <c r="A11" s="4" t="s">
        <v>6</v>
      </c>
      <c r="B11" s="4">
        <v>225</v>
      </c>
      <c r="C11" s="25">
        <v>0.155</v>
      </c>
      <c r="D11" s="11"/>
      <c r="E11" s="9">
        <v>16240</v>
      </c>
      <c r="F11" s="25">
        <v>0.151</v>
      </c>
      <c r="G11" s="11"/>
      <c r="H11" s="13">
        <v>172</v>
      </c>
      <c r="I11" s="25">
        <v>0.157</v>
      </c>
      <c r="J11" s="11"/>
      <c r="K11" s="14">
        <v>10593</v>
      </c>
      <c r="L11" s="25">
        <v>0.167</v>
      </c>
      <c r="M11" s="11"/>
      <c r="N11" s="4">
        <v>82</v>
      </c>
      <c r="O11" s="25">
        <v>0.106</v>
      </c>
    </row>
    <row r="12" spans="1:15" ht="15.75">
      <c r="A12" s="4" t="s">
        <v>7</v>
      </c>
      <c r="B12" s="4">
        <v>162</v>
      </c>
      <c r="C12" s="25">
        <v>0.111</v>
      </c>
      <c r="D12" s="11"/>
      <c r="E12" s="9">
        <v>11621</v>
      </c>
      <c r="F12" s="25">
        <v>0.10800000000000001</v>
      </c>
      <c r="G12" s="11"/>
      <c r="H12" s="13">
        <v>124</v>
      </c>
      <c r="I12" s="25">
        <v>0.113</v>
      </c>
      <c r="J12" s="11"/>
      <c r="K12" s="14">
        <v>7135</v>
      </c>
      <c r="L12" s="25">
        <v>0.113</v>
      </c>
      <c r="M12" s="11"/>
      <c r="N12" s="4">
        <v>66</v>
      </c>
      <c r="O12" s="25">
        <v>0.085</v>
      </c>
    </row>
    <row r="13" spans="1:15" ht="15.75">
      <c r="A13" s="4" t="s">
        <v>8</v>
      </c>
      <c r="B13" s="4">
        <v>259</v>
      </c>
      <c r="C13" s="25">
        <v>0.17800000000000002</v>
      </c>
      <c r="D13" s="11"/>
      <c r="E13" s="9">
        <v>19808</v>
      </c>
      <c r="F13" s="25">
        <v>0.184</v>
      </c>
      <c r="G13" s="11"/>
      <c r="H13" s="13">
        <v>206</v>
      </c>
      <c r="I13" s="25">
        <v>0.188</v>
      </c>
      <c r="J13" s="11"/>
      <c r="K13" s="14">
        <v>9096</v>
      </c>
      <c r="L13" s="25">
        <v>0.14400000000000002</v>
      </c>
      <c r="M13" s="11"/>
      <c r="N13" s="4">
        <v>103</v>
      </c>
      <c r="O13" s="25">
        <v>0.133</v>
      </c>
    </row>
    <row r="14" spans="1:15" ht="15.75">
      <c r="A14" s="4" t="s">
        <v>9</v>
      </c>
      <c r="B14" s="4">
        <v>76</v>
      </c>
      <c r="C14" s="25">
        <v>0.052000000000000005</v>
      </c>
      <c r="D14" s="11"/>
      <c r="E14" s="9">
        <v>9376</v>
      </c>
      <c r="F14" s="25">
        <v>0.087</v>
      </c>
      <c r="G14" s="11"/>
      <c r="H14" s="13">
        <v>61</v>
      </c>
      <c r="I14" s="25">
        <v>0.055999999999999994</v>
      </c>
      <c r="J14" s="11"/>
      <c r="K14" s="14">
        <v>7126</v>
      </c>
      <c r="L14" s="25">
        <v>0.113</v>
      </c>
      <c r="M14" s="11"/>
      <c r="N14" s="4">
        <v>34</v>
      </c>
      <c r="O14" s="25">
        <v>0.044000000000000004</v>
      </c>
    </row>
    <row r="15" spans="1:15" ht="15.75">
      <c r="A15" s="4" t="s">
        <v>10</v>
      </c>
      <c r="B15" s="4">
        <v>26</v>
      </c>
      <c r="C15" s="25">
        <v>0.018000000000000002</v>
      </c>
      <c r="D15" s="11"/>
      <c r="E15" s="9">
        <v>2382</v>
      </c>
      <c r="F15" s="25">
        <v>0.022000000000000002</v>
      </c>
      <c r="G15" s="11"/>
      <c r="H15" s="4">
        <v>15</v>
      </c>
      <c r="I15" s="25">
        <v>0.013999999999999999</v>
      </c>
      <c r="J15" s="11"/>
      <c r="K15" s="9">
        <v>545</v>
      </c>
      <c r="L15" s="25">
        <v>0.009000000000000001</v>
      </c>
      <c r="M15" s="11"/>
      <c r="N15" s="4">
        <v>36</v>
      </c>
      <c r="O15" s="25">
        <v>0.047</v>
      </c>
    </row>
    <row r="16" spans="1:15" ht="15.75">
      <c r="A16" s="4" t="s">
        <v>11</v>
      </c>
      <c r="B16" s="14">
        <v>0</v>
      </c>
      <c r="C16" s="25">
        <v>0</v>
      </c>
      <c r="D16" s="11"/>
      <c r="E16" s="14">
        <v>0</v>
      </c>
      <c r="F16" s="25">
        <v>0</v>
      </c>
      <c r="G16" s="11"/>
      <c r="H16" s="14">
        <v>0</v>
      </c>
      <c r="I16" s="25">
        <v>0</v>
      </c>
      <c r="J16" s="11"/>
      <c r="K16" s="14">
        <v>0</v>
      </c>
      <c r="L16" s="25">
        <v>0</v>
      </c>
      <c r="M16" s="11"/>
      <c r="N16" s="14">
        <v>0</v>
      </c>
      <c r="O16" s="25">
        <v>0</v>
      </c>
    </row>
    <row r="17" spans="1:15" ht="15.75">
      <c r="A17" s="4" t="s">
        <v>12</v>
      </c>
      <c r="B17" s="18">
        <v>60</v>
      </c>
      <c r="C17" s="25">
        <v>0.040999999999999995</v>
      </c>
      <c r="D17" s="19"/>
      <c r="E17" s="20">
        <v>5258</v>
      </c>
      <c r="F17" s="25">
        <v>0.049</v>
      </c>
      <c r="G17" s="19"/>
      <c r="H17" s="18">
        <v>41</v>
      </c>
      <c r="I17" s="25">
        <v>0.037000000000000005</v>
      </c>
      <c r="J17" s="19"/>
      <c r="K17" s="20">
        <v>2978</v>
      </c>
      <c r="L17" s="25">
        <v>0.047</v>
      </c>
      <c r="M17" s="19"/>
      <c r="N17" s="18">
        <v>32</v>
      </c>
      <c r="O17" s="25">
        <v>0.040999999999999995</v>
      </c>
    </row>
    <row r="18" spans="1:15" ht="15.75">
      <c r="A18" s="4" t="s">
        <v>13</v>
      </c>
      <c r="B18" s="18">
        <v>114</v>
      </c>
      <c r="C18" s="25">
        <v>0.078</v>
      </c>
      <c r="D18" s="18"/>
      <c r="E18" s="20">
        <v>9919</v>
      </c>
      <c r="F18" s="25">
        <v>0.092</v>
      </c>
      <c r="G18" s="18"/>
      <c r="H18" s="18">
        <v>86</v>
      </c>
      <c r="I18" s="25">
        <v>0.078</v>
      </c>
      <c r="J18" s="21"/>
      <c r="K18" s="20">
        <v>5091</v>
      </c>
      <c r="L18" s="25">
        <v>0.08</v>
      </c>
      <c r="M18" s="21"/>
      <c r="N18" s="18">
        <v>201</v>
      </c>
      <c r="O18" s="25">
        <v>0.26</v>
      </c>
    </row>
    <row r="19" spans="1:15" ht="15.75">
      <c r="A19" s="4" t="s">
        <v>14</v>
      </c>
      <c r="B19" s="4">
        <v>56</v>
      </c>
      <c r="C19" s="25">
        <v>0.038</v>
      </c>
      <c r="D19" s="4"/>
      <c r="E19" s="9">
        <v>3167</v>
      </c>
      <c r="F19" s="25">
        <v>0.028999999999999998</v>
      </c>
      <c r="G19" s="4"/>
      <c r="H19" s="4">
        <v>26</v>
      </c>
      <c r="I19" s="25">
        <v>0.024</v>
      </c>
      <c r="J19" s="4"/>
      <c r="K19" s="9">
        <v>1336</v>
      </c>
      <c r="L19" s="25">
        <v>0.021</v>
      </c>
      <c r="M19" s="4"/>
      <c r="N19" s="4">
        <v>77</v>
      </c>
      <c r="O19" s="25">
        <v>0.099</v>
      </c>
    </row>
    <row r="20" spans="1:15" ht="15.75">
      <c r="A20" s="6" t="s">
        <v>15</v>
      </c>
      <c r="B20" s="6">
        <v>242</v>
      </c>
      <c r="C20" s="25">
        <v>0.166</v>
      </c>
      <c r="D20" s="18"/>
      <c r="E20" s="20">
        <v>11918</v>
      </c>
      <c r="F20" s="25">
        <v>0.11</v>
      </c>
      <c r="G20" s="18"/>
      <c r="H20" s="18">
        <v>185</v>
      </c>
      <c r="I20" s="25">
        <v>0.16899999999999998</v>
      </c>
      <c r="J20" s="18"/>
      <c r="K20" s="20">
        <v>6873</v>
      </c>
      <c r="L20" s="25">
        <v>0.109</v>
      </c>
      <c r="M20" s="18"/>
      <c r="N20" s="18">
        <v>62</v>
      </c>
      <c r="O20" s="25">
        <v>0.08</v>
      </c>
    </row>
    <row r="21" spans="1:15" ht="15.75">
      <c r="A21" s="4"/>
      <c r="B21" s="4"/>
      <c r="C21" s="5"/>
      <c r="D21" s="5"/>
      <c r="E21" s="5"/>
      <c r="F21" s="22"/>
      <c r="G21" s="5"/>
      <c r="H21" s="5"/>
      <c r="I21" s="22"/>
      <c r="J21" s="5"/>
      <c r="K21" s="5"/>
      <c r="L21" s="22"/>
      <c r="M21" s="5"/>
      <c r="N21" s="5"/>
      <c r="O21" s="22"/>
    </row>
    <row r="22" spans="1:15" ht="15.75">
      <c r="A22" s="4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>
      <c r="A24" s="4" t="s">
        <v>34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" sqref="A1"/>
    </sheetView>
  </sheetViews>
  <sheetFormatPr defaultColWidth="9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</cols>
  <sheetData>
    <row r="1" spans="1:16" ht="20.25">
      <c r="A1" s="2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5" ht="20.25">
      <c r="A2" s="2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41.2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29" t="s">
        <v>37</v>
      </c>
      <c r="I4" s="31"/>
      <c r="J4" s="5"/>
      <c r="K4" s="29" t="s">
        <v>38</v>
      </c>
      <c r="L4" s="31"/>
      <c r="M4" s="5"/>
      <c r="N4" s="29" t="s">
        <v>23</v>
      </c>
      <c r="O4" s="30"/>
      <c r="P4" s="4"/>
    </row>
    <row r="5" spans="1:16" ht="15.75">
      <c r="A5" s="6" t="s">
        <v>0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7"/>
      <c r="H5" s="7" t="s">
        <v>2</v>
      </c>
      <c r="I5" s="7" t="s">
        <v>3</v>
      </c>
      <c r="J5" s="7"/>
      <c r="K5" s="7" t="s">
        <v>2</v>
      </c>
      <c r="L5" s="7" t="s">
        <v>3</v>
      </c>
      <c r="M5" s="7"/>
      <c r="N5" s="7" t="s">
        <v>2</v>
      </c>
      <c r="O5" s="7" t="s">
        <v>3</v>
      </c>
      <c r="P5" s="4"/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>
      <c r="A7" s="4" t="s">
        <v>1</v>
      </c>
      <c r="B7" s="9">
        <f>SUM(B9:B20)</f>
        <v>1456</v>
      </c>
      <c r="C7" s="28">
        <v>1</v>
      </c>
      <c r="D7" s="11"/>
      <c r="E7" s="9">
        <f>SUM(E9:E20)</f>
        <v>107876</v>
      </c>
      <c r="F7" s="28">
        <v>1</v>
      </c>
      <c r="G7" s="11"/>
      <c r="H7" s="9">
        <f>SUM(H9:H20)</f>
        <v>1097</v>
      </c>
      <c r="I7" s="28">
        <v>1</v>
      </c>
      <c r="J7" s="11"/>
      <c r="K7" s="9">
        <f>SUM(K9:K20)</f>
        <v>63262</v>
      </c>
      <c r="L7" s="28">
        <v>1</v>
      </c>
      <c r="M7" s="11"/>
      <c r="N7" s="9">
        <f>SUM(N9:N20)</f>
        <v>774</v>
      </c>
      <c r="O7" s="28">
        <v>1</v>
      </c>
      <c r="P7" s="12"/>
    </row>
    <row r="8" spans="1:1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4" t="s">
        <v>4</v>
      </c>
      <c r="B9" s="4">
        <v>105</v>
      </c>
      <c r="C9" s="25">
        <v>0.07200000000000001</v>
      </c>
      <c r="D9" s="11"/>
      <c r="E9" s="9">
        <v>8554</v>
      </c>
      <c r="F9" s="25">
        <v>0.079</v>
      </c>
      <c r="G9" s="11"/>
      <c r="H9" s="4">
        <v>85</v>
      </c>
      <c r="I9" s="25">
        <v>0.077</v>
      </c>
      <c r="J9" s="11"/>
      <c r="K9" s="9">
        <v>6152</v>
      </c>
      <c r="L9" s="25">
        <v>0.09699999999999999</v>
      </c>
      <c r="M9" s="11"/>
      <c r="N9" s="4">
        <v>27</v>
      </c>
      <c r="O9" s="25">
        <v>0.035</v>
      </c>
      <c r="P9" s="4"/>
    </row>
    <row r="10" spans="1:16" ht="15.75">
      <c r="A10" s="4" t="s">
        <v>5</v>
      </c>
      <c r="B10" s="4">
        <v>131</v>
      </c>
      <c r="C10" s="25">
        <v>0.09</v>
      </c>
      <c r="D10" s="11"/>
      <c r="E10" s="9">
        <v>9633</v>
      </c>
      <c r="F10" s="25">
        <v>0.08900000000000001</v>
      </c>
      <c r="G10" s="11"/>
      <c r="H10" s="4">
        <v>96</v>
      </c>
      <c r="I10" s="25">
        <v>0.08800000000000001</v>
      </c>
      <c r="J10" s="11"/>
      <c r="K10" s="9">
        <v>6337</v>
      </c>
      <c r="L10" s="25">
        <v>0.1</v>
      </c>
      <c r="M10" s="11"/>
      <c r="N10" s="4">
        <v>54</v>
      </c>
      <c r="O10" s="25">
        <v>0.07</v>
      </c>
      <c r="P10" s="4"/>
    </row>
    <row r="11" spans="1:16" ht="15.75">
      <c r="A11" s="4" t="s">
        <v>6</v>
      </c>
      <c r="B11" s="4">
        <v>225</v>
      </c>
      <c r="C11" s="25">
        <v>0.155</v>
      </c>
      <c r="D11" s="11"/>
      <c r="E11" s="9">
        <v>16240</v>
      </c>
      <c r="F11" s="25">
        <v>0.151</v>
      </c>
      <c r="G11" s="11"/>
      <c r="H11" s="13">
        <v>172</v>
      </c>
      <c r="I11" s="25">
        <v>0.157</v>
      </c>
      <c r="J11" s="11"/>
      <c r="K11" s="14">
        <v>10593</v>
      </c>
      <c r="L11" s="25">
        <v>0.167</v>
      </c>
      <c r="M11" s="11"/>
      <c r="N11" s="4">
        <v>82</v>
      </c>
      <c r="O11" s="25">
        <v>0.106</v>
      </c>
      <c r="P11" s="4"/>
    </row>
    <row r="12" spans="1:16" ht="15.75">
      <c r="A12" s="4" t="s">
        <v>7</v>
      </c>
      <c r="B12" s="4">
        <v>162</v>
      </c>
      <c r="C12" s="25">
        <v>0.111</v>
      </c>
      <c r="D12" s="11"/>
      <c r="E12" s="9">
        <v>11621</v>
      </c>
      <c r="F12" s="25">
        <v>0.10800000000000001</v>
      </c>
      <c r="G12" s="11"/>
      <c r="H12" s="13">
        <v>124</v>
      </c>
      <c r="I12" s="25">
        <v>0.113</v>
      </c>
      <c r="J12" s="11"/>
      <c r="K12" s="14">
        <v>7135</v>
      </c>
      <c r="L12" s="25">
        <v>0.113</v>
      </c>
      <c r="M12" s="11"/>
      <c r="N12" s="4">
        <v>66</v>
      </c>
      <c r="O12" s="25">
        <v>0.085</v>
      </c>
      <c r="P12" s="4"/>
    </row>
    <row r="13" spans="1:16" ht="15.75">
      <c r="A13" s="4" t="s">
        <v>8</v>
      </c>
      <c r="B13" s="4">
        <v>259</v>
      </c>
      <c r="C13" s="25">
        <v>0.17800000000000002</v>
      </c>
      <c r="D13" s="11"/>
      <c r="E13" s="9">
        <v>19808</v>
      </c>
      <c r="F13" s="25">
        <v>0.184</v>
      </c>
      <c r="G13" s="11"/>
      <c r="H13" s="13">
        <v>206</v>
      </c>
      <c r="I13" s="25">
        <v>0.188</v>
      </c>
      <c r="J13" s="11"/>
      <c r="K13" s="14">
        <v>9096</v>
      </c>
      <c r="L13" s="25">
        <v>0.14400000000000002</v>
      </c>
      <c r="M13" s="11"/>
      <c r="N13" s="4">
        <v>103</v>
      </c>
      <c r="O13" s="25">
        <v>0.133</v>
      </c>
      <c r="P13" s="4"/>
    </row>
    <row r="14" spans="1:16" ht="15.75">
      <c r="A14" s="4" t="s">
        <v>9</v>
      </c>
      <c r="B14" s="4">
        <v>76</v>
      </c>
      <c r="C14" s="25">
        <v>0.052000000000000005</v>
      </c>
      <c r="D14" s="11"/>
      <c r="E14" s="9">
        <v>9376</v>
      </c>
      <c r="F14" s="25">
        <v>0.087</v>
      </c>
      <c r="G14" s="11"/>
      <c r="H14" s="13">
        <v>61</v>
      </c>
      <c r="I14" s="25">
        <v>0.055999999999999994</v>
      </c>
      <c r="J14" s="11"/>
      <c r="K14" s="14">
        <v>7126</v>
      </c>
      <c r="L14" s="25">
        <v>0.113</v>
      </c>
      <c r="M14" s="11"/>
      <c r="N14" s="4">
        <v>34</v>
      </c>
      <c r="O14" s="25">
        <v>0.044000000000000004</v>
      </c>
      <c r="P14" s="4"/>
    </row>
    <row r="15" spans="1:16" ht="15.75">
      <c r="A15" s="4" t="s">
        <v>10</v>
      </c>
      <c r="B15" s="4">
        <v>26</v>
      </c>
      <c r="C15" s="25">
        <v>0.018000000000000002</v>
      </c>
      <c r="D15" s="11"/>
      <c r="E15" s="9">
        <v>2382</v>
      </c>
      <c r="F15" s="25">
        <v>0.022000000000000002</v>
      </c>
      <c r="G15" s="11"/>
      <c r="H15" s="4">
        <v>15</v>
      </c>
      <c r="I15" s="25">
        <v>0.013999999999999999</v>
      </c>
      <c r="J15" s="11"/>
      <c r="K15" s="9">
        <v>545</v>
      </c>
      <c r="L15" s="25">
        <v>0.009000000000000001</v>
      </c>
      <c r="M15" s="11"/>
      <c r="N15" s="4">
        <v>36</v>
      </c>
      <c r="O15" s="25">
        <v>0.047</v>
      </c>
      <c r="P15" s="4"/>
    </row>
    <row r="16" spans="1:16" ht="15.75">
      <c r="A16" s="4" t="s">
        <v>11</v>
      </c>
      <c r="B16" s="14">
        <v>0</v>
      </c>
      <c r="C16" s="25">
        <v>0</v>
      </c>
      <c r="D16" s="11"/>
      <c r="E16" s="14">
        <v>0</v>
      </c>
      <c r="F16" s="25">
        <v>0</v>
      </c>
      <c r="G16" s="11"/>
      <c r="H16" s="14">
        <v>0</v>
      </c>
      <c r="I16" s="25">
        <v>0</v>
      </c>
      <c r="J16" s="11"/>
      <c r="K16" s="14">
        <v>0</v>
      </c>
      <c r="L16" s="25">
        <v>0</v>
      </c>
      <c r="M16" s="11"/>
      <c r="N16" s="14">
        <v>0</v>
      </c>
      <c r="O16" s="25">
        <v>0</v>
      </c>
      <c r="P16" s="4"/>
    </row>
    <row r="17" spans="1:16" ht="15.75">
      <c r="A17" s="4" t="s">
        <v>12</v>
      </c>
      <c r="B17" s="18">
        <v>60</v>
      </c>
      <c r="C17" s="25">
        <v>0.040999999999999995</v>
      </c>
      <c r="D17" s="19"/>
      <c r="E17" s="20">
        <v>5258</v>
      </c>
      <c r="F17" s="25">
        <v>0.049</v>
      </c>
      <c r="G17" s="19"/>
      <c r="H17" s="18">
        <v>41</v>
      </c>
      <c r="I17" s="25">
        <v>0.037000000000000005</v>
      </c>
      <c r="J17" s="19"/>
      <c r="K17" s="20">
        <v>2978</v>
      </c>
      <c r="L17" s="25">
        <v>0.047</v>
      </c>
      <c r="M17" s="19"/>
      <c r="N17" s="18">
        <v>32</v>
      </c>
      <c r="O17" s="25">
        <v>0.040999999999999995</v>
      </c>
      <c r="P17" s="18"/>
    </row>
    <row r="18" spans="1:16" ht="15.75">
      <c r="A18" s="4" t="s">
        <v>13</v>
      </c>
      <c r="B18" s="18">
        <v>114</v>
      </c>
      <c r="C18" s="25">
        <v>0.078</v>
      </c>
      <c r="D18" s="18"/>
      <c r="E18" s="20">
        <v>9919</v>
      </c>
      <c r="F18" s="25">
        <v>0.092</v>
      </c>
      <c r="G18" s="18"/>
      <c r="H18" s="18">
        <v>86</v>
      </c>
      <c r="I18" s="25">
        <v>0.078</v>
      </c>
      <c r="J18" s="21"/>
      <c r="K18" s="20">
        <v>5091</v>
      </c>
      <c r="L18" s="25">
        <v>0.08</v>
      </c>
      <c r="M18" s="21"/>
      <c r="N18" s="18">
        <v>201</v>
      </c>
      <c r="O18" s="25">
        <v>0.26</v>
      </c>
      <c r="P18" s="4"/>
    </row>
    <row r="19" spans="1:16" ht="15.75">
      <c r="A19" s="4" t="s">
        <v>14</v>
      </c>
      <c r="B19" s="4">
        <v>56</v>
      </c>
      <c r="C19" s="25">
        <v>0.038</v>
      </c>
      <c r="D19" s="4"/>
      <c r="E19" s="9">
        <v>3167</v>
      </c>
      <c r="F19" s="25">
        <v>0.028999999999999998</v>
      </c>
      <c r="G19" s="4"/>
      <c r="H19" s="4">
        <v>26</v>
      </c>
      <c r="I19" s="25">
        <v>0.024</v>
      </c>
      <c r="J19" s="4"/>
      <c r="K19" s="9">
        <v>1336</v>
      </c>
      <c r="L19" s="25">
        <v>0.021</v>
      </c>
      <c r="M19" s="4"/>
      <c r="N19" s="4">
        <v>77</v>
      </c>
      <c r="O19" s="25">
        <v>0.099</v>
      </c>
      <c r="P19" s="4"/>
    </row>
    <row r="20" spans="1:16" ht="15.75">
      <c r="A20" s="6" t="s">
        <v>15</v>
      </c>
      <c r="B20" s="6">
        <v>242</v>
      </c>
      <c r="C20" s="25">
        <v>0.166</v>
      </c>
      <c r="D20" s="18"/>
      <c r="E20" s="20">
        <v>11918</v>
      </c>
      <c r="F20" s="25">
        <v>0.11</v>
      </c>
      <c r="G20" s="18"/>
      <c r="H20" s="18">
        <v>185</v>
      </c>
      <c r="I20" s="25">
        <v>0.16899999999999998</v>
      </c>
      <c r="J20" s="18"/>
      <c r="K20" s="20">
        <v>6873</v>
      </c>
      <c r="L20" s="25">
        <v>0.109</v>
      </c>
      <c r="M20" s="18"/>
      <c r="N20" s="18">
        <v>62</v>
      </c>
      <c r="O20" s="25">
        <v>0.08</v>
      </c>
      <c r="P20" s="4"/>
    </row>
    <row r="21" spans="1:16" ht="15.75">
      <c r="A21" s="4"/>
      <c r="B21" s="4"/>
      <c r="C21" s="5"/>
      <c r="D21" s="5"/>
      <c r="E21" s="5"/>
      <c r="F21" s="22"/>
      <c r="G21" s="5"/>
      <c r="H21" s="5"/>
      <c r="I21" s="22"/>
      <c r="J21" s="5"/>
      <c r="K21" s="5"/>
      <c r="L21" s="22"/>
      <c r="M21" s="5"/>
      <c r="N21" s="5"/>
      <c r="O21" s="22"/>
      <c r="P21" s="4"/>
    </row>
    <row r="22" spans="1:16" ht="15.75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8.625" defaultRowHeight="15.75"/>
  <cols>
    <col min="1" max="1" width="18.625" style="0" customWidth="1"/>
    <col min="2" max="3" width="9.625" style="0" customWidth="1"/>
    <col min="4" max="4" width="1.625" style="0" customWidth="1"/>
    <col min="5" max="6" width="9.625" style="0" customWidth="1"/>
    <col min="7" max="7" width="1.625" style="0" customWidth="1"/>
    <col min="8" max="9" width="9.625" style="0" customWidth="1"/>
    <col min="10" max="10" width="1.625" style="0" customWidth="1"/>
    <col min="11" max="12" width="9.625" style="0" customWidth="1"/>
    <col min="13" max="13" width="1.625" style="0" customWidth="1"/>
    <col min="14" max="15" width="9.625" style="0" customWidth="1"/>
  </cols>
  <sheetData>
    <row r="1" spans="1:16" ht="20.25">
      <c r="A1" s="23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5">
        <v>0.01</v>
      </c>
    </row>
    <row r="2" spans="1:16" ht="20.25">
      <c r="A2" s="2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5.25" customHeight="1">
      <c r="A4" s="5"/>
      <c r="B4" s="29" t="s">
        <v>22</v>
      </c>
      <c r="C4" s="30"/>
      <c r="D4" s="5"/>
      <c r="E4" s="29" t="s">
        <v>30</v>
      </c>
      <c r="F4" s="31"/>
      <c r="G4" s="5"/>
      <c r="H4" s="29" t="s">
        <v>37</v>
      </c>
      <c r="I4" s="31"/>
      <c r="J4" s="5"/>
      <c r="K4" s="29" t="s">
        <v>38</v>
      </c>
      <c r="L4" s="31"/>
      <c r="M4" s="5"/>
      <c r="N4" s="29" t="s">
        <v>23</v>
      </c>
      <c r="O4" s="30"/>
      <c r="P4" s="4"/>
    </row>
    <row r="5" spans="1:16" ht="15.75">
      <c r="A5" s="6" t="s">
        <v>41</v>
      </c>
      <c r="B5" s="7" t="s">
        <v>2</v>
      </c>
      <c r="C5" s="7" t="s">
        <v>3</v>
      </c>
      <c r="D5" s="6"/>
      <c r="E5" s="7" t="s">
        <v>2</v>
      </c>
      <c r="F5" s="7" t="s">
        <v>3</v>
      </c>
      <c r="G5" s="6"/>
      <c r="H5" s="7" t="s">
        <v>2</v>
      </c>
      <c r="I5" s="7" t="s">
        <v>3</v>
      </c>
      <c r="J5" s="6"/>
      <c r="K5" s="7" t="s">
        <v>2</v>
      </c>
      <c r="L5" s="7" t="s">
        <v>3</v>
      </c>
      <c r="M5" s="6"/>
      <c r="N5" s="7" t="s">
        <v>2</v>
      </c>
      <c r="O5" s="7" t="s">
        <v>3</v>
      </c>
      <c r="P5" s="4"/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>
      <c r="A7" s="4" t="s">
        <v>1</v>
      </c>
      <c r="B7" s="9">
        <f>SUM(B9:B20)</f>
        <v>2611</v>
      </c>
      <c r="C7" s="28">
        <v>1</v>
      </c>
      <c r="D7" s="11"/>
      <c r="E7" s="9">
        <f>SUM(E9:E20)</f>
        <v>110339</v>
      </c>
      <c r="F7" s="28">
        <v>1</v>
      </c>
      <c r="G7" s="11"/>
      <c r="H7" s="9">
        <f>SUM(H9:H20)</f>
        <v>933</v>
      </c>
      <c r="I7" s="28">
        <v>1</v>
      </c>
      <c r="J7" s="11"/>
      <c r="K7" s="9">
        <f>SUM(K9:K20)</f>
        <v>61432</v>
      </c>
      <c r="L7" s="28">
        <v>1</v>
      </c>
      <c r="M7" s="11"/>
      <c r="N7" s="9">
        <f>SUM(N9:N20)</f>
        <v>786</v>
      </c>
      <c r="O7" s="28">
        <v>1</v>
      </c>
      <c r="P7" s="4"/>
    </row>
    <row r="8" spans="1:1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4" t="s">
        <v>4</v>
      </c>
      <c r="B9" s="4">
        <v>150</v>
      </c>
      <c r="C9" s="25">
        <v>0.057</v>
      </c>
      <c r="D9" s="11"/>
      <c r="E9" s="9">
        <v>8682</v>
      </c>
      <c r="F9" s="25">
        <v>0.079</v>
      </c>
      <c r="G9" s="11"/>
      <c r="H9" s="4">
        <v>82</v>
      </c>
      <c r="I9" s="25">
        <v>0.08800000000000001</v>
      </c>
      <c r="J9" s="11"/>
      <c r="K9" s="9">
        <v>6413</v>
      </c>
      <c r="L9" s="25">
        <v>0.10400000000000001</v>
      </c>
      <c r="M9" s="11"/>
      <c r="N9" s="4">
        <v>28</v>
      </c>
      <c r="O9" s="25">
        <v>0.036000000000000004</v>
      </c>
      <c r="P9" s="4"/>
    </row>
    <row r="10" spans="1:16" ht="15.75">
      <c r="A10" s="4" t="s">
        <v>5</v>
      </c>
      <c r="B10" s="4">
        <v>237</v>
      </c>
      <c r="C10" s="25">
        <v>0.091</v>
      </c>
      <c r="D10" s="11"/>
      <c r="E10" s="9">
        <v>9091</v>
      </c>
      <c r="F10" s="25">
        <v>0.08199999999999999</v>
      </c>
      <c r="G10" s="11"/>
      <c r="H10" s="4">
        <v>83</v>
      </c>
      <c r="I10" s="25">
        <v>0.08900000000000001</v>
      </c>
      <c r="J10" s="11"/>
      <c r="K10" s="9">
        <v>5740</v>
      </c>
      <c r="L10" s="25">
        <v>0.09300000000000001</v>
      </c>
      <c r="M10" s="11"/>
      <c r="N10" s="4">
        <v>53</v>
      </c>
      <c r="O10" s="25">
        <v>0.067</v>
      </c>
      <c r="P10" s="4"/>
    </row>
    <row r="11" spans="1:16" ht="15.75">
      <c r="A11" s="4" t="s">
        <v>6</v>
      </c>
      <c r="B11" s="4">
        <v>312</v>
      </c>
      <c r="C11" s="25">
        <v>0.11900000000000001</v>
      </c>
      <c r="D11" s="11"/>
      <c r="E11" s="9">
        <v>13768</v>
      </c>
      <c r="F11" s="25">
        <v>0.125</v>
      </c>
      <c r="G11" s="11"/>
      <c r="H11" s="4">
        <v>143</v>
      </c>
      <c r="I11" s="25">
        <v>0.153</v>
      </c>
      <c r="J11" s="11"/>
      <c r="K11" s="9">
        <v>9577</v>
      </c>
      <c r="L11" s="25">
        <v>0.156</v>
      </c>
      <c r="M11" s="11"/>
      <c r="N11" s="4">
        <v>82</v>
      </c>
      <c r="O11" s="25">
        <v>0.10400000000000001</v>
      </c>
      <c r="P11" s="4"/>
    </row>
    <row r="12" spans="1:16" ht="15.75">
      <c r="A12" s="4" t="s">
        <v>7</v>
      </c>
      <c r="B12" s="4">
        <v>223</v>
      </c>
      <c r="C12" s="25">
        <v>0.085</v>
      </c>
      <c r="D12" s="11"/>
      <c r="E12" s="9">
        <v>11079</v>
      </c>
      <c r="F12" s="25">
        <v>0.1</v>
      </c>
      <c r="G12" s="11"/>
      <c r="H12" s="4">
        <v>109</v>
      </c>
      <c r="I12" s="25">
        <v>0.11699999999999999</v>
      </c>
      <c r="J12" s="11"/>
      <c r="K12" s="9">
        <v>6818</v>
      </c>
      <c r="L12" s="25">
        <v>0.111</v>
      </c>
      <c r="M12" s="11"/>
      <c r="N12" s="4">
        <v>66</v>
      </c>
      <c r="O12" s="25">
        <v>0.084</v>
      </c>
      <c r="P12" s="4"/>
    </row>
    <row r="13" spans="1:16" ht="15.75">
      <c r="A13" s="4" t="s">
        <v>8</v>
      </c>
      <c r="B13" s="4">
        <v>441</v>
      </c>
      <c r="C13" s="25">
        <v>0.16899999999999998</v>
      </c>
      <c r="D13" s="11"/>
      <c r="E13" s="9">
        <v>20948</v>
      </c>
      <c r="F13" s="25">
        <v>0.19</v>
      </c>
      <c r="G13" s="11"/>
      <c r="H13" s="4">
        <v>164</v>
      </c>
      <c r="I13" s="25">
        <v>0.17600000000000002</v>
      </c>
      <c r="J13" s="11"/>
      <c r="K13" s="9">
        <v>9076</v>
      </c>
      <c r="L13" s="25">
        <v>0.14800000000000002</v>
      </c>
      <c r="M13" s="11"/>
      <c r="N13" s="4">
        <v>98</v>
      </c>
      <c r="O13" s="25">
        <v>0.125</v>
      </c>
      <c r="P13" s="4"/>
    </row>
    <row r="14" spans="1:16" ht="15.75">
      <c r="A14" s="4" t="s">
        <v>9</v>
      </c>
      <c r="B14" s="4">
        <v>117</v>
      </c>
      <c r="C14" s="25">
        <v>0.045</v>
      </c>
      <c r="D14" s="11"/>
      <c r="E14" s="9">
        <v>8705</v>
      </c>
      <c r="F14" s="25">
        <v>0.079</v>
      </c>
      <c r="G14" s="11"/>
      <c r="H14" s="4">
        <v>55</v>
      </c>
      <c r="I14" s="25">
        <v>0.059000000000000004</v>
      </c>
      <c r="J14" s="11"/>
      <c r="K14" s="9">
        <v>7017</v>
      </c>
      <c r="L14" s="25">
        <v>0.114</v>
      </c>
      <c r="M14" s="11"/>
      <c r="N14" s="4">
        <v>34</v>
      </c>
      <c r="O14" s="25">
        <v>0.043</v>
      </c>
      <c r="P14" s="4"/>
    </row>
    <row r="15" spans="1:16" ht="15.75">
      <c r="A15" s="4" t="s">
        <v>10</v>
      </c>
      <c r="B15" s="4">
        <v>129</v>
      </c>
      <c r="C15" s="25">
        <v>0.049</v>
      </c>
      <c r="D15" s="11"/>
      <c r="E15" s="9">
        <v>2264</v>
      </c>
      <c r="F15" s="25">
        <v>0.021</v>
      </c>
      <c r="G15" s="11"/>
      <c r="H15" s="4">
        <v>7</v>
      </c>
      <c r="I15" s="25">
        <v>0.008</v>
      </c>
      <c r="J15" s="11"/>
      <c r="K15" s="4">
        <v>510</v>
      </c>
      <c r="L15" s="25">
        <v>0.008</v>
      </c>
      <c r="M15" s="11"/>
      <c r="N15" s="4">
        <v>37</v>
      </c>
      <c r="O15" s="25">
        <v>0.047</v>
      </c>
      <c r="P15" s="4"/>
    </row>
    <row r="16" spans="1:16" ht="15.75">
      <c r="A16" s="4" t="s">
        <v>11</v>
      </c>
      <c r="B16" s="14">
        <v>0</v>
      </c>
      <c r="C16" s="25">
        <v>0</v>
      </c>
      <c r="D16" s="11"/>
      <c r="E16" s="14">
        <v>0</v>
      </c>
      <c r="F16" s="25">
        <v>0</v>
      </c>
      <c r="G16" s="11"/>
      <c r="H16" s="14">
        <v>0</v>
      </c>
      <c r="I16" s="25">
        <v>0</v>
      </c>
      <c r="J16" s="11"/>
      <c r="K16" s="14">
        <v>0</v>
      </c>
      <c r="L16" s="25">
        <v>0</v>
      </c>
      <c r="M16" s="11"/>
      <c r="N16" s="14">
        <v>0</v>
      </c>
      <c r="O16" s="25">
        <v>0</v>
      </c>
      <c r="P16" s="4"/>
    </row>
    <row r="17" spans="1:16" ht="15.75">
      <c r="A17" s="4" t="s">
        <v>12</v>
      </c>
      <c r="B17" s="4">
        <v>100</v>
      </c>
      <c r="C17" s="25">
        <v>0.038</v>
      </c>
      <c r="D17" s="11"/>
      <c r="E17" s="9">
        <v>11348</v>
      </c>
      <c r="F17" s="25">
        <v>0.10300000000000001</v>
      </c>
      <c r="G17" s="11"/>
      <c r="H17" s="4">
        <v>38</v>
      </c>
      <c r="I17" s="25">
        <v>0.040999999999999995</v>
      </c>
      <c r="J17" s="11"/>
      <c r="K17" s="9">
        <v>3054</v>
      </c>
      <c r="L17" s="25">
        <v>0.05</v>
      </c>
      <c r="M17" s="11"/>
      <c r="N17" s="4">
        <v>32</v>
      </c>
      <c r="O17" s="25">
        <v>0.040999999999999995</v>
      </c>
      <c r="P17" s="4"/>
    </row>
    <row r="18" spans="1:16" ht="15.75">
      <c r="A18" s="4" t="s">
        <v>13</v>
      </c>
      <c r="B18" s="4">
        <v>359</v>
      </c>
      <c r="C18" s="25">
        <v>0.13699999999999998</v>
      </c>
      <c r="D18" s="11"/>
      <c r="E18" s="9">
        <v>9242</v>
      </c>
      <c r="F18" s="25">
        <v>0.084</v>
      </c>
      <c r="G18" s="11"/>
      <c r="H18" s="4">
        <v>75</v>
      </c>
      <c r="I18" s="25">
        <v>0.08</v>
      </c>
      <c r="J18" s="11"/>
      <c r="K18" s="9">
        <v>5351</v>
      </c>
      <c r="L18" s="25">
        <v>0.087</v>
      </c>
      <c r="M18" s="11"/>
      <c r="N18" s="4">
        <v>199</v>
      </c>
      <c r="O18" s="25">
        <v>0.253</v>
      </c>
      <c r="P18" s="4"/>
    </row>
    <row r="19" spans="1:16" ht="15.75">
      <c r="A19" s="4" t="s">
        <v>14</v>
      </c>
      <c r="B19" s="4">
        <v>162</v>
      </c>
      <c r="C19" s="25">
        <v>0.062000000000000006</v>
      </c>
      <c r="D19" s="11"/>
      <c r="E19" s="9">
        <v>3118</v>
      </c>
      <c r="F19" s="25">
        <v>0.027999999999999997</v>
      </c>
      <c r="G19" s="11"/>
      <c r="H19" s="4">
        <v>21</v>
      </c>
      <c r="I19" s="25">
        <v>0.023</v>
      </c>
      <c r="J19" s="11"/>
      <c r="K19" s="9">
        <v>1502</v>
      </c>
      <c r="L19" s="25">
        <v>0.024</v>
      </c>
      <c r="M19" s="11"/>
      <c r="N19" s="4">
        <v>89</v>
      </c>
      <c r="O19" s="25">
        <v>0.113</v>
      </c>
      <c r="P19" s="4"/>
    </row>
    <row r="20" spans="1:16" ht="15.75">
      <c r="A20" s="4" t="s">
        <v>15</v>
      </c>
      <c r="B20" s="4">
        <v>381</v>
      </c>
      <c r="C20" s="25">
        <v>0.146</v>
      </c>
      <c r="D20" s="11"/>
      <c r="E20" s="9">
        <v>12094</v>
      </c>
      <c r="F20" s="25">
        <v>0.11</v>
      </c>
      <c r="G20" s="11"/>
      <c r="H20" s="4">
        <v>156</v>
      </c>
      <c r="I20" s="25">
        <v>0.167</v>
      </c>
      <c r="J20" s="11"/>
      <c r="K20" s="9">
        <v>6374</v>
      </c>
      <c r="L20" s="25">
        <v>0.10400000000000001</v>
      </c>
      <c r="M20" s="11"/>
      <c r="N20" s="4">
        <v>68</v>
      </c>
      <c r="O20" s="25">
        <v>0.087</v>
      </c>
      <c r="P20" s="4"/>
    </row>
    <row r="21" spans="1:16" ht="15.75">
      <c r="A21" s="5"/>
      <c r="B21" s="5"/>
      <c r="C21" s="22"/>
      <c r="D21" s="5"/>
      <c r="E21" s="5"/>
      <c r="F21" s="22"/>
      <c r="G21" s="5"/>
      <c r="H21" s="5"/>
      <c r="I21" s="22"/>
      <c r="J21" s="5"/>
      <c r="K21" s="5"/>
      <c r="L21" s="5"/>
      <c r="M21" s="5"/>
      <c r="N21" s="5"/>
      <c r="O21" s="22"/>
      <c r="P21" s="4"/>
    </row>
    <row r="22" spans="1:16" ht="15.75">
      <c r="A22" s="4" t="s">
        <v>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/>
  <mergeCells count="5"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2019-12-30T16:56:24Z</cp:lastPrinted>
  <dcterms:created xsi:type="dcterms:W3CDTF">2000-04-05T18:04:00Z</dcterms:created>
  <dcterms:modified xsi:type="dcterms:W3CDTF">2019-12-30T16:56:56Z</dcterms:modified>
  <cp:category/>
  <cp:version/>
  <cp:contentType/>
  <cp:contentStatus/>
</cp:coreProperties>
</file>