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20"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8" sheetId="12" r:id="rId12"/>
    <sheet name="2007" sheetId="13" r:id="rId13"/>
    <sheet name="2006" sheetId="14" r:id="rId14"/>
    <sheet name="2004" sheetId="15" r:id="rId15"/>
    <sheet name="2003" sheetId="16" r:id="rId16"/>
    <sheet name="2002" sheetId="17" r:id="rId17"/>
    <sheet name="2001" sheetId="18" r:id="rId18"/>
    <sheet name="2000" sheetId="19" r:id="rId19"/>
    <sheet name="1999" sheetId="20" r:id="rId20"/>
    <sheet name="1998" sheetId="21" r:id="rId21"/>
    <sheet name="1997" sheetId="22" r:id="rId22"/>
  </sheets>
  <definedNames>
    <definedName name="_xlnm.Print_Area" localSheetId="21">'1997'!$A$1:$D$22</definedName>
    <definedName name="_xlnm.Print_Area" localSheetId="20">'1998'!$A$1:$D$22</definedName>
    <definedName name="_xlnm.Print_Area" localSheetId="19">'1999'!$A$1:$D$22</definedName>
    <definedName name="_xlnm.Print_Area" localSheetId="18">'2000'!$A$1:$D$22</definedName>
    <definedName name="_xlnm.Print_Area" localSheetId="17">'2001'!$A$1:$D$22</definedName>
    <definedName name="_xlnm.Print_Area" localSheetId="16">'2002'!$A$1:$D$22</definedName>
    <definedName name="_xlnm.Print_Area" localSheetId="15">'2003'!$A$1:$D$22</definedName>
    <definedName name="_xlnm.Print_Area" localSheetId="14">'2004'!$A$1:$D$22</definedName>
    <definedName name="_xlnm.Print_Area" localSheetId="13">'2006'!$A$1:$D$23</definedName>
    <definedName name="_xlnm.Print_Area" localSheetId="12">'2007'!$A$1:$D$23</definedName>
    <definedName name="_xlnm.Print_Area" localSheetId="11">'2008'!$A$1:$D$23</definedName>
    <definedName name="_xlnm.Print_Area" localSheetId="10">'2010'!$A$1:$D$23</definedName>
    <definedName name="_xlnm.Print_Area" localSheetId="9">'2011'!$A$1:$D$23</definedName>
    <definedName name="_xlnm.Print_Area" localSheetId="8">'2012'!$A$1:$D$23</definedName>
    <definedName name="_xlnm.Print_Area" localSheetId="7">'2013'!$A$1:$D$23</definedName>
    <definedName name="_xlnm.Print_Area" localSheetId="6">'2014'!$A$1:$D$23</definedName>
    <definedName name="_xlnm.Print_Area" localSheetId="5">'2015'!$A$1:$D$23</definedName>
    <definedName name="_xlnm.Print_Area" localSheetId="4">'2016'!$A$1:$D$25</definedName>
    <definedName name="_xlnm.Print_Area" localSheetId="3">'2017'!$A$1:$E$25</definedName>
    <definedName name="_xlnm.Print_Area" localSheetId="2">'2018'!$A$1:$D$26</definedName>
    <definedName name="_xlnm.Print_Area" localSheetId="1">'2019'!$A$1:$E$25</definedName>
    <definedName name="_xlnm.Print_Area" localSheetId="0">'2020'!$A$1:$E$25</definedName>
  </definedNames>
  <calcPr fullCalcOnLoad="1"/>
</workbook>
</file>

<file path=xl/sharedStrings.xml><?xml version="1.0" encoding="utf-8"?>
<sst xmlns="http://schemas.openxmlformats.org/spreadsheetml/2006/main" count="537" uniqueCount="83">
  <si>
    <t>Bridges by Owner and Condition</t>
  </si>
  <si>
    <t xml:space="preserve">                               Condition</t>
  </si>
  <si>
    <t>Owner</t>
  </si>
  <si>
    <t>Grand Total</t>
  </si>
  <si>
    <t xml:space="preserve">  State</t>
  </si>
  <si>
    <t xml:space="preserve">    Railroads</t>
  </si>
  <si>
    <t xml:space="preserve">    Authorities, Commissions, etc.</t>
  </si>
  <si>
    <t>2  Includes bridges being replaced or rehabilitated.</t>
  </si>
  <si>
    <t xml:space="preserve">    Local</t>
  </si>
  <si>
    <t xml:space="preserve">        County</t>
  </si>
  <si>
    <t xml:space="preserve">        Town</t>
  </si>
  <si>
    <t xml:space="preserve">        Village</t>
  </si>
  <si>
    <t xml:space="preserve">        City</t>
  </si>
  <si>
    <t xml:space="preserve">          New York City  </t>
  </si>
  <si>
    <t xml:space="preserve">          Other Cities</t>
  </si>
  <si>
    <t xml:space="preserve">  Nonstate</t>
  </si>
  <si>
    <t>New York State — As of April 2015</t>
  </si>
  <si>
    <r>
      <t xml:space="preserve">            Deficient</t>
    </r>
    <r>
      <rPr>
        <vertAlign val="superscript"/>
        <sz val="11"/>
        <rFont val="Arial"/>
        <family val="2"/>
      </rPr>
      <t>1</t>
    </r>
  </si>
  <si>
    <r>
      <t xml:space="preserve">                Closed</t>
    </r>
    <r>
      <rPr>
        <vertAlign val="superscript"/>
        <sz val="11"/>
        <rFont val="Arial"/>
        <family val="2"/>
      </rPr>
      <t>2</t>
    </r>
  </si>
  <si>
    <r>
      <t xml:space="preserve">SOURCE:  New York State Department of Transportation, Structures Division, </t>
    </r>
    <r>
      <rPr>
        <i/>
        <sz val="11"/>
        <rFont val="Arial"/>
        <family val="2"/>
      </rPr>
      <t>2015 Bridge Condition Report.</t>
    </r>
  </si>
  <si>
    <t>1  A deficient bridge is one whose structural condition has resulted in a degradation in its ability to function structurally in comparison to the bridge’s original functional condition. Most bridges are designed with excess structural capacity and redundancy. Therefore, bridges classified as deficient, except for the most severe cases, are still capable of safe operation.</t>
  </si>
  <si>
    <t>New York State — As of April 2014</t>
  </si>
  <si>
    <t xml:space="preserve">                </t>
  </si>
  <si>
    <r>
      <t xml:space="preserve">SOURCE:  New York State Department of Transportation, Structures Division, </t>
    </r>
    <r>
      <rPr>
        <i/>
        <sz val="11"/>
        <rFont val="Arial"/>
        <family val="2"/>
      </rPr>
      <t>2014 Bridge Condition Report.</t>
    </r>
  </si>
  <si>
    <t>New York State — As of April 2013</t>
  </si>
  <si>
    <t xml:space="preserve">      County</t>
  </si>
  <si>
    <t xml:space="preserve">      Town</t>
  </si>
  <si>
    <t xml:space="preserve">      Village</t>
  </si>
  <si>
    <t xml:space="preserve">      City</t>
  </si>
  <si>
    <t xml:space="preserve">        New York City  </t>
  </si>
  <si>
    <t xml:space="preserve">        Other Cities</t>
  </si>
  <si>
    <r>
      <t xml:space="preserve">SOURCE:  New York State Department of Transportation, Structures Division, </t>
    </r>
    <r>
      <rPr>
        <i/>
        <sz val="11"/>
        <rFont val="Arial"/>
        <family val="2"/>
      </rPr>
      <t>Bridge Condition Report, 2013.</t>
    </r>
  </si>
  <si>
    <t>All Bridges in Inventory</t>
  </si>
  <si>
    <t>New York State — As of April 2012</t>
  </si>
  <si>
    <t>SOURCE:  New York State Department of Transportation, Structures Division, 2012.</t>
  </si>
  <si>
    <t>New York State — As of April 2011</t>
  </si>
  <si>
    <t>SOURCE:  New York State Department of Transportation, Structures Division, 2011.</t>
  </si>
  <si>
    <t>New York State — As of April 2010</t>
  </si>
  <si>
    <t>SOURCE:  New York State Department of Transportation, Structures Division, 2010.</t>
  </si>
  <si>
    <t>1  A deficient bridge is one whose structural condition has resulted in a degradation in its ability to function structurally in comparison to the bridge's original functional condition. Most bridges are designed with excess structural capacity and redundancy; therefore, bridges classified as deficient, except for the most severe cases, are still capable of safe operation.</t>
  </si>
  <si>
    <t>New York State — As of April 2008</t>
  </si>
  <si>
    <t>SOURCE:  New York State Department of Transportation, Structures Division, 2008.</t>
  </si>
  <si>
    <t>New York State — as of April 2007</t>
  </si>
  <si>
    <t>SOURCE:  New York State Department of Transportation, Structures Division, 2007.</t>
  </si>
  <si>
    <t>New York State — as of July 2006</t>
  </si>
  <si>
    <t>Conditions</t>
  </si>
  <si>
    <t>SOURCE:  New York State Department of Transportation, Structures Division, 2006.</t>
  </si>
  <si>
    <r>
      <t>Deficient</t>
    </r>
    <r>
      <rPr>
        <vertAlign val="superscript"/>
        <sz val="11"/>
        <rFont val="Arial"/>
        <family val="2"/>
      </rPr>
      <t>1</t>
    </r>
  </si>
  <si>
    <r>
      <t>Closed</t>
    </r>
    <r>
      <rPr>
        <vertAlign val="superscript"/>
        <sz val="11"/>
        <rFont val="Arial"/>
        <family val="2"/>
      </rPr>
      <t>2</t>
    </r>
  </si>
  <si>
    <t>New York State — as of April 2004</t>
  </si>
  <si>
    <t xml:space="preserve">    County</t>
  </si>
  <si>
    <t xml:space="preserve">    Town</t>
  </si>
  <si>
    <t xml:space="preserve">    Village</t>
  </si>
  <si>
    <t xml:space="preserve">    City</t>
  </si>
  <si>
    <t xml:space="preserve">      New York City  </t>
  </si>
  <si>
    <t xml:space="preserve">      Other Cities</t>
  </si>
  <si>
    <t>SOURCE:  New York State Department of Transportation, Structures Division, 2004.</t>
  </si>
  <si>
    <t>New York State — as of April 2003</t>
  </si>
  <si>
    <t>SOURCE:  New York State Department of Transportation, Structures Division, 2003.</t>
  </si>
  <si>
    <t>New York State — as of April 2002</t>
  </si>
  <si>
    <t>SOURCE:  New York State Department of Transportation, Structures Division, 2002.</t>
  </si>
  <si>
    <t>New York State — as of April 2001</t>
  </si>
  <si>
    <t>SOURCE:  New York State Department of Transportation, Structures Division, 2001.</t>
  </si>
  <si>
    <t>New York State — as of April 2000</t>
  </si>
  <si>
    <t>SOURCE:  New York State Department of Transportation, Structures Division, 2000.</t>
  </si>
  <si>
    <t>New York State — as of April 1999</t>
  </si>
  <si>
    <t>SOURCE:  New York State Department of Transportation, Structures Division.</t>
  </si>
  <si>
    <t>New York State — as of April 1998</t>
  </si>
  <si>
    <t>New York State — as of April 1997</t>
  </si>
  <si>
    <t>1  A deficient bridge is one whose structural condition has resulted in a degradation in its ability to function structurally in comparison to the bridge's original functional condition. Most bridges are designed with excess structural capacity and redundancy; therefore bridges classified as deficient, except for the most severe cases, are still capable of safe operation.</t>
  </si>
  <si>
    <t>New York State — As of April 2016</t>
  </si>
  <si>
    <r>
      <t xml:space="preserve">SOURCE:  New York State Department of Transportation, Structures Division, </t>
    </r>
    <r>
      <rPr>
        <i/>
        <sz val="11"/>
        <rFont val="Arial"/>
        <family val="2"/>
      </rPr>
      <t>2016 Bridge Condition Report.</t>
    </r>
  </si>
  <si>
    <r>
      <t xml:space="preserve">SOURCE:  New York State Department of Transportation, Structures Division, </t>
    </r>
    <r>
      <rPr>
        <i/>
        <sz val="11"/>
        <rFont val="Arial"/>
        <family val="2"/>
      </rPr>
      <t>2017 Bridge Condition Report.</t>
    </r>
  </si>
  <si>
    <t>New York State — As of April 2017</t>
  </si>
  <si>
    <t>New York State — As of April 2018</t>
  </si>
  <si>
    <r>
      <t xml:space="preserve">SOURCE:  New York State Department of Transportation, Structures Division, </t>
    </r>
    <r>
      <rPr>
        <i/>
        <sz val="11"/>
        <rFont val="Arial"/>
        <family val="2"/>
      </rPr>
      <t>2018 Bridge Condition Report.</t>
    </r>
  </si>
  <si>
    <t>New York State — As of April 2019</t>
  </si>
  <si>
    <r>
      <t xml:space="preserve">SOURCE:  New York State Department of Transportation, Structures Division, </t>
    </r>
    <r>
      <rPr>
        <i/>
        <sz val="11"/>
        <rFont val="Arial"/>
        <family val="2"/>
      </rPr>
      <t>2019 Bridge Condition Report.</t>
    </r>
  </si>
  <si>
    <t>New York State — As of April 2020</t>
  </si>
  <si>
    <r>
      <t xml:space="preserve">SOURCE:  New York State Department of Transportation, Structures Division, </t>
    </r>
    <r>
      <rPr>
        <i/>
        <sz val="11"/>
        <rFont val="Arial"/>
        <family val="2"/>
      </rPr>
      <t>2020 Bridge Condition Report.</t>
    </r>
  </si>
  <si>
    <t>NA</t>
  </si>
  <si>
    <t>1  State transitioning to a new federally-mandated method of reporting.</t>
  </si>
  <si>
    <t>NA Not available.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</si>
</sst>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43">
    <font>
      <sz val="12"/>
      <name val="Rockwell"/>
      <family val="0"/>
    </font>
    <font>
      <b/>
      <sz val="18"/>
      <name val="Rockwell"/>
      <family val="0"/>
    </font>
    <font>
      <sz val="10"/>
      <name val="Arial"/>
      <family val="0"/>
    </font>
    <font>
      <b/>
      <sz val="18"/>
      <name val="Times New Roman"/>
      <family val="0"/>
    </font>
    <font>
      <sz val="12"/>
      <name val="Clearface Regular"/>
      <family val="1"/>
    </font>
    <font>
      <sz val="11"/>
      <name val="Arial"/>
      <family val="2"/>
    </font>
    <font>
      <vertAlign val="superscript"/>
      <sz val="11"/>
      <name val="Arial"/>
      <family val="2"/>
    </font>
    <font>
      <i/>
      <sz val="11"/>
      <name val="Arial"/>
      <family val="2"/>
    </font>
    <font>
      <b/>
      <sz val="16"/>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5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4" fillId="0" borderId="0" xfId="0" applyNumberFormat="1" applyFont="1" applyAlignment="1">
      <alignment/>
    </xf>
    <xf numFmtId="0" fontId="4" fillId="0" borderId="0" xfId="0" applyNumberFormat="1" applyFont="1" applyAlignment="1" applyProtection="1">
      <alignment/>
      <protection locked="0"/>
    </xf>
    <xf numFmtId="0" fontId="5" fillId="0" borderId="0" xfId="0" applyNumberFormat="1" applyFont="1" applyAlignment="1">
      <alignment/>
    </xf>
    <xf numFmtId="5" fontId="5" fillId="0" borderId="0" xfId="0" applyNumberFormat="1" applyFont="1" applyAlignment="1" applyProtection="1">
      <alignment/>
      <protection locked="0"/>
    </xf>
    <xf numFmtId="0" fontId="5" fillId="0" borderId="10" xfId="0" applyNumberFormat="1" applyFont="1" applyBorder="1" applyAlignment="1">
      <alignment/>
    </xf>
    <xf numFmtId="0" fontId="5" fillId="0" borderId="10" xfId="0" applyNumberFormat="1" applyFont="1" applyBorder="1" applyAlignment="1">
      <alignment horizontal="right"/>
    </xf>
    <xf numFmtId="5" fontId="5" fillId="0" borderId="10" xfId="0" applyNumberFormat="1" applyFont="1" applyBorder="1" applyAlignment="1" applyProtection="1">
      <alignment/>
      <protection locked="0"/>
    </xf>
    <xf numFmtId="0" fontId="5" fillId="0" borderId="11" xfId="0" applyNumberFormat="1" applyFont="1" applyBorder="1" applyAlignment="1" applyProtection="1">
      <alignment/>
      <protection locked="0"/>
    </xf>
    <xf numFmtId="5" fontId="5" fillId="0" borderId="12" xfId="0" applyNumberFormat="1" applyFont="1" applyBorder="1" applyAlignment="1" applyProtection="1">
      <alignment horizontal="right"/>
      <protection locked="0"/>
    </xf>
    <xf numFmtId="0" fontId="5" fillId="0" borderId="0" xfId="0" applyNumberFormat="1" applyFont="1" applyAlignment="1" applyProtection="1">
      <alignment/>
      <protection locked="0"/>
    </xf>
    <xf numFmtId="3" fontId="5" fillId="0" borderId="0" xfId="0" applyNumberFormat="1" applyFont="1" applyAlignment="1">
      <alignment/>
    </xf>
    <xf numFmtId="3" fontId="5" fillId="0" borderId="0" xfId="51" applyNumberFormat="1" applyFont="1" applyFill="1" applyBorder="1">
      <alignment vertical="top"/>
      <protection/>
    </xf>
    <xf numFmtId="3" fontId="5" fillId="0" borderId="0" xfId="51" applyNumberFormat="1" applyFont="1" applyFill="1">
      <alignment vertical="top"/>
      <protection/>
    </xf>
    <xf numFmtId="3" fontId="5" fillId="0" borderId="0" xfId="0" applyNumberFormat="1" applyFont="1" applyAlignment="1" applyProtection="1">
      <alignment/>
      <protection locked="0"/>
    </xf>
    <xf numFmtId="3" fontId="5" fillId="0" borderId="0" xfId="51" applyNumberFormat="1" applyFont="1" applyFill="1" applyBorder="1" applyAlignment="1">
      <alignment horizontal="right" vertical="top"/>
      <protection/>
    </xf>
    <xf numFmtId="3" fontId="5" fillId="0" borderId="10" xfId="0" applyNumberFormat="1" applyFont="1" applyBorder="1" applyAlignment="1" applyProtection="1">
      <alignment/>
      <protection locked="0"/>
    </xf>
    <xf numFmtId="5" fontId="8" fillId="0" borderId="0" xfId="0" applyNumberFormat="1" applyFont="1" applyAlignment="1" applyProtection="1">
      <alignment/>
      <protection locked="0"/>
    </xf>
    <xf numFmtId="0" fontId="5" fillId="0" borderId="11" xfId="0" applyNumberFormat="1" applyFont="1" applyBorder="1" applyAlignment="1" applyProtection="1">
      <alignment horizontal="right" wrapText="1"/>
      <protection locked="0"/>
    </xf>
    <xf numFmtId="0" fontId="5" fillId="0" borderId="10" xfId="0" applyNumberFormat="1" applyFont="1" applyBorder="1" applyAlignment="1" applyProtection="1">
      <alignment/>
      <protection locked="0"/>
    </xf>
    <xf numFmtId="0" fontId="5" fillId="0" borderId="10" xfId="0" applyNumberFormat="1" applyFont="1" applyBorder="1" applyAlignment="1" applyProtection="1">
      <alignment horizontal="right"/>
      <protection locked="0"/>
    </xf>
    <xf numFmtId="0" fontId="5" fillId="0" borderId="13" xfId="0" applyNumberFormat="1" applyFont="1" applyBorder="1" applyAlignment="1" applyProtection="1">
      <alignment horizontal="right"/>
      <protection locked="0"/>
    </xf>
    <xf numFmtId="3" fontId="5" fillId="0" borderId="0" xfId="51" applyNumberFormat="1" applyFont="1" applyFill="1" applyBorder="1" applyAlignment="1">
      <alignment horizontal="right"/>
      <protection/>
    </xf>
    <xf numFmtId="3" fontId="5" fillId="0" borderId="0" xfId="51" applyNumberFormat="1" applyFont="1" applyFill="1" applyAlignment="1">
      <alignment/>
      <protection/>
    </xf>
    <xf numFmtId="3" fontId="5" fillId="0" borderId="0" xfId="0" applyNumberFormat="1" applyFont="1" applyAlignment="1">
      <alignment horizontal="right"/>
    </xf>
    <xf numFmtId="0" fontId="5" fillId="0" borderId="14" xfId="0" applyNumberFormat="1" applyFont="1" applyBorder="1" applyAlignment="1">
      <alignment/>
    </xf>
    <xf numFmtId="0" fontId="5" fillId="0" borderId="14" xfId="0" applyNumberFormat="1" applyFont="1" applyBorder="1" applyAlignment="1">
      <alignment horizontal="right"/>
    </xf>
    <xf numFmtId="5" fontId="5" fillId="0" borderId="14" xfId="0" applyNumberFormat="1" applyFont="1" applyBorder="1" applyAlignment="1" applyProtection="1">
      <alignment/>
      <protection locked="0"/>
    </xf>
    <xf numFmtId="0" fontId="5" fillId="0" borderId="15" xfId="0" applyNumberFormat="1" applyFont="1" applyBorder="1" applyAlignment="1" applyProtection="1">
      <alignment/>
      <protection locked="0"/>
    </xf>
    <xf numFmtId="5" fontId="5" fillId="0" borderId="16" xfId="0" applyNumberFormat="1" applyFont="1" applyBorder="1" applyAlignment="1" applyProtection="1">
      <alignment horizontal="right"/>
      <protection locked="0"/>
    </xf>
    <xf numFmtId="3" fontId="5" fillId="0" borderId="14" xfId="0" applyNumberFormat="1" applyFont="1" applyBorder="1" applyAlignment="1" applyProtection="1">
      <alignment/>
      <protection locked="0"/>
    </xf>
    <xf numFmtId="164" fontId="5" fillId="0" borderId="0" xfId="0" applyNumberFormat="1" applyFont="1" applyAlignment="1" applyProtection="1">
      <alignment/>
      <protection locked="0"/>
    </xf>
    <xf numFmtId="5" fontId="9" fillId="0" borderId="0" xfId="0" applyNumberFormat="1" applyFont="1" applyAlignment="1" applyProtection="1">
      <alignment/>
      <protection locked="0"/>
    </xf>
    <xf numFmtId="5" fontId="5" fillId="0" borderId="0" xfId="0" applyNumberFormat="1" applyFont="1" applyAlignment="1" applyProtection="1">
      <alignment horizontal="left" wrapText="1"/>
      <protection locked="0"/>
    </xf>
    <xf numFmtId="0" fontId="5" fillId="0" borderId="13" xfId="0" applyNumberFormat="1" applyFont="1" applyBorder="1" applyAlignment="1" applyProtection="1">
      <alignment horizontal="center"/>
      <protection locked="0"/>
    </xf>
    <xf numFmtId="0" fontId="5" fillId="0" borderId="0" xfId="0" applyNumberFormat="1" applyFont="1" applyBorder="1" applyAlignment="1">
      <alignment/>
    </xf>
    <xf numFmtId="3" fontId="5" fillId="0" borderId="0" xfId="0" applyNumberFormat="1" applyFont="1" applyBorder="1" applyAlignment="1" applyProtection="1">
      <alignment/>
      <protection locked="0"/>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M-18"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A1" sqref="A1"/>
    </sheetView>
  </sheetViews>
  <sheetFormatPr defaultColWidth="8.88671875" defaultRowHeight="15.75"/>
  <cols>
    <col min="1" max="1" width="28.6640625" style="0" customWidth="1"/>
    <col min="2" max="2" width="13.99609375" style="0" customWidth="1"/>
    <col min="3" max="3" width="13.3359375" style="0" customWidth="1"/>
    <col min="4" max="4" width="13.77734375" style="0" customWidth="1"/>
    <col min="5" max="5" width="15.4453125" style="0" customWidth="1"/>
  </cols>
  <sheetData>
    <row r="1" spans="1:4" ht="20.25">
      <c r="A1" s="17" t="s">
        <v>0</v>
      </c>
      <c r="B1" s="4"/>
      <c r="C1" s="3"/>
      <c r="D1" s="3"/>
    </row>
    <row r="2" spans="1:4" ht="20.25">
      <c r="A2" s="17" t="s">
        <v>78</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SUM(B8:B9)</f>
        <v>19646</v>
      </c>
      <c r="C7" s="24" t="s">
        <v>80</v>
      </c>
      <c r="D7" s="11">
        <v>92</v>
      </c>
    </row>
    <row r="8" spans="1:4" ht="15.75">
      <c r="A8" s="10" t="s">
        <v>4</v>
      </c>
      <c r="B8" s="12">
        <v>7898</v>
      </c>
      <c r="C8" s="24" t="s">
        <v>80</v>
      </c>
      <c r="D8" s="12">
        <v>16</v>
      </c>
    </row>
    <row r="9" spans="1:4" ht="15.75">
      <c r="A9" s="10" t="s">
        <v>15</v>
      </c>
      <c r="B9" s="11">
        <f>SUM(B17:B18)+B10</f>
        <v>11748</v>
      </c>
      <c r="C9" s="24" t="s">
        <v>80</v>
      </c>
      <c r="D9" s="11">
        <v>76</v>
      </c>
    </row>
    <row r="10" spans="1:4" ht="15.75">
      <c r="A10" s="10" t="s">
        <v>8</v>
      </c>
      <c r="B10" s="11">
        <f>SUM(B11:B16)</f>
        <v>8931</v>
      </c>
      <c r="C10" s="24" t="s">
        <v>80</v>
      </c>
      <c r="D10" s="11">
        <v>61</v>
      </c>
    </row>
    <row r="11" spans="1:4" ht="15.75">
      <c r="A11" s="10" t="s">
        <v>9</v>
      </c>
      <c r="B11" s="12">
        <v>6205</v>
      </c>
      <c r="C11" s="24" t="s">
        <v>80</v>
      </c>
      <c r="D11" s="12">
        <v>31</v>
      </c>
    </row>
    <row r="12" spans="1:4" ht="15.75">
      <c r="A12" s="10" t="s">
        <v>10</v>
      </c>
      <c r="B12" s="12">
        <v>1328</v>
      </c>
      <c r="C12" s="24" t="s">
        <v>80</v>
      </c>
      <c r="D12" s="12">
        <v>19</v>
      </c>
    </row>
    <row r="13" spans="1:4" ht="15.75">
      <c r="A13" s="10" t="s">
        <v>11</v>
      </c>
      <c r="B13" s="12">
        <v>159</v>
      </c>
      <c r="C13" s="24" t="s">
        <v>80</v>
      </c>
      <c r="D13" s="15">
        <v>2</v>
      </c>
    </row>
    <row r="14" spans="1:4" ht="15.75">
      <c r="A14" s="10" t="s">
        <v>12</v>
      </c>
      <c r="B14" s="13"/>
      <c r="C14" s="13"/>
      <c r="D14" s="13"/>
    </row>
    <row r="15" spans="1:4" ht="15.75">
      <c r="A15" s="4" t="s">
        <v>13</v>
      </c>
      <c r="B15" s="12">
        <v>717</v>
      </c>
      <c r="C15" s="24" t="s">
        <v>80</v>
      </c>
      <c r="D15" s="12">
        <v>3</v>
      </c>
    </row>
    <row r="16" spans="1:4" ht="15.75">
      <c r="A16" s="4" t="s">
        <v>14</v>
      </c>
      <c r="B16" s="12">
        <v>522</v>
      </c>
      <c r="C16" s="24" t="s">
        <v>80</v>
      </c>
      <c r="D16" s="12">
        <v>6</v>
      </c>
    </row>
    <row r="17" spans="1:4" ht="15.75">
      <c r="A17" s="10" t="s">
        <v>5</v>
      </c>
      <c r="B17" s="12">
        <v>1182</v>
      </c>
      <c r="C17" s="24" t="s">
        <v>80</v>
      </c>
      <c r="D17" s="12">
        <v>6</v>
      </c>
    </row>
    <row r="18" spans="1:4" ht="15.75">
      <c r="A18" s="4" t="s">
        <v>6</v>
      </c>
      <c r="B18" s="12">
        <v>1635</v>
      </c>
      <c r="C18" s="24" t="s">
        <v>80</v>
      </c>
      <c r="D18" s="12">
        <v>9</v>
      </c>
    </row>
    <row r="19" spans="1:4" ht="15.75">
      <c r="A19" s="5"/>
      <c r="B19" s="16"/>
      <c r="C19" s="16"/>
      <c r="D19" s="16"/>
    </row>
    <row r="20" spans="1:4" ht="15.75">
      <c r="A20" s="35" t="s">
        <v>82</v>
      </c>
      <c r="B20" s="36"/>
      <c r="C20" s="36"/>
      <c r="D20" s="36"/>
    </row>
    <row r="21" spans="1:4" ht="15.75">
      <c r="A21" s="35"/>
      <c r="B21" s="36"/>
      <c r="C21" s="36"/>
      <c r="D21" s="36"/>
    </row>
    <row r="22" spans="1:4" ht="15.75" customHeight="1">
      <c r="A22" s="33" t="s">
        <v>81</v>
      </c>
      <c r="B22" s="33"/>
      <c r="C22" s="33"/>
      <c r="D22" s="33"/>
    </row>
    <row r="23" spans="1:4" ht="15.75">
      <c r="A23" s="4" t="s">
        <v>7</v>
      </c>
      <c r="B23" s="14"/>
      <c r="C23" s="14"/>
      <c r="D23" s="14"/>
    </row>
    <row r="24" spans="1:4" ht="15.75">
      <c r="A24" s="3"/>
      <c r="B24" s="3"/>
      <c r="C24" s="3"/>
      <c r="D24" s="3"/>
    </row>
    <row r="25" spans="1:4" ht="15.75">
      <c r="A25" s="3" t="s">
        <v>79</v>
      </c>
      <c r="B25" s="4"/>
      <c r="C25" s="4"/>
      <c r="D25" s="4"/>
    </row>
    <row r="26" spans="1:4" ht="15.75">
      <c r="A26" s="3"/>
      <c r="B26" s="10"/>
      <c r="C26" s="10"/>
      <c r="D26" s="10"/>
    </row>
    <row r="27" spans="1:4" ht="15.75">
      <c r="A27" s="3"/>
      <c r="B27" s="10"/>
      <c r="C27" s="10"/>
      <c r="D27" s="10"/>
    </row>
  </sheetData>
  <sheetProtection/>
  <mergeCells count="1">
    <mergeCell ref="A22:D22"/>
  </mergeCells>
  <printOptions/>
  <pageMargins left="0.7" right="0.7" top="0.75" bottom="0.75" header="0.3" footer="0.3"/>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A9" sqref="A9"/>
    </sheetView>
  </sheetViews>
  <sheetFormatPr defaultColWidth="15.77734375" defaultRowHeight="15.75"/>
  <cols>
    <col min="1" max="1" width="38.77734375" style="0" customWidth="1"/>
  </cols>
  <sheetData>
    <row r="1" spans="1:4" ht="20.25">
      <c r="A1" s="17" t="s">
        <v>0</v>
      </c>
      <c r="B1" s="4"/>
      <c r="C1" s="3"/>
      <c r="D1" s="3"/>
    </row>
    <row r="2" spans="1:4" ht="20.25">
      <c r="A2" s="17" t="s">
        <v>35</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SUM(B8:B9)</f>
        <v>19545</v>
      </c>
      <c r="C7" s="11">
        <f>SUM(C8:C9)</f>
        <v>6294</v>
      </c>
      <c r="D7" s="11">
        <f>SUM(D8:D9)</f>
        <v>128</v>
      </c>
    </row>
    <row r="8" spans="1:4" ht="15.75">
      <c r="A8" s="10" t="s">
        <v>4</v>
      </c>
      <c r="B8" s="12">
        <v>7846</v>
      </c>
      <c r="C8" s="13">
        <v>2493</v>
      </c>
      <c r="D8" s="12">
        <v>19</v>
      </c>
    </row>
    <row r="9" spans="1:4" ht="15.75">
      <c r="A9" s="10" t="s">
        <v>15</v>
      </c>
      <c r="B9" s="11">
        <f>+B10+B17+B18</f>
        <v>11699</v>
      </c>
      <c r="C9" s="11">
        <f>+C10+C17+C18</f>
        <v>3801</v>
      </c>
      <c r="D9" s="11">
        <f>+D10+D17+D18</f>
        <v>109</v>
      </c>
    </row>
    <row r="10" spans="1:4" ht="15.75">
      <c r="A10" s="10" t="s">
        <v>8</v>
      </c>
      <c r="B10" s="11">
        <f>SUM(B11:B16)</f>
        <v>8882</v>
      </c>
      <c r="C10" s="11">
        <f>SUM(C11:C16)</f>
        <v>3163</v>
      </c>
      <c r="D10" s="11">
        <f>SUM(D11:D16)</f>
        <v>92</v>
      </c>
    </row>
    <row r="11" spans="1:4" ht="15.75">
      <c r="A11" s="10" t="s">
        <v>9</v>
      </c>
      <c r="B11" s="12">
        <v>6120</v>
      </c>
      <c r="C11" s="13">
        <v>1980</v>
      </c>
      <c r="D11" s="12">
        <v>46</v>
      </c>
    </row>
    <row r="12" spans="1:4" ht="15.75">
      <c r="A12" s="10" t="s">
        <v>10</v>
      </c>
      <c r="B12" s="12">
        <v>1362</v>
      </c>
      <c r="C12" s="13">
        <v>554</v>
      </c>
      <c r="D12" s="12">
        <v>32</v>
      </c>
    </row>
    <row r="13" spans="1:4" ht="15.75">
      <c r="A13" s="10" t="s">
        <v>11</v>
      </c>
      <c r="B13" s="12">
        <v>164</v>
      </c>
      <c r="C13" s="13">
        <v>69</v>
      </c>
      <c r="D13" s="15">
        <v>3</v>
      </c>
    </row>
    <row r="14" spans="1:4" ht="15.75">
      <c r="A14" s="10" t="s">
        <v>12</v>
      </c>
      <c r="B14" s="13"/>
      <c r="C14" s="13"/>
      <c r="D14" s="13"/>
    </row>
    <row r="15" spans="1:4" ht="15.75">
      <c r="A15" s="4" t="s">
        <v>13</v>
      </c>
      <c r="B15" s="12">
        <v>713</v>
      </c>
      <c r="C15" s="13">
        <v>344</v>
      </c>
      <c r="D15" s="12">
        <v>2</v>
      </c>
    </row>
    <row r="16" spans="1:4" ht="15.75">
      <c r="A16" s="4" t="s">
        <v>14</v>
      </c>
      <c r="B16" s="12">
        <v>523</v>
      </c>
      <c r="C16" s="13">
        <v>216</v>
      </c>
      <c r="D16" s="12">
        <v>9</v>
      </c>
    </row>
    <row r="17" spans="1:4" ht="15.75">
      <c r="A17" s="10" t="s">
        <v>5</v>
      </c>
      <c r="B17" s="12">
        <v>1216</v>
      </c>
      <c r="C17" s="13">
        <v>59</v>
      </c>
      <c r="D17" s="12">
        <v>8</v>
      </c>
    </row>
    <row r="18" spans="1:4" ht="15.75">
      <c r="A18" s="4" t="s">
        <v>6</v>
      </c>
      <c r="B18" s="12">
        <v>1601</v>
      </c>
      <c r="C18" s="13">
        <v>579</v>
      </c>
      <c r="D18" s="12">
        <v>9</v>
      </c>
    </row>
    <row r="19" spans="1:4" ht="15.75">
      <c r="A19" s="5"/>
      <c r="B19" s="16"/>
      <c r="C19" s="16"/>
      <c r="D19" s="16"/>
    </row>
    <row r="20" spans="1:4" ht="61.5" customHeight="1">
      <c r="A20" s="33" t="s">
        <v>20</v>
      </c>
      <c r="B20" s="33"/>
      <c r="C20" s="33"/>
      <c r="D20" s="33"/>
    </row>
    <row r="21" spans="1:4" ht="15.75">
      <c r="A21" s="4" t="s">
        <v>7</v>
      </c>
      <c r="B21" s="14"/>
      <c r="C21" s="14"/>
      <c r="D21" s="14"/>
    </row>
    <row r="22" spans="1:4" ht="15.75">
      <c r="A22" s="3"/>
      <c r="B22" s="3"/>
      <c r="C22" s="3"/>
      <c r="D22" s="3"/>
    </row>
    <row r="23" spans="1:4" ht="15.75">
      <c r="A23" s="3" t="s">
        <v>36</v>
      </c>
      <c r="B23" s="4"/>
      <c r="C23" s="4"/>
      <c r="D23" s="4"/>
    </row>
  </sheetData>
  <sheetProtection/>
  <mergeCells count="1">
    <mergeCell ref="A20:D20"/>
  </mergeCells>
  <printOptions/>
  <pageMargins left="0.7" right="0.7" top="0.75" bottom="0.75" header="0.3" footer="0.3"/>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9" sqref="A9"/>
    </sheetView>
  </sheetViews>
  <sheetFormatPr defaultColWidth="15.77734375" defaultRowHeight="15.75"/>
  <cols>
    <col min="1" max="1" width="38.77734375" style="0" customWidth="1"/>
  </cols>
  <sheetData>
    <row r="1" spans="1:5" ht="20.25">
      <c r="A1" s="17" t="s">
        <v>0</v>
      </c>
      <c r="B1" s="4"/>
      <c r="C1" s="3"/>
      <c r="D1" s="3"/>
      <c r="E1" s="3"/>
    </row>
    <row r="2" spans="1:5" ht="20.25">
      <c r="A2" s="17" t="s">
        <v>37</v>
      </c>
      <c r="B2" s="4"/>
      <c r="C2" s="3"/>
      <c r="D2" s="3"/>
      <c r="E2" s="3"/>
    </row>
    <row r="3" spans="1:5" ht="15.75">
      <c r="A3" s="3"/>
      <c r="B3" s="3"/>
      <c r="C3" s="3"/>
      <c r="D3" s="3"/>
      <c r="E3" s="3"/>
    </row>
    <row r="4" spans="1:5" ht="15.75">
      <c r="A4" s="5"/>
      <c r="B4" s="6"/>
      <c r="C4" s="7" t="s">
        <v>1</v>
      </c>
      <c r="D4" s="5"/>
      <c r="E4" s="3"/>
    </row>
    <row r="5" spans="1:5" ht="29.25">
      <c r="A5" s="8" t="s">
        <v>2</v>
      </c>
      <c r="B5" s="18" t="s">
        <v>32</v>
      </c>
      <c r="C5" s="9" t="s">
        <v>17</v>
      </c>
      <c r="D5" s="9" t="s">
        <v>18</v>
      </c>
      <c r="E5" s="3"/>
    </row>
    <row r="6" spans="1:5" ht="15.75">
      <c r="A6" s="3"/>
      <c r="B6" s="3"/>
      <c r="C6" s="3"/>
      <c r="D6" s="3"/>
      <c r="E6" s="3"/>
    </row>
    <row r="7" spans="1:5" ht="15.75">
      <c r="A7" s="10" t="s">
        <v>3</v>
      </c>
      <c r="B7" s="11">
        <f>+B8+B9</f>
        <v>19524</v>
      </c>
      <c r="C7" s="11">
        <f>+C8+C9</f>
        <v>6244</v>
      </c>
      <c r="D7" s="11">
        <f>+D8+D9</f>
        <v>118</v>
      </c>
      <c r="E7" s="11"/>
    </row>
    <row r="8" spans="1:5" ht="15.75">
      <c r="A8" s="10" t="s">
        <v>4</v>
      </c>
      <c r="B8" s="12">
        <v>7851</v>
      </c>
      <c r="C8" s="13">
        <v>2424</v>
      </c>
      <c r="D8" s="12">
        <v>23</v>
      </c>
      <c r="E8" s="11"/>
    </row>
    <row r="9" spans="1:5" ht="15.75">
      <c r="A9" s="10" t="s">
        <v>15</v>
      </c>
      <c r="B9" s="11">
        <f>SUM(B17:B18)+B10</f>
        <v>11673</v>
      </c>
      <c r="C9" s="11">
        <f>SUM(C17:C18)+C10</f>
        <v>3820</v>
      </c>
      <c r="D9" s="11">
        <f>SUM(D17:D18)+D10</f>
        <v>95</v>
      </c>
      <c r="E9" s="11"/>
    </row>
    <row r="10" spans="1:5" ht="15.75">
      <c r="A10" s="10" t="s">
        <v>8</v>
      </c>
      <c r="B10" s="11">
        <f>SUM(B11:B16)</f>
        <v>8872</v>
      </c>
      <c r="C10" s="11">
        <f>SUM(C11:C16)</f>
        <v>3187</v>
      </c>
      <c r="D10" s="11">
        <f>SUM(D11:D16)</f>
        <v>78</v>
      </c>
      <c r="E10" s="11"/>
    </row>
    <row r="11" spans="1:5" ht="15.75">
      <c r="A11" s="10" t="s">
        <v>9</v>
      </c>
      <c r="B11" s="12">
        <v>6114</v>
      </c>
      <c r="C11" s="13">
        <v>2017</v>
      </c>
      <c r="D11" s="12">
        <v>42</v>
      </c>
      <c r="E11" s="11"/>
    </row>
    <row r="12" spans="1:5" ht="15.75">
      <c r="A12" s="10" t="s">
        <v>10</v>
      </c>
      <c r="B12" s="12">
        <v>1354</v>
      </c>
      <c r="C12" s="13">
        <v>541</v>
      </c>
      <c r="D12" s="12">
        <v>26</v>
      </c>
      <c r="E12" s="11"/>
    </row>
    <row r="13" spans="1:5" ht="15.75">
      <c r="A13" s="10" t="s">
        <v>11</v>
      </c>
      <c r="B13" s="12">
        <v>165</v>
      </c>
      <c r="C13" s="13">
        <v>70</v>
      </c>
      <c r="D13" s="15">
        <v>1</v>
      </c>
      <c r="E13" s="11"/>
    </row>
    <row r="14" spans="1:5" ht="15.75">
      <c r="A14" s="10" t="s">
        <v>12</v>
      </c>
      <c r="B14" s="13"/>
      <c r="C14" s="13"/>
      <c r="D14" s="13"/>
      <c r="E14" s="11"/>
    </row>
    <row r="15" spans="1:5" ht="15.75">
      <c r="A15" s="4" t="s">
        <v>13</v>
      </c>
      <c r="B15" s="12">
        <v>713</v>
      </c>
      <c r="C15" s="13">
        <v>346</v>
      </c>
      <c r="D15" s="12">
        <v>2</v>
      </c>
      <c r="E15" s="11"/>
    </row>
    <row r="16" spans="1:5" ht="15.75">
      <c r="A16" s="4" t="s">
        <v>14</v>
      </c>
      <c r="B16" s="12">
        <v>526</v>
      </c>
      <c r="C16" s="13">
        <v>213</v>
      </c>
      <c r="D16" s="12">
        <v>7</v>
      </c>
      <c r="E16" s="11"/>
    </row>
    <row r="17" spans="1:5" ht="15.75">
      <c r="A17" s="10" t="s">
        <v>5</v>
      </c>
      <c r="B17" s="12">
        <v>1216</v>
      </c>
      <c r="C17" s="13">
        <v>59</v>
      </c>
      <c r="D17" s="12">
        <v>9</v>
      </c>
      <c r="E17" s="11"/>
    </row>
    <row r="18" spans="1:5" ht="15.75">
      <c r="A18" s="4" t="s">
        <v>6</v>
      </c>
      <c r="B18" s="12">
        <v>1585</v>
      </c>
      <c r="C18" s="13">
        <v>574</v>
      </c>
      <c r="D18" s="12">
        <v>8</v>
      </c>
      <c r="E18" s="11"/>
    </row>
    <row r="19" spans="1:5" ht="15.75">
      <c r="A19" s="5"/>
      <c r="B19" s="16"/>
      <c r="C19" s="16"/>
      <c r="D19" s="16"/>
      <c r="E19" s="11"/>
    </row>
    <row r="20" spans="1:5" ht="66" customHeight="1">
      <c r="A20" s="33" t="s">
        <v>39</v>
      </c>
      <c r="B20" s="33"/>
      <c r="C20" s="33"/>
      <c r="D20" s="33"/>
      <c r="E20" s="11"/>
    </row>
    <row r="21" spans="1:5" ht="15" customHeight="1">
      <c r="A21" s="4" t="s">
        <v>7</v>
      </c>
      <c r="B21" s="14"/>
      <c r="C21" s="14"/>
      <c r="D21" s="14"/>
      <c r="E21" s="11"/>
    </row>
    <row r="22" spans="1:5" ht="15" customHeight="1">
      <c r="A22" s="3"/>
      <c r="B22" s="3"/>
      <c r="C22" s="3"/>
      <c r="D22" s="3"/>
      <c r="E22" s="3"/>
    </row>
    <row r="23" spans="1:5" ht="15" customHeight="1">
      <c r="A23" s="3" t="s">
        <v>38</v>
      </c>
      <c r="B23" s="4"/>
      <c r="C23" s="4"/>
      <c r="D23" s="4"/>
      <c r="E23" s="3"/>
    </row>
    <row r="24" spans="1:5" ht="15" customHeight="1">
      <c r="A24" s="3"/>
      <c r="B24" s="10"/>
      <c r="C24" s="10"/>
      <c r="D24" s="10"/>
      <c r="E24" s="3"/>
    </row>
  </sheetData>
  <sheetProtection/>
  <mergeCells count="1">
    <mergeCell ref="A20:D20"/>
  </mergeCell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9" sqref="A9"/>
    </sheetView>
  </sheetViews>
  <sheetFormatPr defaultColWidth="15.77734375" defaultRowHeight="15.75"/>
  <cols>
    <col min="1" max="1" width="38.77734375" style="0" customWidth="1"/>
  </cols>
  <sheetData>
    <row r="1" spans="1:5" ht="20.25">
      <c r="A1" s="17" t="s">
        <v>0</v>
      </c>
      <c r="B1" s="4"/>
      <c r="C1" s="3"/>
      <c r="D1" s="3"/>
      <c r="E1" s="3"/>
    </row>
    <row r="2" spans="1:5" ht="20.25">
      <c r="A2" s="17" t="s">
        <v>40</v>
      </c>
      <c r="B2" s="4"/>
      <c r="C2" s="3"/>
      <c r="D2" s="3"/>
      <c r="E2" s="3"/>
    </row>
    <row r="3" spans="1:5" ht="15.75">
      <c r="A3" s="3"/>
      <c r="B3" s="3"/>
      <c r="C3" s="3"/>
      <c r="D3" s="3"/>
      <c r="E3" s="3"/>
    </row>
    <row r="4" spans="1:5" ht="15.75">
      <c r="A4" s="5"/>
      <c r="B4" s="6"/>
      <c r="C4" s="7" t="s">
        <v>1</v>
      </c>
      <c r="D4" s="5"/>
      <c r="E4" s="3"/>
    </row>
    <row r="5" spans="1:5" ht="29.25">
      <c r="A5" s="8" t="s">
        <v>2</v>
      </c>
      <c r="B5" s="18" t="s">
        <v>32</v>
      </c>
      <c r="C5" s="9" t="s">
        <v>17</v>
      </c>
      <c r="D5" s="9" t="s">
        <v>18</v>
      </c>
      <c r="E5" s="3"/>
    </row>
    <row r="6" spans="1:5" ht="15.75">
      <c r="A6" s="3"/>
      <c r="B6" s="3"/>
      <c r="C6" s="3"/>
      <c r="D6" s="3"/>
      <c r="E6" s="3"/>
    </row>
    <row r="7" spans="1:5" ht="15.75">
      <c r="A7" s="10" t="s">
        <v>3</v>
      </c>
      <c r="B7" s="11">
        <f>+B8+B9</f>
        <v>19521</v>
      </c>
      <c r="C7" s="11">
        <f>+C8+C9</f>
        <v>6172</v>
      </c>
      <c r="D7" s="11">
        <f>+D8+D9</f>
        <v>109</v>
      </c>
      <c r="E7" s="11"/>
    </row>
    <row r="8" spans="1:5" ht="15.75">
      <c r="A8" s="10" t="s">
        <v>4</v>
      </c>
      <c r="B8" s="12">
        <v>7837</v>
      </c>
      <c r="C8" s="13">
        <v>2311</v>
      </c>
      <c r="D8" s="12">
        <v>16</v>
      </c>
      <c r="E8" s="11"/>
    </row>
    <row r="9" spans="1:5" ht="15.75">
      <c r="A9" s="10" t="s">
        <v>15</v>
      </c>
      <c r="B9" s="11">
        <f>SUM(B17:B18)+B10</f>
        <v>11684</v>
      </c>
      <c r="C9" s="11">
        <f>SUM(C17:C18)+C10</f>
        <v>3861</v>
      </c>
      <c r="D9" s="11">
        <f>SUM(D17:D18)+D10</f>
        <v>93</v>
      </c>
      <c r="E9" s="11"/>
    </row>
    <row r="10" spans="1:5" ht="15.75">
      <c r="A10" s="10" t="s">
        <v>8</v>
      </c>
      <c r="B10" s="11">
        <f>SUM(B11:B16)</f>
        <v>8877</v>
      </c>
      <c r="C10" s="11">
        <f>SUM(C11:C16)</f>
        <v>3240</v>
      </c>
      <c r="D10" s="11">
        <f>SUM(D11:D16)</f>
        <v>75</v>
      </c>
      <c r="E10" s="11"/>
    </row>
    <row r="11" spans="1:5" ht="15.75">
      <c r="A11" s="10" t="s">
        <v>9</v>
      </c>
      <c r="B11" s="12">
        <v>6119</v>
      </c>
      <c r="C11" s="13">
        <v>2058</v>
      </c>
      <c r="D11" s="12">
        <v>41</v>
      </c>
      <c r="E11" s="11"/>
    </row>
    <row r="12" spans="1:5" ht="15.75">
      <c r="A12" s="10" t="s">
        <v>10</v>
      </c>
      <c r="B12" s="12">
        <v>1348</v>
      </c>
      <c r="C12" s="13">
        <v>545</v>
      </c>
      <c r="D12" s="12">
        <v>23</v>
      </c>
      <c r="E12" s="11"/>
    </row>
    <row r="13" spans="1:5" ht="15.75">
      <c r="A13" s="10" t="s">
        <v>11</v>
      </c>
      <c r="B13" s="12">
        <v>165</v>
      </c>
      <c r="C13" s="13">
        <v>67</v>
      </c>
      <c r="D13" s="15">
        <v>0</v>
      </c>
      <c r="E13" s="11"/>
    </row>
    <row r="14" spans="1:5" ht="15.75">
      <c r="A14" s="10" t="s">
        <v>12</v>
      </c>
      <c r="B14" s="13"/>
      <c r="C14" s="13"/>
      <c r="D14" s="13"/>
      <c r="E14" s="11"/>
    </row>
    <row r="15" spans="1:5" ht="15.75">
      <c r="A15" s="4" t="s">
        <v>13</v>
      </c>
      <c r="B15" s="12">
        <v>717</v>
      </c>
      <c r="C15" s="13">
        <v>348</v>
      </c>
      <c r="D15" s="12">
        <v>2</v>
      </c>
      <c r="E15" s="11"/>
    </row>
    <row r="16" spans="1:5" ht="15.75">
      <c r="A16" s="4" t="s">
        <v>14</v>
      </c>
      <c r="B16" s="12">
        <v>528</v>
      </c>
      <c r="C16" s="13">
        <v>222</v>
      </c>
      <c r="D16" s="12">
        <v>9</v>
      </c>
      <c r="E16" s="11"/>
    </row>
    <row r="17" spans="1:5" ht="15.75">
      <c r="A17" s="10" t="s">
        <v>5</v>
      </c>
      <c r="B17" s="12">
        <v>1225</v>
      </c>
      <c r="C17" s="13">
        <v>65</v>
      </c>
      <c r="D17" s="12">
        <v>6</v>
      </c>
      <c r="E17" s="11"/>
    </row>
    <row r="18" spans="1:5" ht="15.75">
      <c r="A18" s="4" t="s">
        <v>6</v>
      </c>
      <c r="B18" s="12">
        <v>1582</v>
      </c>
      <c r="C18" s="13">
        <v>556</v>
      </c>
      <c r="D18" s="12">
        <v>12</v>
      </c>
      <c r="E18" s="11"/>
    </row>
    <row r="19" spans="1:5" ht="15.75">
      <c r="A19" s="5"/>
      <c r="B19" s="16"/>
      <c r="C19" s="16"/>
      <c r="D19" s="16"/>
      <c r="E19" s="11"/>
    </row>
    <row r="20" spans="1:5" ht="66" customHeight="1">
      <c r="A20" s="33" t="s">
        <v>39</v>
      </c>
      <c r="B20" s="33"/>
      <c r="C20" s="33"/>
      <c r="D20" s="33"/>
      <c r="E20" s="11"/>
    </row>
    <row r="21" spans="1:5" ht="15.75">
      <c r="A21" s="4" t="s">
        <v>7</v>
      </c>
      <c r="B21" s="14"/>
      <c r="C21" s="14"/>
      <c r="D21" s="14"/>
      <c r="E21" s="11"/>
    </row>
    <row r="22" spans="1:5" ht="15.75">
      <c r="A22" s="3"/>
      <c r="B22" s="3"/>
      <c r="C22" s="3"/>
      <c r="D22" s="3"/>
      <c r="E22" s="3"/>
    </row>
    <row r="23" spans="1:5" ht="15.75">
      <c r="A23" s="3" t="s">
        <v>41</v>
      </c>
      <c r="B23" s="4"/>
      <c r="C23" s="4"/>
      <c r="D23" s="4"/>
      <c r="E23" s="3"/>
    </row>
    <row r="24" spans="1:5" ht="15.75">
      <c r="A24" s="3"/>
      <c r="B24" s="10"/>
      <c r="C24" s="10"/>
      <c r="D24" s="10"/>
      <c r="E24" s="3"/>
    </row>
  </sheetData>
  <sheetProtection/>
  <mergeCells count="1">
    <mergeCell ref="A20:D20"/>
  </mergeCells>
  <printOptions/>
  <pageMargins left="0.7" right="0.7" top="0.75" bottom="0.75" header="0.3" footer="0.3"/>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A9" sqref="A9"/>
    </sheetView>
  </sheetViews>
  <sheetFormatPr defaultColWidth="15.77734375" defaultRowHeight="15.75"/>
  <cols>
    <col min="1" max="1" width="38.77734375" style="0" customWidth="1"/>
  </cols>
  <sheetData>
    <row r="1" spans="1:4" ht="20.25">
      <c r="A1" s="17" t="s">
        <v>0</v>
      </c>
      <c r="B1" s="4"/>
      <c r="C1" s="3"/>
      <c r="D1" s="3"/>
    </row>
    <row r="2" spans="1:4" ht="20.25">
      <c r="A2" s="17" t="s">
        <v>42</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SUM(B8:B9)</f>
        <v>19514</v>
      </c>
      <c r="C7" s="11">
        <f>SUM(C8:C9)</f>
        <v>6185</v>
      </c>
      <c r="D7" s="11">
        <f>SUM(D8:D9)</f>
        <v>103</v>
      </c>
    </row>
    <row r="8" spans="1:4" ht="15.75">
      <c r="A8" s="10" t="s">
        <v>4</v>
      </c>
      <c r="B8" s="12">
        <v>7821</v>
      </c>
      <c r="C8" s="13">
        <v>2289</v>
      </c>
      <c r="D8" s="12">
        <v>16</v>
      </c>
    </row>
    <row r="9" spans="1:4" ht="15.75">
      <c r="A9" s="10" t="s">
        <v>15</v>
      </c>
      <c r="B9" s="11">
        <f>+B10+B17+B18</f>
        <v>11693</v>
      </c>
      <c r="C9" s="11">
        <f>+C10+C17+C18</f>
        <v>3896</v>
      </c>
      <c r="D9" s="11">
        <f>+D10+D17+D18</f>
        <v>87</v>
      </c>
    </row>
    <row r="10" spans="1:4" ht="15.75">
      <c r="A10" s="10" t="s">
        <v>8</v>
      </c>
      <c r="B10" s="11">
        <f>SUM(B11:B16)</f>
        <v>8897</v>
      </c>
      <c r="C10" s="11">
        <f>SUM(C11:C16)</f>
        <v>3303</v>
      </c>
      <c r="D10" s="11">
        <f>SUM(D11:D16)</f>
        <v>70</v>
      </c>
    </row>
    <row r="11" spans="1:4" ht="15.75">
      <c r="A11" s="10" t="s">
        <v>9</v>
      </c>
      <c r="B11" s="12">
        <v>6149</v>
      </c>
      <c r="C11" s="13">
        <v>2113</v>
      </c>
      <c r="D11" s="12">
        <v>43</v>
      </c>
    </row>
    <row r="12" spans="1:4" ht="15.75">
      <c r="A12" s="10" t="s">
        <v>10</v>
      </c>
      <c r="B12" s="12">
        <v>1337</v>
      </c>
      <c r="C12" s="13">
        <v>542</v>
      </c>
      <c r="D12" s="12">
        <v>16</v>
      </c>
    </row>
    <row r="13" spans="1:4" ht="15.75">
      <c r="A13" s="10" t="s">
        <v>11</v>
      </c>
      <c r="B13" s="12">
        <v>165</v>
      </c>
      <c r="C13" s="13">
        <v>69</v>
      </c>
      <c r="D13" s="15">
        <v>0</v>
      </c>
    </row>
    <row r="14" spans="1:4" ht="15.75">
      <c r="A14" s="10" t="s">
        <v>12</v>
      </c>
      <c r="B14" s="13"/>
      <c r="C14" s="13"/>
      <c r="D14" s="13"/>
    </row>
    <row r="15" spans="1:4" ht="15.75">
      <c r="A15" s="4" t="s">
        <v>13</v>
      </c>
      <c r="B15" s="12">
        <v>719</v>
      </c>
      <c r="C15" s="13">
        <v>354</v>
      </c>
      <c r="D15" s="12">
        <v>2</v>
      </c>
    </row>
    <row r="16" spans="1:4" ht="15.75">
      <c r="A16" s="4" t="s">
        <v>14</v>
      </c>
      <c r="B16" s="12">
        <v>527</v>
      </c>
      <c r="C16" s="13">
        <v>225</v>
      </c>
      <c r="D16" s="12">
        <v>9</v>
      </c>
    </row>
    <row r="17" spans="1:4" ht="15.75">
      <c r="A17" s="10" t="s">
        <v>5</v>
      </c>
      <c r="B17" s="12">
        <v>1226</v>
      </c>
      <c r="C17" s="13">
        <v>63</v>
      </c>
      <c r="D17" s="12">
        <v>4</v>
      </c>
    </row>
    <row r="18" spans="1:4" ht="15.75">
      <c r="A18" s="4" t="s">
        <v>6</v>
      </c>
      <c r="B18" s="12">
        <v>1570</v>
      </c>
      <c r="C18" s="13">
        <v>530</v>
      </c>
      <c r="D18" s="12">
        <v>13</v>
      </c>
    </row>
    <row r="19" spans="1:4" ht="15.75">
      <c r="A19" s="5"/>
      <c r="B19" s="16"/>
      <c r="C19" s="16"/>
      <c r="D19" s="16"/>
    </row>
    <row r="20" spans="1:4" ht="60.75" customHeight="1">
      <c r="A20" s="33" t="s">
        <v>39</v>
      </c>
      <c r="B20" s="33"/>
      <c r="C20" s="33"/>
      <c r="D20" s="33"/>
    </row>
    <row r="21" spans="1:4" ht="15.75">
      <c r="A21" s="4" t="s">
        <v>7</v>
      </c>
      <c r="B21" s="14"/>
      <c r="C21" s="14"/>
      <c r="D21" s="14"/>
    </row>
    <row r="22" spans="1:4" ht="15.75">
      <c r="A22" s="3"/>
      <c r="B22" s="3"/>
      <c r="C22" s="3"/>
      <c r="D22" s="3"/>
    </row>
    <row r="23" spans="1:4" ht="15.75">
      <c r="A23" s="3" t="s">
        <v>43</v>
      </c>
      <c r="B23" s="4"/>
      <c r="C23" s="4"/>
      <c r="D23" s="4"/>
    </row>
  </sheetData>
  <sheetProtection/>
  <mergeCells count="1">
    <mergeCell ref="A20:D20"/>
  </mergeCells>
  <printOptions/>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9" sqref="A9"/>
    </sheetView>
  </sheetViews>
  <sheetFormatPr defaultColWidth="15.77734375" defaultRowHeight="15.75"/>
  <cols>
    <col min="1" max="1" width="38.77734375" style="0" customWidth="1"/>
  </cols>
  <sheetData>
    <row r="1" spans="1:5" ht="20.25">
      <c r="A1" s="17" t="s">
        <v>0</v>
      </c>
      <c r="B1" s="4"/>
      <c r="C1" s="3"/>
      <c r="D1" s="3"/>
      <c r="E1" s="3"/>
    </row>
    <row r="2" spans="1:5" ht="20.25">
      <c r="A2" s="17" t="s">
        <v>44</v>
      </c>
      <c r="B2" s="4"/>
      <c r="C2" s="3"/>
      <c r="D2" s="3"/>
      <c r="E2" s="3"/>
    </row>
    <row r="3" spans="1:5" ht="15.75">
      <c r="A3" s="3"/>
      <c r="B3" s="3"/>
      <c r="C3" s="3"/>
      <c r="D3" s="3"/>
      <c r="E3" s="3"/>
    </row>
    <row r="4" spans="1:5" ht="15.75">
      <c r="A4" s="19"/>
      <c r="B4" s="20"/>
      <c r="C4" s="34" t="s">
        <v>45</v>
      </c>
      <c r="D4" s="34"/>
      <c r="E4" s="10"/>
    </row>
    <row r="5" spans="1:5" ht="29.25">
      <c r="A5" s="8" t="s">
        <v>2</v>
      </c>
      <c r="B5" s="18" t="s">
        <v>32</v>
      </c>
      <c r="C5" s="21" t="s">
        <v>47</v>
      </c>
      <c r="D5" s="21" t="s">
        <v>48</v>
      </c>
      <c r="E5" s="10"/>
    </row>
    <row r="6" spans="1:5" ht="15.75">
      <c r="A6" s="3"/>
      <c r="B6" s="3"/>
      <c r="C6" s="3"/>
      <c r="D6" s="3"/>
      <c r="E6" s="3"/>
    </row>
    <row r="7" spans="1:5" ht="15.75">
      <c r="A7" s="10" t="s">
        <v>3</v>
      </c>
      <c r="B7" s="11">
        <v>19489</v>
      </c>
      <c r="C7" s="11">
        <v>6155</v>
      </c>
      <c r="D7" s="11">
        <v>99</v>
      </c>
      <c r="E7" s="11"/>
    </row>
    <row r="8" spans="1:5" ht="15.75">
      <c r="A8" s="10" t="s">
        <v>4</v>
      </c>
      <c r="B8" s="12">
        <v>7809</v>
      </c>
      <c r="C8" s="13">
        <v>2271</v>
      </c>
      <c r="D8" s="12">
        <v>10</v>
      </c>
      <c r="E8" s="11"/>
    </row>
    <row r="9" spans="1:5" ht="15.75">
      <c r="A9" s="10" t="s">
        <v>15</v>
      </c>
      <c r="B9" s="11">
        <v>11680</v>
      </c>
      <c r="C9" s="11">
        <v>3884</v>
      </c>
      <c r="D9" s="11">
        <v>89</v>
      </c>
      <c r="E9" s="11"/>
    </row>
    <row r="10" spans="1:5" ht="15.75">
      <c r="A10" s="10" t="s">
        <v>8</v>
      </c>
      <c r="B10" s="11">
        <f>B9-(B17+B18)</f>
        <v>8881</v>
      </c>
      <c r="C10" s="11">
        <f>C9-(C17+C18)</f>
        <v>3298</v>
      </c>
      <c r="D10" s="11">
        <f>D9-(D17+D18)</f>
        <v>69</v>
      </c>
      <c r="E10" s="11"/>
    </row>
    <row r="11" spans="1:5" ht="15.75">
      <c r="A11" s="10" t="s">
        <v>9</v>
      </c>
      <c r="B11" s="12">
        <v>6139</v>
      </c>
      <c r="C11" s="13">
        <v>2120</v>
      </c>
      <c r="D11" s="12">
        <v>45</v>
      </c>
      <c r="E11" s="11"/>
    </row>
    <row r="12" spans="1:5" ht="15.75">
      <c r="A12" s="10" t="s">
        <v>10</v>
      </c>
      <c r="B12" s="12">
        <v>1329</v>
      </c>
      <c r="C12" s="13">
        <v>534</v>
      </c>
      <c r="D12" s="12">
        <v>16</v>
      </c>
      <c r="E12" s="11"/>
    </row>
    <row r="13" spans="1:5" ht="15.75">
      <c r="A13" s="10" t="s">
        <v>11</v>
      </c>
      <c r="B13" s="12">
        <v>169</v>
      </c>
      <c r="C13" s="13">
        <v>70</v>
      </c>
      <c r="D13" s="12">
        <v>1</v>
      </c>
      <c r="E13" s="11"/>
    </row>
    <row r="14" spans="1:5" ht="15.75">
      <c r="A14" s="10" t="s">
        <v>12</v>
      </c>
      <c r="B14" s="13"/>
      <c r="C14" s="13"/>
      <c r="D14" s="13"/>
      <c r="E14" s="11"/>
    </row>
    <row r="15" spans="1:5" ht="15.75">
      <c r="A15" s="4" t="s">
        <v>13</v>
      </c>
      <c r="B15" s="12">
        <v>719</v>
      </c>
      <c r="C15" s="13">
        <v>351</v>
      </c>
      <c r="D15" s="12">
        <v>2</v>
      </c>
      <c r="E15" s="11"/>
    </row>
    <row r="16" spans="1:5" ht="15.75">
      <c r="A16" s="4" t="s">
        <v>14</v>
      </c>
      <c r="B16" s="12">
        <v>525</v>
      </c>
      <c r="C16" s="13">
        <v>223</v>
      </c>
      <c r="D16" s="12">
        <v>5</v>
      </c>
      <c r="E16" s="11"/>
    </row>
    <row r="17" spans="1:5" ht="15.75">
      <c r="A17" s="10" t="s">
        <v>5</v>
      </c>
      <c r="B17" s="12">
        <v>1230</v>
      </c>
      <c r="C17" s="13">
        <v>63</v>
      </c>
      <c r="D17" s="12">
        <v>7</v>
      </c>
      <c r="E17" s="11"/>
    </row>
    <row r="18" spans="1:5" ht="15.75">
      <c r="A18" s="4" t="s">
        <v>6</v>
      </c>
      <c r="B18" s="12">
        <v>1569</v>
      </c>
      <c r="C18" s="13">
        <v>523</v>
      </c>
      <c r="D18" s="12">
        <v>13</v>
      </c>
      <c r="E18" s="11"/>
    </row>
    <row r="19" spans="1:5" ht="15.75">
      <c r="A19" s="5"/>
      <c r="B19" s="16"/>
      <c r="C19" s="16"/>
      <c r="D19" s="16"/>
      <c r="E19" s="11"/>
    </row>
    <row r="20" spans="1:5" ht="61.5" customHeight="1">
      <c r="A20" s="33" t="s">
        <v>39</v>
      </c>
      <c r="B20" s="33"/>
      <c r="C20" s="33"/>
      <c r="D20" s="33"/>
      <c r="E20" s="11"/>
    </row>
    <row r="21" spans="1:5" ht="15.75">
      <c r="A21" s="4" t="s">
        <v>7</v>
      </c>
      <c r="B21" s="14"/>
      <c r="C21" s="14"/>
      <c r="D21" s="14"/>
      <c r="E21" s="11"/>
    </row>
    <row r="22" spans="1:5" ht="15.75">
      <c r="A22" s="3"/>
      <c r="B22" s="3"/>
      <c r="C22" s="3"/>
      <c r="D22" s="3"/>
      <c r="E22" s="3"/>
    </row>
    <row r="23" spans="1:5" ht="15.75">
      <c r="A23" s="3" t="s">
        <v>46</v>
      </c>
      <c r="B23" s="4"/>
      <c r="C23" s="4"/>
      <c r="D23" s="4"/>
      <c r="E23" s="3"/>
    </row>
    <row r="24" spans="1:5" ht="15.75">
      <c r="A24" s="3"/>
      <c r="B24" s="10"/>
      <c r="C24" s="10"/>
      <c r="D24" s="10"/>
      <c r="E24" s="3"/>
    </row>
  </sheetData>
  <sheetProtection/>
  <mergeCells count="2">
    <mergeCell ref="C4:D4"/>
    <mergeCell ref="A20:D20"/>
  </mergeCells>
  <printOptions/>
  <pageMargins left="0.7" right="0.7" top="0.75" bottom="0.75" header="0.3" footer="0.3"/>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A9" sqref="A9"/>
    </sheetView>
  </sheetViews>
  <sheetFormatPr defaultColWidth="15.77734375" defaultRowHeight="15.75"/>
  <cols>
    <col min="1" max="1" width="38.77734375" style="0" customWidth="1"/>
  </cols>
  <sheetData>
    <row r="1" spans="1:4" ht="20.25">
      <c r="A1" s="17" t="s">
        <v>0</v>
      </c>
      <c r="B1" s="4"/>
      <c r="C1" s="3"/>
      <c r="D1" s="3"/>
    </row>
    <row r="2" spans="1:4" ht="20.25">
      <c r="A2" s="17" t="s">
        <v>49</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+B8+B9</f>
        <v>19485</v>
      </c>
      <c r="C7" s="11">
        <f>+C8+C9</f>
        <v>7002</v>
      </c>
      <c r="D7" s="11">
        <f>+D8+D9</f>
        <v>137</v>
      </c>
    </row>
    <row r="8" spans="1:4" ht="15.75">
      <c r="A8" s="10" t="s">
        <v>4</v>
      </c>
      <c r="B8" s="12">
        <v>7798</v>
      </c>
      <c r="C8" s="13">
        <v>2155</v>
      </c>
      <c r="D8" s="12">
        <v>24</v>
      </c>
    </row>
    <row r="9" spans="1:4" ht="15.75">
      <c r="A9" s="10" t="s">
        <v>15</v>
      </c>
      <c r="B9" s="11">
        <f>SUM(B10:B17)</f>
        <v>11687</v>
      </c>
      <c r="C9" s="11">
        <f>SUM(C10:C17)</f>
        <v>4847</v>
      </c>
      <c r="D9" s="11">
        <f>SUM(D10:D17)</f>
        <v>113</v>
      </c>
    </row>
    <row r="10" spans="1:4" ht="15.75">
      <c r="A10" s="10" t="s">
        <v>50</v>
      </c>
      <c r="B10" s="12">
        <v>6119</v>
      </c>
      <c r="C10" s="13">
        <v>2140</v>
      </c>
      <c r="D10" s="12">
        <v>50</v>
      </c>
    </row>
    <row r="11" spans="1:4" ht="15.75">
      <c r="A11" s="10" t="s">
        <v>51</v>
      </c>
      <c r="B11" s="12">
        <v>1328</v>
      </c>
      <c r="C11" s="13">
        <v>538</v>
      </c>
      <c r="D11" s="12">
        <v>22</v>
      </c>
    </row>
    <row r="12" spans="1:4" ht="15.75">
      <c r="A12" s="10" t="s">
        <v>52</v>
      </c>
      <c r="B12" s="12">
        <v>170</v>
      </c>
      <c r="C12" s="13">
        <v>76</v>
      </c>
      <c r="D12" s="12">
        <v>3</v>
      </c>
    </row>
    <row r="13" spans="1:4" ht="15.75">
      <c r="A13" s="10" t="s">
        <v>53</v>
      </c>
      <c r="B13" s="13"/>
      <c r="C13" s="13"/>
      <c r="D13" s="13"/>
    </row>
    <row r="14" spans="1:4" ht="15.75">
      <c r="A14" s="4" t="s">
        <v>54</v>
      </c>
      <c r="B14" s="12">
        <v>722</v>
      </c>
      <c r="C14" s="13">
        <v>419</v>
      </c>
      <c r="D14" s="12">
        <v>9</v>
      </c>
    </row>
    <row r="15" spans="1:4" ht="15.75">
      <c r="A15" s="4" t="s">
        <v>55</v>
      </c>
      <c r="B15" s="12">
        <v>524</v>
      </c>
      <c r="C15" s="13">
        <v>251</v>
      </c>
      <c r="D15" s="12">
        <v>9</v>
      </c>
    </row>
    <row r="16" spans="1:4" ht="15.75">
      <c r="A16" s="10" t="s">
        <v>5</v>
      </c>
      <c r="B16" s="12">
        <v>1247</v>
      </c>
      <c r="C16" s="13">
        <v>729</v>
      </c>
      <c r="D16" s="12">
        <v>9</v>
      </c>
    </row>
    <row r="17" spans="1:4" ht="15.75">
      <c r="A17" s="4" t="s">
        <v>6</v>
      </c>
      <c r="B17" s="12">
        <v>1577</v>
      </c>
      <c r="C17" s="13">
        <v>694</v>
      </c>
      <c r="D17" s="12">
        <v>11</v>
      </c>
    </row>
    <row r="18" spans="1:4" ht="15.75">
      <c r="A18" s="5"/>
      <c r="B18" s="16"/>
      <c r="C18" s="16"/>
      <c r="D18" s="16"/>
    </row>
    <row r="19" spans="1:4" ht="68.25" customHeight="1">
      <c r="A19" s="33" t="s">
        <v>39</v>
      </c>
      <c r="B19" s="33"/>
      <c r="C19" s="33"/>
      <c r="D19" s="33"/>
    </row>
    <row r="20" spans="1:4" ht="15.75">
      <c r="A20" s="4" t="s">
        <v>7</v>
      </c>
      <c r="B20" s="14"/>
      <c r="C20" s="14"/>
      <c r="D20" s="14"/>
    </row>
    <row r="21" spans="1:4" ht="15.75">
      <c r="A21" s="3"/>
      <c r="B21" s="3"/>
      <c r="C21" s="3"/>
      <c r="D21" s="3"/>
    </row>
    <row r="22" spans="1:4" ht="15.75">
      <c r="A22" s="3" t="s">
        <v>56</v>
      </c>
      <c r="B22" s="4"/>
      <c r="C22" s="4"/>
      <c r="D22" s="4"/>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A2" sqref="A2"/>
    </sheetView>
  </sheetViews>
  <sheetFormatPr defaultColWidth="15.77734375" defaultRowHeight="15.75"/>
  <cols>
    <col min="1" max="1" width="38.77734375" style="0" customWidth="1"/>
  </cols>
  <sheetData>
    <row r="1" spans="1:4" ht="20.25">
      <c r="A1" s="17" t="s">
        <v>0</v>
      </c>
      <c r="B1" s="4"/>
      <c r="C1" s="3"/>
      <c r="D1" s="3"/>
    </row>
    <row r="2" spans="1:4" ht="20.25">
      <c r="A2" s="17" t="s">
        <v>57</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+B8+B9</f>
        <v>19484</v>
      </c>
      <c r="C7" s="11">
        <f>+C8+C9</f>
        <v>7076</v>
      </c>
      <c r="D7" s="11">
        <f>+D8+D9</f>
        <v>194</v>
      </c>
    </row>
    <row r="8" spans="1:4" ht="15.75">
      <c r="A8" s="10" t="s">
        <v>4</v>
      </c>
      <c r="B8" s="12">
        <v>7803</v>
      </c>
      <c r="C8" s="13">
        <v>2141</v>
      </c>
      <c r="D8" s="12">
        <v>59</v>
      </c>
    </row>
    <row r="9" spans="1:4" ht="15.75">
      <c r="A9" s="10" t="s">
        <v>15</v>
      </c>
      <c r="B9" s="11">
        <f>SUM(B10:B17)</f>
        <v>11681</v>
      </c>
      <c r="C9" s="11">
        <f>SUM(C10:C17)</f>
        <v>4935</v>
      </c>
      <c r="D9" s="11">
        <f>SUM(D10:D17)</f>
        <v>135</v>
      </c>
    </row>
    <row r="10" spans="1:4" ht="15.75">
      <c r="A10" s="10" t="s">
        <v>50</v>
      </c>
      <c r="B10" s="12">
        <v>6130</v>
      </c>
      <c r="C10" s="13">
        <v>2217</v>
      </c>
      <c r="D10" s="12">
        <v>54</v>
      </c>
    </row>
    <row r="11" spans="1:4" ht="15.75">
      <c r="A11" s="10" t="s">
        <v>51</v>
      </c>
      <c r="B11" s="12">
        <v>1336</v>
      </c>
      <c r="C11" s="13">
        <v>551</v>
      </c>
      <c r="D11" s="12">
        <v>22</v>
      </c>
    </row>
    <row r="12" spans="1:4" ht="15.75">
      <c r="A12" s="10" t="s">
        <v>52</v>
      </c>
      <c r="B12" s="12">
        <v>170</v>
      </c>
      <c r="C12" s="13">
        <v>77</v>
      </c>
      <c r="D12" s="12">
        <v>4</v>
      </c>
    </row>
    <row r="13" spans="1:4" ht="15.75">
      <c r="A13" s="10" t="s">
        <v>53</v>
      </c>
      <c r="B13" s="13"/>
      <c r="C13" s="13"/>
      <c r="D13" s="13"/>
    </row>
    <row r="14" spans="1:4" ht="15.75">
      <c r="A14" s="4" t="s">
        <v>54</v>
      </c>
      <c r="B14" s="12">
        <v>722</v>
      </c>
      <c r="C14" s="13">
        <v>424</v>
      </c>
      <c r="D14" s="12">
        <v>28</v>
      </c>
    </row>
    <row r="15" spans="1:4" ht="15.75">
      <c r="A15" s="4" t="s">
        <v>55</v>
      </c>
      <c r="B15" s="12">
        <v>522</v>
      </c>
      <c r="C15" s="13">
        <v>252</v>
      </c>
      <c r="D15" s="12">
        <v>9</v>
      </c>
    </row>
    <row r="16" spans="1:4" ht="15.75">
      <c r="A16" s="10" t="s">
        <v>5</v>
      </c>
      <c r="B16" s="12">
        <v>1252</v>
      </c>
      <c r="C16" s="13">
        <v>729</v>
      </c>
      <c r="D16" s="12">
        <v>8</v>
      </c>
    </row>
    <row r="17" spans="1:4" ht="15.75">
      <c r="A17" s="4" t="s">
        <v>6</v>
      </c>
      <c r="B17" s="12">
        <v>1549</v>
      </c>
      <c r="C17" s="13">
        <v>685</v>
      </c>
      <c r="D17" s="12">
        <v>10</v>
      </c>
    </row>
    <row r="18" spans="1:4" ht="15.75">
      <c r="A18" s="5"/>
      <c r="B18" s="16"/>
      <c r="C18" s="16"/>
      <c r="D18" s="16"/>
    </row>
    <row r="19" spans="1:4" ht="63.75" customHeight="1">
      <c r="A19" s="33" t="s">
        <v>39</v>
      </c>
      <c r="B19" s="33"/>
      <c r="C19" s="33"/>
      <c r="D19" s="33"/>
    </row>
    <row r="20" spans="1:4" ht="15.75">
      <c r="A20" s="4" t="s">
        <v>7</v>
      </c>
      <c r="B20" s="14"/>
      <c r="C20" s="14"/>
      <c r="D20" s="14"/>
    </row>
    <row r="21" spans="1:4" ht="15.75">
      <c r="A21" s="3"/>
      <c r="B21" s="3"/>
      <c r="C21" s="3"/>
      <c r="D21" s="3"/>
    </row>
    <row r="22" spans="1:4" ht="15.75">
      <c r="A22" s="3" t="s">
        <v>58</v>
      </c>
      <c r="B22" s="4"/>
      <c r="C22" s="4"/>
      <c r="D22" s="4"/>
    </row>
    <row r="23" spans="1:4" ht="15.75">
      <c r="A23" s="3"/>
      <c r="B23" s="10"/>
      <c r="C23" s="10"/>
      <c r="D23" s="10"/>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A1" sqref="A1"/>
    </sheetView>
  </sheetViews>
  <sheetFormatPr defaultColWidth="15.77734375" defaultRowHeight="15.75"/>
  <cols>
    <col min="1" max="1" width="38.77734375" style="0" customWidth="1"/>
  </cols>
  <sheetData>
    <row r="1" spans="1:4" ht="20.25">
      <c r="A1" s="17" t="s">
        <v>0</v>
      </c>
      <c r="B1" s="4"/>
      <c r="C1" s="3"/>
      <c r="D1" s="3"/>
    </row>
    <row r="2" spans="1:4" ht="20.25">
      <c r="A2" s="17" t="s">
        <v>59</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7.25" customHeight="1">
      <c r="A7" s="10" t="s">
        <v>3</v>
      </c>
      <c r="B7" s="11">
        <f>+B8+B9</f>
        <v>19492</v>
      </c>
      <c r="C7" s="11">
        <f>+C8+C9</f>
        <v>7250</v>
      </c>
      <c r="D7" s="11">
        <f>+D8+D9</f>
        <v>140</v>
      </c>
    </row>
    <row r="8" spans="1:4" ht="15.75">
      <c r="A8" s="10" t="s">
        <v>4</v>
      </c>
      <c r="B8" s="12">
        <v>7804</v>
      </c>
      <c r="C8" s="13">
        <v>2179</v>
      </c>
      <c r="D8" s="12">
        <v>26</v>
      </c>
    </row>
    <row r="9" spans="1:4" ht="15.75">
      <c r="A9" s="10" t="s">
        <v>15</v>
      </c>
      <c r="B9" s="11">
        <f>SUM(B10:B17)</f>
        <v>11688</v>
      </c>
      <c r="C9" s="11">
        <f>SUM(C10:C17)</f>
        <v>5071</v>
      </c>
      <c r="D9" s="11">
        <f>SUM(D10:D17)</f>
        <v>114</v>
      </c>
    </row>
    <row r="10" spans="1:4" ht="15.75">
      <c r="A10" s="10" t="s">
        <v>50</v>
      </c>
      <c r="B10" s="12">
        <v>6133</v>
      </c>
      <c r="C10" s="13">
        <v>2303</v>
      </c>
      <c r="D10" s="12">
        <v>54</v>
      </c>
    </row>
    <row r="11" spans="1:4" ht="15.75">
      <c r="A11" s="10" t="s">
        <v>51</v>
      </c>
      <c r="B11" s="12">
        <v>1338</v>
      </c>
      <c r="C11" s="13">
        <v>568</v>
      </c>
      <c r="D11" s="12">
        <v>25</v>
      </c>
    </row>
    <row r="12" spans="1:4" ht="15.75">
      <c r="A12" s="10" t="s">
        <v>52</v>
      </c>
      <c r="B12" s="12">
        <v>171</v>
      </c>
      <c r="C12" s="13">
        <v>82</v>
      </c>
      <c r="D12" s="12">
        <v>2</v>
      </c>
    </row>
    <row r="13" spans="1:4" ht="15.75">
      <c r="A13" s="10" t="s">
        <v>53</v>
      </c>
      <c r="B13" s="13"/>
      <c r="C13" s="13"/>
      <c r="D13" s="13"/>
    </row>
    <row r="14" spans="1:4" ht="15.75">
      <c r="A14" s="4" t="s">
        <v>54</v>
      </c>
      <c r="B14" s="12">
        <v>718</v>
      </c>
      <c r="C14" s="13">
        <v>443</v>
      </c>
      <c r="D14" s="12">
        <v>6</v>
      </c>
    </row>
    <row r="15" spans="1:4" ht="15.75">
      <c r="A15" s="4" t="s">
        <v>55</v>
      </c>
      <c r="B15" s="12">
        <v>522</v>
      </c>
      <c r="C15" s="13">
        <v>256</v>
      </c>
      <c r="D15" s="12">
        <v>5</v>
      </c>
    </row>
    <row r="16" spans="1:4" ht="15.75">
      <c r="A16" s="10" t="s">
        <v>5</v>
      </c>
      <c r="B16" s="12">
        <v>1267</v>
      </c>
      <c r="C16" s="13">
        <v>735</v>
      </c>
      <c r="D16" s="12">
        <v>9</v>
      </c>
    </row>
    <row r="17" spans="1:4" ht="15.75">
      <c r="A17" s="4" t="s">
        <v>6</v>
      </c>
      <c r="B17" s="12">
        <v>1539</v>
      </c>
      <c r="C17" s="13">
        <v>684</v>
      </c>
      <c r="D17" s="12">
        <v>13</v>
      </c>
    </row>
    <row r="18" spans="1:4" ht="15.75">
      <c r="A18" s="5"/>
      <c r="B18" s="16"/>
      <c r="C18" s="16"/>
      <c r="D18" s="16"/>
    </row>
    <row r="19" spans="1:4" ht="63" customHeight="1">
      <c r="A19" s="33" t="s">
        <v>39</v>
      </c>
      <c r="B19" s="33"/>
      <c r="C19" s="33"/>
      <c r="D19" s="33"/>
    </row>
    <row r="20" spans="1:4" ht="15.75">
      <c r="A20" s="4" t="s">
        <v>7</v>
      </c>
      <c r="B20" s="14"/>
      <c r="C20" s="14"/>
      <c r="D20" s="14"/>
    </row>
    <row r="21" spans="1:4" ht="15.75">
      <c r="A21" s="3"/>
      <c r="B21" s="3"/>
      <c r="C21" s="3"/>
      <c r="D21" s="3"/>
    </row>
    <row r="22" spans="1:4" ht="15.75">
      <c r="A22" s="3" t="s">
        <v>60</v>
      </c>
      <c r="B22" s="4"/>
      <c r="C22" s="4"/>
      <c r="D22" s="4"/>
    </row>
    <row r="23" spans="1:4" ht="15.75">
      <c r="A23" s="3"/>
      <c r="B23" s="10"/>
      <c r="C23" s="10"/>
      <c r="D23" s="10"/>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A2" sqref="A2"/>
    </sheetView>
  </sheetViews>
  <sheetFormatPr defaultColWidth="15.77734375" defaultRowHeight="15.75"/>
  <cols>
    <col min="1" max="1" width="38.77734375" style="0" customWidth="1"/>
  </cols>
  <sheetData>
    <row r="1" spans="1:4" ht="20.25">
      <c r="A1" s="17" t="s">
        <v>0</v>
      </c>
      <c r="B1" s="4"/>
      <c r="C1" s="3"/>
      <c r="D1" s="3"/>
    </row>
    <row r="2" spans="1:4" ht="20.25">
      <c r="A2" s="17" t="s">
        <v>61</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+B8+B9</f>
        <v>19506</v>
      </c>
      <c r="C7" s="11">
        <f>+C8+C9</f>
        <v>7409</v>
      </c>
      <c r="D7" s="11">
        <f>+D8+D9</f>
        <v>119</v>
      </c>
    </row>
    <row r="8" spans="1:4" ht="15.75">
      <c r="A8" s="10" t="s">
        <v>4</v>
      </c>
      <c r="B8" s="22">
        <v>7798</v>
      </c>
      <c r="C8" s="23">
        <v>2192</v>
      </c>
      <c r="D8" s="22">
        <v>14</v>
      </c>
    </row>
    <row r="9" spans="1:4" ht="15.75">
      <c r="A9" s="10" t="s">
        <v>15</v>
      </c>
      <c r="B9" s="11">
        <f>SUM(B10:B17)</f>
        <v>11708</v>
      </c>
      <c r="C9" s="11">
        <f>SUM(C10:C17)</f>
        <v>5217</v>
      </c>
      <c r="D9" s="11">
        <f>SUM(D10:D17)</f>
        <v>105</v>
      </c>
    </row>
    <row r="10" spans="1:4" ht="15.75">
      <c r="A10" s="10" t="s">
        <v>50</v>
      </c>
      <c r="B10" s="12">
        <v>6068</v>
      </c>
      <c r="C10" s="13">
        <v>2366</v>
      </c>
      <c r="D10" s="12">
        <v>49</v>
      </c>
    </row>
    <row r="11" spans="1:4" ht="15.75">
      <c r="A11" s="10" t="s">
        <v>51</v>
      </c>
      <c r="B11" s="12">
        <v>1395</v>
      </c>
      <c r="C11" s="13">
        <v>599</v>
      </c>
      <c r="D11" s="12">
        <v>27</v>
      </c>
    </row>
    <row r="12" spans="1:4" ht="15.75">
      <c r="A12" s="10" t="s">
        <v>52</v>
      </c>
      <c r="B12" s="12">
        <v>173</v>
      </c>
      <c r="C12" s="13">
        <v>82</v>
      </c>
      <c r="D12" s="12">
        <v>1</v>
      </c>
    </row>
    <row r="13" spans="1:4" ht="15.75">
      <c r="A13" s="10" t="s">
        <v>53</v>
      </c>
      <c r="B13" s="13"/>
      <c r="C13" s="13"/>
      <c r="D13" s="13"/>
    </row>
    <row r="14" spans="1:4" ht="15.75">
      <c r="A14" s="4" t="s">
        <v>54</v>
      </c>
      <c r="B14" s="12">
        <v>716</v>
      </c>
      <c r="C14" s="13">
        <v>458</v>
      </c>
      <c r="D14" s="12">
        <v>2</v>
      </c>
    </row>
    <row r="15" spans="1:4" ht="15.75">
      <c r="A15" s="4" t="s">
        <v>55</v>
      </c>
      <c r="B15" s="12">
        <v>536</v>
      </c>
      <c r="C15" s="13">
        <v>274</v>
      </c>
      <c r="D15" s="12">
        <v>8</v>
      </c>
    </row>
    <row r="16" spans="1:4" ht="15.75">
      <c r="A16" s="10" t="s">
        <v>5</v>
      </c>
      <c r="B16" s="12">
        <v>1282</v>
      </c>
      <c r="C16" s="13">
        <v>752</v>
      </c>
      <c r="D16" s="12">
        <v>6</v>
      </c>
    </row>
    <row r="17" spans="1:4" ht="15.75">
      <c r="A17" s="4" t="s">
        <v>6</v>
      </c>
      <c r="B17" s="12">
        <v>1538</v>
      </c>
      <c r="C17" s="13">
        <v>686</v>
      </c>
      <c r="D17" s="12">
        <v>12</v>
      </c>
    </row>
    <row r="18" spans="1:4" ht="15.75">
      <c r="A18" s="5"/>
      <c r="B18" s="16"/>
      <c r="C18" s="16"/>
      <c r="D18" s="16"/>
    </row>
    <row r="19" spans="1:4" ht="65.25" customHeight="1">
      <c r="A19" s="33" t="s">
        <v>39</v>
      </c>
      <c r="B19" s="33"/>
      <c r="C19" s="33"/>
      <c r="D19" s="33"/>
    </row>
    <row r="20" spans="1:4" ht="15.75">
      <c r="A20" s="4" t="s">
        <v>7</v>
      </c>
      <c r="B20" s="14"/>
      <c r="C20" s="14"/>
      <c r="D20" s="14"/>
    </row>
    <row r="21" spans="1:4" ht="15.75">
      <c r="A21" s="3"/>
      <c r="B21" s="3"/>
      <c r="C21" s="3"/>
      <c r="D21" s="3"/>
    </row>
    <row r="22" spans="1:4" ht="15.75">
      <c r="A22" s="3" t="s">
        <v>62</v>
      </c>
      <c r="B22" s="4"/>
      <c r="C22" s="4"/>
      <c r="D22" s="4"/>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A1" sqref="A1"/>
    </sheetView>
  </sheetViews>
  <sheetFormatPr defaultColWidth="15.77734375" defaultRowHeight="15.75"/>
  <cols>
    <col min="1" max="1" width="38.77734375" style="0" customWidth="1"/>
  </cols>
  <sheetData>
    <row r="1" spans="1:5" ht="20.25">
      <c r="A1" s="17" t="s">
        <v>0</v>
      </c>
      <c r="B1" s="4"/>
      <c r="C1" s="3"/>
      <c r="D1" s="3"/>
      <c r="E1" s="3"/>
    </row>
    <row r="2" spans="1:5" ht="20.25">
      <c r="A2" s="17" t="s">
        <v>63</v>
      </c>
      <c r="B2" s="4"/>
      <c r="C2" s="3"/>
      <c r="D2" s="3"/>
      <c r="E2" s="3"/>
    </row>
    <row r="3" spans="1:5" ht="15.75">
      <c r="A3" s="3"/>
      <c r="B3" s="3"/>
      <c r="C3" s="3"/>
      <c r="D3" s="3"/>
      <c r="E3" s="3"/>
    </row>
    <row r="4" spans="1:5" ht="15.75">
      <c r="A4" s="5"/>
      <c r="B4" s="6"/>
      <c r="C4" s="7" t="s">
        <v>1</v>
      </c>
      <c r="D4" s="5"/>
      <c r="E4" s="3"/>
    </row>
    <row r="5" spans="1:5" ht="29.25">
      <c r="A5" s="8" t="s">
        <v>2</v>
      </c>
      <c r="B5" s="18" t="s">
        <v>32</v>
      </c>
      <c r="C5" s="9" t="s">
        <v>17</v>
      </c>
      <c r="D5" s="9" t="s">
        <v>18</v>
      </c>
      <c r="E5" s="3"/>
    </row>
    <row r="6" spans="1:5" ht="15.75">
      <c r="A6" s="3"/>
      <c r="B6" s="3"/>
      <c r="C6" s="3"/>
      <c r="D6" s="3"/>
      <c r="E6" s="3"/>
    </row>
    <row r="7" spans="1:5" ht="15.75">
      <c r="A7" s="10" t="s">
        <v>3</v>
      </c>
      <c r="B7" s="11">
        <f>+B8+B9</f>
        <v>19514</v>
      </c>
      <c r="C7" s="11">
        <f>+C8+C9</f>
        <v>7585</v>
      </c>
      <c r="D7" s="11">
        <f>+D8+D9</f>
        <v>110</v>
      </c>
      <c r="E7" s="11"/>
    </row>
    <row r="8" spans="1:5" ht="15.75">
      <c r="A8" s="10" t="s">
        <v>4</v>
      </c>
      <c r="B8" s="22">
        <v>7797</v>
      </c>
      <c r="C8" s="23">
        <v>2225</v>
      </c>
      <c r="D8" s="22">
        <v>16</v>
      </c>
      <c r="E8" s="11"/>
    </row>
    <row r="9" spans="1:5" ht="15.75">
      <c r="A9" s="10" t="s">
        <v>15</v>
      </c>
      <c r="B9" s="11">
        <f>SUM(B10:B17)</f>
        <v>11717</v>
      </c>
      <c r="C9" s="11">
        <f>SUM(C10:C17)</f>
        <v>5360</v>
      </c>
      <c r="D9" s="11">
        <f>SUM(D10:D17)</f>
        <v>94</v>
      </c>
      <c r="E9" s="11"/>
    </row>
    <row r="10" spans="1:5" ht="15.75">
      <c r="A10" s="10" t="s">
        <v>50</v>
      </c>
      <c r="B10" s="12">
        <v>6072</v>
      </c>
      <c r="C10" s="13">
        <v>2459</v>
      </c>
      <c r="D10" s="12">
        <v>48</v>
      </c>
      <c r="E10" s="11"/>
    </row>
    <row r="11" spans="1:5" ht="15.75">
      <c r="A11" s="10" t="s">
        <v>51</v>
      </c>
      <c r="B11" s="12">
        <v>1401</v>
      </c>
      <c r="C11" s="13">
        <v>603</v>
      </c>
      <c r="D11" s="12">
        <v>20</v>
      </c>
      <c r="E11" s="11"/>
    </row>
    <row r="12" spans="1:5" ht="15.75">
      <c r="A12" s="10" t="s">
        <v>52</v>
      </c>
      <c r="B12" s="12">
        <v>173</v>
      </c>
      <c r="C12" s="13">
        <v>84</v>
      </c>
      <c r="D12" s="12">
        <v>1</v>
      </c>
      <c r="E12" s="11"/>
    </row>
    <row r="13" spans="1:5" ht="15.75">
      <c r="A13" s="10" t="s">
        <v>53</v>
      </c>
      <c r="B13" s="13"/>
      <c r="C13" s="13"/>
      <c r="D13" s="13"/>
      <c r="E13" s="11"/>
    </row>
    <row r="14" spans="1:5" ht="15.75">
      <c r="A14" s="4" t="s">
        <v>54</v>
      </c>
      <c r="B14" s="12">
        <v>716</v>
      </c>
      <c r="C14" s="13">
        <v>482</v>
      </c>
      <c r="D14" s="12">
        <v>2</v>
      </c>
      <c r="E14" s="11"/>
    </row>
    <row r="15" spans="1:5" ht="15.75">
      <c r="A15" s="4" t="s">
        <v>55</v>
      </c>
      <c r="B15" s="12">
        <v>536</v>
      </c>
      <c r="C15" s="13">
        <v>274</v>
      </c>
      <c r="D15" s="12">
        <v>7</v>
      </c>
      <c r="E15" s="11"/>
    </row>
    <row r="16" spans="1:5" ht="15.75">
      <c r="A16" s="10" t="s">
        <v>5</v>
      </c>
      <c r="B16" s="12">
        <v>1287</v>
      </c>
      <c r="C16" s="13">
        <v>758</v>
      </c>
      <c r="D16" s="12">
        <v>5</v>
      </c>
      <c r="E16" s="11"/>
    </row>
    <row r="17" spans="1:5" ht="15.75">
      <c r="A17" s="4" t="s">
        <v>6</v>
      </c>
      <c r="B17" s="12">
        <v>1532</v>
      </c>
      <c r="C17" s="13">
        <v>700</v>
      </c>
      <c r="D17" s="12">
        <v>11</v>
      </c>
      <c r="E17" s="11"/>
    </row>
    <row r="18" spans="1:5" ht="15.75">
      <c r="A18" s="5"/>
      <c r="B18" s="16"/>
      <c r="C18" s="16"/>
      <c r="D18" s="16"/>
      <c r="E18" s="11"/>
    </row>
    <row r="19" spans="1:5" ht="61.5" customHeight="1">
      <c r="A19" s="33" t="s">
        <v>39</v>
      </c>
      <c r="B19" s="33"/>
      <c r="C19" s="33"/>
      <c r="D19" s="33"/>
      <c r="E19" s="11"/>
    </row>
    <row r="20" spans="1:5" ht="15.75">
      <c r="A20" s="4" t="s">
        <v>7</v>
      </c>
      <c r="B20" s="14"/>
      <c r="C20" s="14"/>
      <c r="D20" s="14"/>
      <c r="E20" s="11"/>
    </row>
    <row r="21" spans="1:5" ht="15.75">
      <c r="A21" s="3"/>
      <c r="B21" s="3"/>
      <c r="C21" s="3"/>
      <c r="D21" s="3"/>
      <c r="E21" s="3"/>
    </row>
    <row r="22" spans="1:5" ht="15.75">
      <c r="A22" s="3" t="s">
        <v>64</v>
      </c>
      <c r="B22" s="4"/>
      <c r="C22" s="4"/>
      <c r="D22" s="4"/>
      <c r="E22" s="3"/>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A1" sqref="A1"/>
    </sheetView>
  </sheetViews>
  <sheetFormatPr defaultColWidth="8.88671875" defaultRowHeight="15.75"/>
  <cols>
    <col min="1" max="1" width="31.10546875" style="0" customWidth="1"/>
    <col min="2" max="2" width="18.6640625" style="0" customWidth="1"/>
    <col min="3" max="3" width="18.3359375" style="0" customWidth="1"/>
    <col min="5" max="5" width="15.6640625" style="0" customWidth="1"/>
  </cols>
  <sheetData>
    <row r="1" spans="1:4" ht="20.25">
      <c r="A1" s="17" t="s">
        <v>0</v>
      </c>
      <c r="B1" s="4"/>
      <c r="C1" s="3"/>
      <c r="D1" s="3"/>
    </row>
    <row r="2" spans="1:4" ht="20.25">
      <c r="A2" s="17" t="s">
        <v>76</v>
      </c>
      <c r="B2" s="4"/>
      <c r="C2" s="3"/>
      <c r="D2" s="3"/>
    </row>
    <row r="3" spans="1:4" ht="15.75">
      <c r="A3" s="3"/>
      <c r="B3" s="3"/>
      <c r="C3" s="3"/>
      <c r="D3" s="3"/>
    </row>
    <row r="4" spans="1:4" ht="15.75">
      <c r="A4" s="5"/>
      <c r="B4" s="6"/>
      <c r="C4" s="7" t="s">
        <v>1</v>
      </c>
      <c r="D4" s="5"/>
    </row>
    <row r="5" spans="1:4" ht="17.25">
      <c r="A5" s="8" t="s">
        <v>2</v>
      </c>
      <c r="B5" s="18" t="s">
        <v>32</v>
      </c>
      <c r="C5" s="9" t="s">
        <v>17</v>
      </c>
      <c r="D5" s="9" t="s">
        <v>18</v>
      </c>
    </row>
    <row r="6" spans="1:4" ht="15.75">
      <c r="A6" s="3"/>
      <c r="B6" s="3"/>
      <c r="C6" s="3"/>
      <c r="D6" s="3"/>
    </row>
    <row r="7" spans="1:4" ht="15.75">
      <c r="A7" s="10" t="s">
        <v>3</v>
      </c>
      <c r="B7" s="11">
        <f>SUM(B8:B9)</f>
        <v>19638</v>
      </c>
      <c r="C7" s="24" t="s">
        <v>80</v>
      </c>
      <c r="D7" s="11">
        <v>88</v>
      </c>
    </row>
    <row r="8" spans="1:4" ht="15.75">
      <c r="A8" s="10" t="s">
        <v>4</v>
      </c>
      <c r="B8" s="12">
        <v>7891</v>
      </c>
      <c r="C8" s="24" t="s">
        <v>80</v>
      </c>
      <c r="D8" s="12">
        <v>20</v>
      </c>
    </row>
    <row r="9" spans="1:4" ht="15.75">
      <c r="A9" s="10" t="s">
        <v>15</v>
      </c>
      <c r="B9" s="11">
        <f>SUM(B17:B18)+B10</f>
        <v>11747</v>
      </c>
      <c r="C9" s="24" t="s">
        <v>80</v>
      </c>
      <c r="D9" s="11">
        <v>68</v>
      </c>
    </row>
    <row r="10" spans="1:4" ht="15.75">
      <c r="A10" s="10" t="s">
        <v>8</v>
      </c>
      <c r="B10" s="11">
        <f>SUM(B11:B16)</f>
        <v>8936</v>
      </c>
      <c r="C10" s="24" t="s">
        <v>80</v>
      </c>
      <c r="D10" s="11">
        <v>56</v>
      </c>
    </row>
    <row r="11" spans="1:4" ht="15.75">
      <c r="A11" s="10" t="s">
        <v>9</v>
      </c>
      <c r="B11" s="12">
        <v>6204</v>
      </c>
      <c r="C11" s="24" t="s">
        <v>80</v>
      </c>
      <c r="D11" s="12">
        <v>28</v>
      </c>
    </row>
    <row r="12" spans="1:4" ht="15.75">
      <c r="A12" s="10" t="s">
        <v>10</v>
      </c>
      <c r="B12" s="12">
        <v>1331</v>
      </c>
      <c r="C12" s="24" t="s">
        <v>80</v>
      </c>
      <c r="D12" s="12">
        <v>18</v>
      </c>
    </row>
    <row r="13" spans="1:4" ht="15.75">
      <c r="A13" s="10" t="s">
        <v>11</v>
      </c>
      <c r="B13" s="12">
        <v>160</v>
      </c>
      <c r="C13" s="24" t="s">
        <v>80</v>
      </c>
      <c r="D13" s="15">
        <v>3</v>
      </c>
    </row>
    <row r="14" spans="1:4" ht="15.75">
      <c r="A14" s="10" t="s">
        <v>12</v>
      </c>
      <c r="B14" s="13"/>
      <c r="C14" s="13"/>
      <c r="D14" s="13"/>
    </row>
    <row r="15" spans="1:4" ht="15.75">
      <c r="A15" s="4" t="s">
        <v>13</v>
      </c>
      <c r="B15" s="12">
        <v>718</v>
      </c>
      <c r="C15" s="24" t="s">
        <v>80</v>
      </c>
      <c r="D15" s="12">
        <v>3</v>
      </c>
    </row>
    <row r="16" spans="1:4" ht="15.75">
      <c r="A16" s="4" t="s">
        <v>14</v>
      </c>
      <c r="B16" s="12">
        <v>523</v>
      </c>
      <c r="C16" s="24" t="s">
        <v>80</v>
      </c>
      <c r="D16" s="12">
        <v>4</v>
      </c>
    </row>
    <row r="17" spans="1:4" ht="15.75">
      <c r="A17" s="10" t="s">
        <v>5</v>
      </c>
      <c r="B17" s="12">
        <v>1187</v>
      </c>
      <c r="C17" s="24" t="s">
        <v>80</v>
      </c>
      <c r="D17" s="12">
        <v>6</v>
      </c>
    </row>
    <row r="18" spans="1:4" ht="15.75">
      <c r="A18" s="4" t="s">
        <v>6</v>
      </c>
      <c r="B18" s="12">
        <v>1624</v>
      </c>
      <c r="C18" s="24" t="s">
        <v>80</v>
      </c>
      <c r="D18" s="12">
        <v>6</v>
      </c>
    </row>
    <row r="19" spans="1:4" ht="15.75">
      <c r="A19" s="5"/>
      <c r="B19" s="16"/>
      <c r="C19" s="16"/>
      <c r="D19" s="16"/>
    </row>
    <row r="20" spans="1:4" ht="15.75">
      <c r="A20" s="35" t="s">
        <v>82</v>
      </c>
      <c r="B20" s="36"/>
      <c r="C20" s="36"/>
      <c r="D20" s="36"/>
    </row>
    <row r="21" spans="1:4" ht="15.75">
      <c r="A21" s="35"/>
      <c r="B21" s="36"/>
      <c r="C21" s="36"/>
      <c r="D21" s="36"/>
    </row>
    <row r="22" spans="1:4" ht="15.75" customHeight="1">
      <c r="A22" s="33" t="s">
        <v>81</v>
      </c>
      <c r="B22" s="33"/>
      <c r="C22" s="33"/>
      <c r="D22" s="33"/>
    </row>
    <row r="23" spans="1:4" ht="15.75">
      <c r="A23" s="4" t="s">
        <v>7</v>
      </c>
      <c r="B23" s="14"/>
      <c r="C23" s="14"/>
      <c r="D23" s="14"/>
    </row>
    <row r="24" spans="1:4" ht="15.75">
      <c r="A24" s="3"/>
      <c r="B24" s="3"/>
      <c r="C24" s="3"/>
      <c r="D24" s="3"/>
    </row>
    <row r="25" spans="1:4" ht="15.75">
      <c r="A25" s="3" t="s">
        <v>77</v>
      </c>
      <c r="B25" s="4"/>
      <c r="C25" s="4"/>
      <c r="D25" s="4"/>
    </row>
    <row r="26" spans="1:4" ht="15.75">
      <c r="A26" s="3"/>
      <c r="B26" s="10"/>
      <c r="C26" s="10"/>
      <c r="D26" s="10"/>
    </row>
    <row r="27" spans="1:4" ht="15.75">
      <c r="A27" s="3"/>
      <c r="B27" s="10"/>
      <c r="C27" s="10"/>
      <c r="D27" s="10"/>
    </row>
  </sheetData>
  <sheetProtection/>
  <mergeCells count="1">
    <mergeCell ref="A22:D22"/>
  </mergeCells>
  <printOptions/>
  <pageMargins left="0.7" right="0.7" top="0.75" bottom="0.75" header="0.3" footer="0.3"/>
  <pageSetup fitToHeight="1" fitToWidth="1" horizontalDpi="1200" verticalDpi="12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A1" sqref="A1"/>
    </sheetView>
  </sheetViews>
  <sheetFormatPr defaultColWidth="15.77734375" defaultRowHeight="15.75"/>
  <cols>
    <col min="1" max="1" width="38.77734375" style="0" customWidth="1"/>
  </cols>
  <sheetData>
    <row r="1" spans="1:4" ht="20.25">
      <c r="A1" s="17" t="s">
        <v>0</v>
      </c>
      <c r="B1" s="4"/>
      <c r="C1" s="3"/>
      <c r="D1" s="3"/>
    </row>
    <row r="2" spans="1:4" ht="20.25">
      <c r="A2" s="17" t="s">
        <v>65</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+B8+B9</f>
        <v>19506</v>
      </c>
      <c r="C7" s="11">
        <f>+C8+C9</f>
        <v>7698</v>
      </c>
      <c r="D7" s="11">
        <f>+D8+D9</f>
        <v>133</v>
      </c>
    </row>
    <row r="8" spans="1:4" ht="15.75">
      <c r="A8" s="10" t="s">
        <v>4</v>
      </c>
      <c r="B8" s="24">
        <v>7789</v>
      </c>
      <c r="C8" s="11">
        <v>2233</v>
      </c>
      <c r="D8" s="24">
        <v>16</v>
      </c>
    </row>
    <row r="9" spans="1:4" ht="15.75">
      <c r="A9" s="10" t="s">
        <v>15</v>
      </c>
      <c r="B9" s="11">
        <f>SUM(B10:B17)</f>
        <v>11717</v>
      </c>
      <c r="C9" s="11">
        <f>SUM(C10:C17)</f>
        <v>5465</v>
      </c>
      <c r="D9" s="11">
        <f>SUM(D10:D17)</f>
        <v>117</v>
      </c>
    </row>
    <row r="10" spans="1:4" ht="15.75">
      <c r="A10" s="10" t="s">
        <v>50</v>
      </c>
      <c r="B10" s="24">
        <v>6034</v>
      </c>
      <c r="C10" s="11">
        <v>2527</v>
      </c>
      <c r="D10" s="24">
        <v>64</v>
      </c>
    </row>
    <row r="11" spans="1:4" ht="15.75">
      <c r="A11" s="10" t="s">
        <v>51</v>
      </c>
      <c r="B11" s="24">
        <v>1409</v>
      </c>
      <c r="C11" s="11">
        <v>609</v>
      </c>
      <c r="D11" s="24">
        <v>25</v>
      </c>
    </row>
    <row r="12" spans="1:4" ht="15.75">
      <c r="A12" s="10" t="s">
        <v>52</v>
      </c>
      <c r="B12" s="24">
        <v>166</v>
      </c>
      <c r="C12" s="11">
        <v>81</v>
      </c>
      <c r="D12" s="24">
        <v>1</v>
      </c>
    </row>
    <row r="13" spans="1:4" ht="15.75">
      <c r="A13" s="10" t="s">
        <v>53</v>
      </c>
      <c r="B13" s="11"/>
      <c r="C13" s="11"/>
      <c r="D13" s="11"/>
    </row>
    <row r="14" spans="1:4" ht="15.75">
      <c r="A14" s="4" t="s">
        <v>54</v>
      </c>
      <c r="B14" s="24">
        <v>721</v>
      </c>
      <c r="C14" s="11">
        <v>492</v>
      </c>
      <c r="D14" s="24">
        <v>2</v>
      </c>
    </row>
    <row r="15" spans="1:4" ht="15.75">
      <c r="A15" s="4" t="s">
        <v>55</v>
      </c>
      <c r="B15" s="24">
        <v>537</v>
      </c>
      <c r="C15" s="11">
        <v>274</v>
      </c>
      <c r="D15" s="24">
        <v>5</v>
      </c>
    </row>
    <row r="16" spans="1:4" ht="15.75">
      <c r="A16" s="10" t="s">
        <v>5</v>
      </c>
      <c r="B16" s="24">
        <v>1290</v>
      </c>
      <c r="C16" s="11">
        <v>759</v>
      </c>
      <c r="D16" s="24">
        <v>8</v>
      </c>
    </row>
    <row r="17" spans="1:4" ht="15.75">
      <c r="A17" s="4" t="s">
        <v>6</v>
      </c>
      <c r="B17" s="24">
        <v>1560</v>
      </c>
      <c r="C17" s="11">
        <v>723</v>
      </c>
      <c r="D17" s="24">
        <v>12</v>
      </c>
    </row>
    <row r="18" spans="1:4" ht="15.75">
      <c r="A18" s="5"/>
      <c r="B18" s="16"/>
      <c r="C18" s="16"/>
      <c r="D18" s="16"/>
    </row>
    <row r="19" spans="1:4" ht="64.5" customHeight="1">
      <c r="A19" s="33" t="s">
        <v>39</v>
      </c>
      <c r="B19" s="33"/>
      <c r="C19" s="33"/>
      <c r="D19" s="33"/>
    </row>
    <row r="20" spans="1:4" ht="15.75">
      <c r="A20" s="4" t="s">
        <v>7</v>
      </c>
      <c r="B20" s="14"/>
      <c r="C20" s="14"/>
      <c r="D20" s="14"/>
    </row>
    <row r="21" spans="1:4" ht="15.75">
      <c r="A21" s="3"/>
      <c r="B21" s="3"/>
      <c r="C21" s="3"/>
      <c r="D21" s="3"/>
    </row>
    <row r="22" spans="1:4" ht="15.75">
      <c r="A22" s="3" t="s">
        <v>66</v>
      </c>
      <c r="B22" s="4"/>
      <c r="C22" s="4"/>
      <c r="D22" s="4"/>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A1" sqref="A1"/>
    </sheetView>
  </sheetViews>
  <sheetFormatPr defaultColWidth="15.77734375" defaultRowHeight="15.75"/>
  <cols>
    <col min="1" max="1" width="38.77734375" style="0" customWidth="1"/>
  </cols>
  <sheetData>
    <row r="1" spans="1:4" ht="20.25">
      <c r="A1" s="17" t="s">
        <v>0</v>
      </c>
      <c r="B1" s="4"/>
      <c r="C1" s="3"/>
      <c r="D1" s="3"/>
    </row>
    <row r="2" spans="1:4" ht="20.25">
      <c r="A2" s="17" t="s">
        <v>67</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+B8+B9</f>
        <v>19497</v>
      </c>
      <c r="C7" s="11">
        <f>+C8+C9</f>
        <v>7891</v>
      </c>
      <c r="D7" s="11">
        <f>+D8+D9</f>
        <v>159</v>
      </c>
    </row>
    <row r="8" spans="1:4" ht="15.75">
      <c r="A8" s="10" t="s">
        <v>4</v>
      </c>
      <c r="B8" s="24">
        <v>7769</v>
      </c>
      <c r="C8" s="11">
        <v>2292</v>
      </c>
      <c r="D8" s="24">
        <v>20</v>
      </c>
    </row>
    <row r="9" spans="1:4" ht="15.75">
      <c r="A9" s="10" t="s">
        <v>15</v>
      </c>
      <c r="B9" s="11">
        <f>SUM(B10:B17)</f>
        <v>11728</v>
      </c>
      <c r="C9" s="11">
        <f>SUM(C10:C17)</f>
        <v>5599</v>
      </c>
      <c r="D9" s="11">
        <v>139</v>
      </c>
    </row>
    <row r="10" spans="1:4" ht="15.75">
      <c r="A10" s="10" t="s">
        <v>50</v>
      </c>
      <c r="B10" s="24">
        <v>6007</v>
      </c>
      <c r="C10" s="11">
        <v>2600</v>
      </c>
      <c r="D10" s="24">
        <v>72</v>
      </c>
    </row>
    <row r="11" spans="1:4" ht="15.75">
      <c r="A11" s="10" t="s">
        <v>51</v>
      </c>
      <c r="B11" s="24">
        <v>1436</v>
      </c>
      <c r="C11" s="11">
        <v>638</v>
      </c>
      <c r="D11" s="24">
        <v>37</v>
      </c>
    </row>
    <row r="12" spans="1:4" ht="15.75">
      <c r="A12" s="10" t="s">
        <v>52</v>
      </c>
      <c r="B12" s="24">
        <v>165</v>
      </c>
      <c r="C12" s="11">
        <v>80</v>
      </c>
      <c r="D12" s="24">
        <v>1</v>
      </c>
    </row>
    <row r="13" spans="1:4" ht="15.75">
      <c r="A13" s="10" t="s">
        <v>53</v>
      </c>
      <c r="B13" s="11"/>
      <c r="C13" s="11"/>
      <c r="D13" s="11"/>
    </row>
    <row r="14" spans="1:4" ht="15.75">
      <c r="A14" s="4" t="s">
        <v>54</v>
      </c>
      <c r="B14" s="24">
        <v>730</v>
      </c>
      <c r="C14" s="11">
        <v>510</v>
      </c>
      <c r="D14" s="24">
        <v>3</v>
      </c>
    </row>
    <row r="15" spans="1:4" ht="15.75">
      <c r="A15" s="4" t="s">
        <v>55</v>
      </c>
      <c r="B15" s="24">
        <v>541</v>
      </c>
      <c r="C15" s="11">
        <v>277</v>
      </c>
      <c r="D15" s="24">
        <v>7</v>
      </c>
    </row>
    <row r="16" spans="1:4" ht="15.75">
      <c r="A16" s="10" t="s">
        <v>5</v>
      </c>
      <c r="B16" s="24">
        <v>1296</v>
      </c>
      <c r="C16" s="11">
        <v>764</v>
      </c>
      <c r="D16" s="24">
        <v>7</v>
      </c>
    </row>
    <row r="17" spans="1:4" ht="15.75">
      <c r="A17" s="4" t="s">
        <v>6</v>
      </c>
      <c r="B17" s="24">
        <v>1553</v>
      </c>
      <c r="C17" s="11">
        <v>730</v>
      </c>
      <c r="D17" s="24">
        <v>11</v>
      </c>
    </row>
    <row r="18" spans="1:4" ht="15.75">
      <c r="A18" s="5"/>
      <c r="B18" s="16"/>
      <c r="C18" s="16"/>
      <c r="D18" s="16"/>
    </row>
    <row r="19" spans="1:4" ht="66" customHeight="1">
      <c r="A19" s="33" t="s">
        <v>39</v>
      </c>
      <c r="B19" s="33"/>
      <c r="C19" s="33"/>
      <c r="D19" s="33"/>
    </row>
    <row r="20" spans="1:4" ht="15.75">
      <c r="A20" s="4" t="s">
        <v>7</v>
      </c>
      <c r="B20" s="14"/>
      <c r="C20" s="14"/>
      <c r="D20" s="14"/>
    </row>
    <row r="21" spans="1:4" ht="15.75">
      <c r="A21" s="3"/>
      <c r="B21" s="3"/>
      <c r="C21" s="3"/>
      <c r="D21" s="3"/>
    </row>
    <row r="22" spans="1:4" ht="15.75">
      <c r="A22" s="3" t="s">
        <v>66</v>
      </c>
      <c r="B22" s="4"/>
      <c r="C22" s="4"/>
      <c r="D22" s="4"/>
    </row>
    <row r="23" spans="1:4" ht="15.75">
      <c r="A23" s="3"/>
      <c r="B23" s="10"/>
      <c r="C23" s="10"/>
      <c r="D23" s="10"/>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
    </sheetView>
  </sheetViews>
  <sheetFormatPr defaultColWidth="15.77734375" defaultRowHeight="15.75"/>
  <cols>
    <col min="1" max="1" width="38.77734375" style="0" customWidth="1"/>
  </cols>
  <sheetData>
    <row r="1" spans="1:5" ht="20.25">
      <c r="A1" s="32" t="s">
        <v>0</v>
      </c>
      <c r="B1" s="4"/>
      <c r="C1" s="3"/>
      <c r="D1" s="3"/>
      <c r="E1" s="3"/>
    </row>
    <row r="2" spans="1:5" ht="20.25">
      <c r="A2" s="32" t="s">
        <v>68</v>
      </c>
      <c r="B2" s="4"/>
      <c r="C2" s="3"/>
      <c r="D2" s="3"/>
      <c r="E2" s="3"/>
    </row>
    <row r="3" spans="1:5" ht="15.75">
      <c r="A3" s="3"/>
      <c r="B3" s="3"/>
      <c r="C3" s="3"/>
      <c r="D3" s="3"/>
      <c r="E3" s="3"/>
    </row>
    <row r="4" spans="1:5" ht="15.75">
      <c r="A4" s="25"/>
      <c r="B4" s="26"/>
      <c r="C4" s="27" t="s">
        <v>1</v>
      </c>
      <c r="D4" s="25"/>
      <c r="E4" s="3"/>
    </row>
    <row r="5" spans="1:5" ht="29.25">
      <c r="A5" s="28" t="s">
        <v>2</v>
      </c>
      <c r="B5" s="18" t="s">
        <v>32</v>
      </c>
      <c r="C5" s="29" t="s">
        <v>17</v>
      </c>
      <c r="D5" s="29" t="s">
        <v>18</v>
      </c>
      <c r="E5" s="3"/>
    </row>
    <row r="6" spans="1:5" ht="15.75">
      <c r="A6" s="3"/>
      <c r="B6" s="3"/>
      <c r="C6" s="3"/>
      <c r="D6" s="3"/>
      <c r="E6" s="3"/>
    </row>
    <row r="7" spans="1:5" ht="15.75">
      <c r="A7" s="10" t="s">
        <v>3</v>
      </c>
      <c r="B7" s="11">
        <v>19507</v>
      </c>
      <c r="C7" s="11">
        <v>7996</v>
      </c>
      <c r="D7" s="11">
        <v>188</v>
      </c>
      <c r="E7" s="11"/>
    </row>
    <row r="8" spans="1:5" ht="15.75">
      <c r="A8" s="10" t="s">
        <v>4</v>
      </c>
      <c r="B8" s="24">
        <v>7774</v>
      </c>
      <c r="C8" s="11">
        <v>2311</v>
      </c>
      <c r="D8" s="24">
        <v>23</v>
      </c>
      <c r="E8" s="11"/>
    </row>
    <row r="9" spans="1:5" ht="15.75">
      <c r="A9" s="10" t="s">
        <v>15</v>
      </c>
      <c r="B9" s="11">
        <v>11733</v>
      </c>
      <c r="C9" s="11">
        <v>5685</v>
      </c>
      <c r="D9" s="11">
        <v>165</v>
      </c>
      <c r="E9" s="11"/>
    </row>
    <row r="10" spans="1:5" ht="15.75">
      <c r="A10" s="10" t="s">
        <v>50</v>
      </c>
      <c r="B10" s="24">
        <v>6006</v>
      </c>
      <c r="C10" s="11">
        <v>2682</v>
      </c>
      <c r="D10" s="24">
        <v>99</v>
      </c>
      <c r="E10" s="11"/>
    </row>
    <row r="11" spans="1:5" ht="15.75">
      <c r="A11" s="10" t="s">
        <v>51</v>
      </c>
      <c r="B11" s="24">
        <v>1441</v>
      </c>
      <c r="C11" s="11">
        <v>645</v>
      </c>
      <c r="D11" s="24">
        <v>39</v>
      </c>
      <c r="E11" s="11"/>
    </row>
    <row r="12" spans="1:5" ht="15.75">
      <c r="A12" s="10" t="s">
        <v>52</v>
      </c>
      <c r="B12" s="24">
        <v>162</v>
      </c>
      <c r="C12" s="11">
        <v>81</v>
      </c>
      <c r="D12" s="24">
        <v>1</v>
      </c>
      <c r="E12" s="11"/>
    </row>
    <row r="13" spans="1:5" ht="15.75">
      <c r="A13" s="10" t="s">
        <v>53</v>
      </c>
      <c r="B13" s="11"/>
      <c r="C13" s="11"/>
      <c r="D13" s="11"/>
      <c r="E13" s="11"/>
    </row>
    <row r="14" spans="1:5" ht="15.75">
      <c r="A14" s="4" t="s">
        <v>54</v>
      </c>
      <c r="B14" s="24">
        <v>730</v>
      </c>
      <c r="C14" s="11">
        <v>516</v>
      </c>
      <c r="D14" s="24">
        <v>3</v>
      </c>
      <c r="E14" s="11"/>
    </row>
    <row r="15" spans="1:5" ht="15.75">
      <c r="A15" s="4" t="s">
        <v>55</v>
      </c>
      <c r="B15" s="24">
        <v>539</v>
      </c>
      <c r="C15" s="11">
        <v>276</v>
      </c>
      <c r="D15" s="24">
        <v>8</v>
      </c>
      <c r="E15" s="11"/>
    </row>
    <row r="16" spans="1:5" ht="15.75">
      <c r="A16" s="10" t="s">
        <v>5</v>
      </c>
      <c r="B16" s="24">
        <v>1304</v>
      </c>
      <c r="C16" s="11">
        <v>769</v>
      </c>
      <c r="D16" s="24">
        <v>5</v>
      </c>
      <c r="E16" s="11"/>
    </row>
    <row r="17" spans="1:5" ht="15.75">
      <c r="A17" s="4" t="s">
        <v>6</v>
      </c>
      <c r="B17" s="24">
        <v>1551</v>
      </c>
      <c r="C17" s="11">
        <v>716</v>
      </c>
      <c r="D17" s="24">
        <v>10</v>
      </c>
      <c r="E17" s="11"/>
    </row>
    <row r="18" spans="1:5" ht="15.75">
      <c r="A18" s="25"/>
      <c r="B18" s="30"/>
      <c r="C18" s="30"/>
      <c r="D18" s="30"/>
      <c r="E18" s="11"/>
    </row>
    <row r="19" spans="1:5" ht="64.5" customHeight="1">
      <c r="A19" s="33" t="s">
        <v>69</v>
      </c>
      <c r="B19" s="33"/>
      <c r="C19" s="33"/>
      <c r="D19" s="33"/>
      <c r="E19" s="11"/>
    </row>
    <row r="20" spans="1:5" ht="15.75">
      <c r="A20" s="4" t="s">
        <v>7</v>
      </c>
      <c r="B20" s="14"/>
      <c r="C20" s="14"/>
      <c r="D20" s="14"/>
      <c r="E20" s="11"/>
    </row>
    <row r="21" spans="1:5" ht="15.75">
      <c r="A21" s="3"/>
      <c r="B21" s="3"/>
      <c r="C21" s="3"/>
      <c r="D21" s="3"/>
      <c r="E21" s="3"/>
    </row>
    <row r="22" spans="1:5" ht="15.75">
      <c r="A22" s="3" t="s">
        <v>66</v>
      </c>
      <c r="B22" s="4"/>
      <c r="C22" s="4"/>
      <c r="D22" s="4"/>
      <c r="E22" s="3"/>
    </row>
    <row r="23" spans="1:5" ht="15.75">
      <c r="A23" s="3"/>
      <c r="B23" s="31"/>
      <c r="C23" s="31"/>
      <c r="D23" s="31"/>
      <c r="E23" s="3"/>
    </row>
    <row r="24" spans="1:5" ht="15.75">
      <c r="A24" s="3"/>
      <c r="B24" s="31"/>
      <c r="C24" s="31"/>
      <c r="D24" s="31"/>
      <c r="E24" s="3"/>
    </row>
  </sheetData>
  <sheetProtection/>
  <mergeCells count="1">
    <mergeCell ref="A19:D19"/>
  </mergeCells>
  <printOptions/>
  <pageMargins left="0.7" right="0.7" top="0.75" bottom="0.75" header="0.3" footer="0.3"/>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A1" sqref="A1"/>
    </sheetView>
  </sheetViews>
  <sheetFormatPr defaultColWidth="8.88671875" defaultRowHeight="15.75"/>
  <cols>
    <col min="1" max="1" width="30.6640625" style="0" customWidth="1"/>
    <col min="2" max="2" width="18.88671875" style="0" customWidth="1"/>
    <col min="3" max="3" width="17.77734375" style="0" customWidth="1"/>
    <col min="4" max="4" width="17.21484375" style="0" customWidth="1"/>
    <col min="5" max="5" width="23.88671875" style="0" customWidth="1"/>
  </cols>
  <sheetData>
    <row r="1" spans="1:4" ht="20.25">
      <c r="A1" s="17" t="s">
        <v>0</v>
      </c>
      <c r="B1" s="4"/>
      <c r="C1" s="3"/>
      <c r="D1" s="3"/>
    </row>
    <row r="2" spans="1:4" ht="20.25">
      <c r="A2" s="17" t="s">
        <v>74</v>
      </c>
      <c r="B2" s="4"/>
      <c r="C2" s="3"/>
      <c r="D2" s="3"/>
    </row>
    <row r="3" spans="1:4" ht="15.75">
      <c r="A3" s="3"/>
      <c r="B3" s="3"/>
      <c r="C3" s="3"/>
      <c r="D3" s="3"/>
    </row>
    <row r="4" spans="1:4" ht="15.75">
      <c r="A4" s="5"/>
      <c r="B4" s="6"/>
      <c r="C4" s="7" t="s">
        <v>1</v>
      </c>
      <c r="D4" s="5"/>
    </row>
    <row r="5" spans="1:4" ht="17.25">
      <c r="A5" s="8" t="s">
        <v>2</v>
      </c>
      <c r="B5" s="18" t="s">
        <v>32</v>
      </c>
      <c r="C5" s="9" t="s">
        <v>17</v>
      </c>
      <c r="D5" s="9" t="s">
        <v>18</v>
      </c>
    </row>
    <row r="6" spans="1:4" ht="15.75">
      <c r="A6" s="3"/>
      <c r="B6" s="3"/>
      <c r="C6" s="3"/>
      <c r="D6" s="3"/>
    </row>
    <row r="7" spans="1:4" ht="15.75">
      <c r="A7" s="10" t="s">
        <v>3</v>
      </c>
      <c r="B7" s="11">
        <f>SUM(B8:B9)</f>
        <v>19621</v>
      </c>
      <c r="C7" s="24" t="s">
        <v>80</v>
      </c>
      <c r="D7" s="11">
        <v>86</v>
      </c>
    </row>
    <row r="8" spans="1:4" ht="15.75">
      <c r="A8" s="10" t="s">
        <v>4</v>
      </c>
      <c r="B8" s="12">
        <v>7889</v>
      </c>
      <c r="C8" s="24" t="s">
        <v>80</v>
      </c>
      <c r="D8" s="12">
        <v>17</v>
      </c>
    </row>
    <row r="9" spans="1:4" ht="15.75">
      <c r="A9" s="10" t="s">
        <v>15</v>
      </c>
      <c r="B9" s="11">
        <f>SUM(B17:B18)+B10</f>
        <v>11732</v>
      </c>
      <c r="C9" s="24" t="s">
        <v>80</v>
      </c>
      <c r="D9" s="11">
        <v>69</v>
      </c>
    </row>
    <row r="10" spans="1:4" ht="15.75">
      <c r="A10" s="10" t="s">
        <v>8</v>
      </c>
      <c r="B10" s="11">
        <f>SUM(B11:B16)</f>
        <v>8931</v>
      </c>
      <c r="C10" s="24" t="s">
        <v>80</v>
      </c>
      <c r="D10" s="11">
        <v>58</v>
      </c>
    </row>
    <row r="11" spans="1:4" ht="15.75">
      <c r="A11" s="10" t="s">
        <v>9</v>
      </c>
      <c r="B11" s="12">
        <v>6202</v>
      </c>
      <c r="C11" s="24" t="s">
        <v>80</v>
      </c>
      <c r="D11" s="12">
        <v>27</v>
      </c>
    </row>
    <row r="12" spans="1:4" ht="15.75">
      <c r="A12" s="10" t="s">
        <v>10</v>
      </c>
      <c r="B12" s="12">
        <v>1327</v>
      </c>
      <c r="C12" s="24" t="s">
        <v>80</v>
      </c>
      <c r="D12" s="12">
        <v>19</v>
      </c>
    </row>
    <row r="13" spans="1:4" ht="15.75">
      <c r="A13" s="10" t="s">
        <v>11</v>
      </c>
      <c r="B13" s="12">
        <v>160</v>
      </c>
      <c r="C13" s="24" t="s">
        <v>80</v>
      </c>
      <c r="D13" s="15">
        <v>3</v>
      </c>
    </row>
    <row r="14" spans="1:4" ht="15.75">
      <c r="A14" s="10" t="s">
        <v>12</v>
      </c>
      <c r="B14" s="13"/>
      <c r="C14" s="13"/>
      <c r="D14" s="13"/>
    </row>
    <row r="15" spans="1:4" ht="15.75">
      <c r="A15" s="4" t="s">
        <v>13</v>
      </c>
      <c r="B15" s="12">
        <v>719</v>
      </c>
      <c r="C15" s="24" t="s">
        <v>80</v>
      </c>
      <c r="D15" s="12">
        <v>3</v>
      </c>
    </row>
    <row r="16" spans="1:4" ht="15.75">
      <c r="A16" s="4" t="s">
        <v>14</v>
      </c>
      <c r="B16" s="12">
        <v>523</v>
      </c>
      <c r="C16" s="24" t="s">
        <v>80</v>
      </c>
      <c r="D16" s="12">
        <v>6</v>
      </c>
    </row>
    <row r="17" spans="1:4" ht="15.75">
      <c r="A17" s="10" t="s">
        <v>5</v>
      </c>
      <c r="B17" s="12">
        <v>1187</v>
      </c>
      <c r="C17" s="24" t="s">
        <v>80</v>
      </c>
      <c r="D17" s="12">
        <v>7</v>
      </c>
    </row>
    <row r="18" spans="1:4" ht="15.75">
      <c r="A18" s="4" t="s">
        <v>6</v>
      </c>
      <c r="B18" s="12">
        <v>1614</v>
      </c>
      <c r="C18" s="24" t="s">
        <v>80</v>
      </c>
      <c r="D18" s="12">
        <v>4</v>
      </c>
    </row>
    <row r="19" spans="1:4" ht="15.75">
      <c r="A19" s="5"/>
      <c r="B19" s="16"/>
      <c r="C19" s="16"/>
      <c r="D19" s="16"/>
    </row>
    <row r="20" spans="1:4" ht="15.75">
      <c r="A20" s="35" t="s">
        <v>82</v>
      </c>
      <c r="B20" s="36"/>
      <c r="C20" s="36"/>
      <c r="D20" s="36"/>
    </row>
    <row r="21" spans="1:4" ht="15.75">
      <c r="A21" s="35"/>
      <c r="B21" s="36"/>
      <c r="C21" s="36"/>
      <c r="D21" s="36"/>
    </row>
    <row r="22" spans="1:4" ht="15.75" customHeight="1">
      <c r="A22" s="33" t="s">
        <v>81</v>
      </c>
      <c r="B22" s="33"/>
      <c r="C22" s="33"/>
      <c r="D22" s="33"/>
    </row>
    <row r="23" spans="1:4" ht="15.75">
      <c r="A23" s="4" t="s">
        <v>7</v>
      </c>
      <c r="B23" s="14"/>
      <c r="C23" s="14"/>
      <c r="D23" s="14"/>
    </row>
    <row r="24" spans="1:4" ht="15.75">
      <c r="A24" s="3"/>
      <c r="B24" s="3"/>
      <c r="C24" s="3"/>
      <c r="D24" s="3"/>
    </row>
    <row r="25" spans="1:4" ht="15.75">
      <c r="A25" s="3" t="s">
        <v>75</v>
      </c>
      <c r="B25" s="4"/>
      <c r="C25" s="4"/>
      <c r="D25" s="4"/>
    </row>
    <row r="26" spans="1:4" ht="15.75">
      <c r="A26" s="3"/>
      <c r="B26" s="10"/>
      <c r="C26" s="10"/>
      <c r="D26" s="10"/>
    </row>
    <row r="27" spans="1:4" ht="15.75">
      <c r="A27" s="3"/>
      <c r="B27" s="10"/>
      <c r="C27" s="10"/>
      <c r="D27" s="10"/>
    </row>
  </sheetData>
  <sheetProtection/>
  <mergeCells count="1">
    <mergeCell ref="A22:D22"/>
  </mergeCells>
  <printOptions/>
  <pageMargins left="0.7" right="0.7" top="0.75" bottom="0.75" header="0.3" footer="0.3"/>
  <pageSetup fitToHeight="1" fitToWidth="1" horizontalDpi="1200" verticalDpi="12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A1" sqref="A1"/>
    </sheetView>
  </sheetViews>
  <sheetFormatPr defaultColWidth="8.88671875" defaultRowHeight="15.75"/>
  <cols>
    <col min="1" max="1" width="27.99609375" style="0" customWidth="1"/>
    <col min="2" max="2" width="15.5546875" style="0" customWidth="1"/>
    <col min="3" max="3" width="16.4453125" style="0" customWidth="1"/>
    <col min="4" max="4" width="19.10546875" style="0" customWidth="1"/>
    <col min="5" max="5" width="11.4453125" style="0" customWidth="1"/>
  </cols>
  <sheetData>
    <row r="1" spans="1:4" ht="20.25">
      <c r="A1" s="17" t="s">
        <v>0</v>
      </c>
      <c r="B1" s="4"/>
      <c r="C1" s="3"/>
      <c r="D1" s="3"/>
    </row>
    <row r="2" spans="1:4" ht="20.25">
      <c r="A2" s="17" t="s">
        <v>73</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SUM(B8:B9)</f>
        <v>19598</v>
      </c>
      <c r="C7" s="24" t="s">
        <v>80</v>
      </c>
      <c r="D7" s="11">
        <v>96</v>
      </c>
    </row>
    <row r="8" spans="1:4" ht="15.75">
      <c r="A8" s="10" t="s">
        <v>4</v>
      </c>
      <c r="B8" s="12">
        <v>7877</v>
      </c>
      <c r="C8" s="24" t="s">
        <v>80</v>
      </c>
      <c r="D8" s="12">
        <v>18</v>
      </c>
    </row>
    <row r="9" spans="1:4" ht="15.75">
      <c r="A9" s="10" t="s">
        <v>15</v>
      </c>
      <c r="B9" s="11">
        <f>SUM(B17:B18)+B10</f>
        <v>11721</v>
      </c>
      <c r="C9" s="24" t="s">
        <v>80</v>
      </c>
      <c r="D9" s="11">
        <v>78</v>
      </c>
    </row>
    <row r="10" spans="1:4" ht="15.75">
      <c r="A10" s="10" t="s">
        <v>8</v>
      </c>
      <c r="B10" s="11">
        <f>SUM(B11:B16)</f>
        <v>8927</v>
      </c>
      <c r="C10" s="24" t="s">
        <v>80</v>
      </c>
      <c r="D10" s="11">
        <v>66</v>
      </c>
    </row>
    <row r="11" spans="1:4" ht="15.75">
      <c r="A11" s="10" t="s">
        <v>9</v>
      </c>
      <c r="B11" s="12">
        <v>6202</v>
      </c>
      <c r="C11" s="24" t="s">
        <v>80</v>
      </c>
      <c r="D11" s="12">
        <v>33</v>
      </c>
    </row>
    <row r="12" spans="1:4" ht="15.75">
      <c r="A12" s="10" t="s">
        <v>10</v>
      </c>
      <c r="B12" s="12">
        <v>1322</v>
      </c>
      <c r="C12" s="24" t="s">
        <v>80</v>
      </c>
      <c r="D12" s="12">
        <v>18</v>
      </c>
    </row>
    <row r="13" spans="1:4" ht="15.75">
      <c r="A13" s="10" t="s">
        <v>11</v>
      </c>
      <c r="B13" s="12">
        <v>163</v>
      </c>
      <c r="C13" s="24" t="s">
        <v>80</v>
      </c>
      <c r="D13" s="15">
        <v>4</v>
      </c>
    </row>
    <row r="14" spans="1:4" ht="15.75">
      <c r="A14" s="10" t="s">
        <v>12</v>
      </c>
      <c r="B14" s="13"/>
      <c r="C14" s="13"/>
      <c r="D14" s="13"/>
    </row>
    <row r="15" spans="1:4" ht="15.75">
      <c r="A15" s="4" t="s">
        <v>13</v>
      </c>
      <c r="B15" s="12">
        <v>717</v>
      </c>
      <c r="C15" s="24" t="s">
        <v>80</v>
      </c>
      <c r="D15" s="12">
        <v>4</v>
      </c>
    </row>
    <row r="16" spans="1:4" ht="15.75">
      <c r="A16" s="4" t="s">
        <v>14</v>
      </c>
      <c r="B16" s="12">
        <v>523</v>
      </c>
      <c r="C16" s="24" t="s">
        <v>80</v>
      </c>
      <c r="D16" s="12">
        <v>7</v>
      </c>
    </row>
    <row r="17" spans="1:4" ht="15.75">
      <c r="A17" s="10" t="s">
        <v>5</v>
      </c>
      <c r="B17" s="12">
        <v>1191</v>
      </c>
      <c r="C17" s="24" t="s">
        <v>80</v>
      </c>
      <c r="D17" s="12">
        <v>6</v>
      </c>
    </row>
    <row r="18" spans="1:4" ht="15.75">
      <c r="A18" s="4" t="s">
        <v>6</v>
      </c>
      <c r="B18" s="12">
        <v>1603</v>
      </c>
      <c r="C18" s="24" t="s">
        <v>80</v>
      </c>
      <c r="D18" s="12">
        <v>6</v>
      </c>
    </row>
    <row r="19" spans="1:4" ht="15.75">
      <c r="A19" s="5"/>
      <c r="B19" s="16"/>
      <c r="C19" s="16"/>
      <c r="D19" s="16"/>
    </row>
    <row r="20" spans="1:4" ht="15.75">
      <c r="A20" s="35" t="s">
        <v>82</v>
      </c>
      <c r="B20" s="36"/>
      <c r="C20" s="36"/>
      <c r="D20" s="36"/>
    </row>
    <row r="21" spans="1:4" ht="15.75">
      <c r="A21" s="35"/>
      <c r="B21" s="36"/>
      <c r="C21" s="36"/>
      <c r="D21" s="36"/>
    </row>
    <row r="22" spans="1:4" ht="15.75" customHeight="1">
      <c r="A22" s="33" t="s">
        <v>81</v>
      </c>
      <c r="B22" s="33"/>
      <c r="C22" s="33"/>
      <c r="D22" s="33"/>
    </row>
    <row r="23" spans="1:4" ht="15.75">
      <c r="A23" s="4" t="s">
        <v>7</v>
      </c>
      <c r="B23" s="14"/>
      <c r="C23" s="14"/>
      <c r="D23" s="14"/>
    </row>
    <row r="24" spans="1:4" ht="15.75">
      <c r="A24" s="3"/>
      <c r="B24" s="3"/>
      <c r="C24" s="3"/>
      <c r="D24" s="3"/>
    </row>
    <row r="25" spans="1:4" ht="15.75">
      <c r="A25" s="3" t="s">
        <v>72</v>
      </c>
      <c r="B25" s="4"/>
      <c r="C25" s="4"/>
      <c r="D25" s="4"/>
    </row>
    <row r="26" spans="1:4" ht="15.75">
      <c r="A26" s="3"/>
      <c r="B26" s="10"/>
      <c r="C26" s="10"/>
      <c r="D26" s="10"/>
    </row>
    <row r="27" spans="1:4" ht="15.75">
      <c r="A27" s="3"/>
      <c r="B27" s="10"/>
      <c r="C27" s="10"/>
      <c r="D27" s="10"/>
    </row>
  </sheetData>
  <sheetProtection/>
  <mergeCells count="1">
    <mergeCell ref="A22:D22"/>
  </mergeCells>
  <printOptions/>
  <pageMargins left="0.7" right="0.7" top="0.75" bottom="0.75" header="0.3" footer="0.3"/>
  <pageSetup fitToHeight="1" fitToWidth="1" horizontalDpi="1200" verticalDpi="12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
    </sheetView>
  </sheetViews>
  <sheetFormatPr defaultColWidth="8.88671875" defaultRowHeight="15.75"/>
  <cols>
    <col min="1" max="1" width="26.10546875" style="0" customWidth="1"/>
    <col min="2" max="2" width="18.10546875" style="0" customWidth="1"/>
    <col min="3" max="3" width="20.3359375" style="0" customWidth="1"/>
    <col min="4" max="4" width="25.77734375" style="0" customWidth="1"/>
  </cols>
  <sheetData>
    <row r="1" spans="1:5" ht="20.25">
      <c r="A1" s="17" t="s">
        <v>0</v>
      </c>
      <c r="B1" s="4"/>
      <c r="C1" s="3"/>
      <c r="D1" s="3"/>
      <c r="E1" s="3"/>
    </row>
    <row r="2" spans="1:5" ht="20.25">
      <c r="A2" s="17" t="s">
        <v>70</v>
      </c>
      <c r="B2" s="4"/>
      <c r="C2" s="3"/>
      <c r="D2" s="3"/>
      <c r="E2" s="3"/>
    </row>
    <row r="3" spans="1:5" ht="15.75">
      <c r="A3" s="3"/>
      <c r="B3" s="3"/>
      <c r="C3" s="3"/>
      <c r="D3" s="3"/>
      <c r="E3" s="3"/>
    </row>
    <row r="4" spans="1:5" ht="15.75">
      <c r="A4" s="5"/>
      <c r="B4" s="6"/>
      <c r="C4" s="7" t="s">
        <v>1</v>
      </c>
      <c r="D4" s="5"/>
      <c r="E4" s="3"/>
    </row>
    <row r="5" spans="1:5" ht="17.25">
      <c r="A5" s="8" t="s">
        <v>2</v>
      </c>
      <c r="B5" s="18" t="s">
        <v>32</v>
      </c>
      <c r="C5" s="9" t="s">
        <v>17</v>
      </c>
      <c r="D5" s="9" t="s">
        <v>18</v>
      </c>
      <c r="E5" s="3"/>
    </row>
    <row r="6" spans="1:5" ht="15.75">
      <c r="A6" s="3"/>
      <c r="B6" s="3"/>
      <c r="C6" s="3"/>
      <c r="D6" s="3"/>
      <c r="E6" s="3"/>
    </row>
    <row r="7" spans="1:5" ht="15.75">
      <c r="A7" s="10" t="s">
        <v>3</v>
      </c>
      <c r="B7" s="11">
        <v>19602</v>
      </c>
      <c r="C7" s="24" t="s">
        <v>80</v>
      </c>
      <c r="D7" s="11">
        <v>101</v>
      </c>
      <c r="E7" s="11"/>
    </row>
    <row r="8" spans="1:5" ht="15.75">
      <c r="A8" s="10" t="s">
        <v>4</v>
      </c>
      <c r="B8" s="12">
        <v>7888</v>
      </c>
      <c r="C8" s="24" t="s">
        <v>80</v>
      </c>
      <c r="D8" s="12">
        <v>15</v>
      </c>
      <c r="E8" s="3"/>
    </row>
    <row r="9" spans="1:5" ht="15.75">
      <c r="A9" s="10" t="s">
        <v>15</v>
      </c>
      <c r="B9" s="11">
        <v>11714</v>
      </c>
      <c r="C9" s="24" t="s">
        <v>80</v>
      </c>
      <c r="D9" s="11">
        <v>86</v>
      </c>
      <c r="E9" s="11"/>
    </row>
    <row r="10" spans="1:5" ht="15.75">
      <c r="A10" s="10" t="s">
        <v>8</v>
      </c>
      <c r="B10" s="11">
        <v>8923</v>
      </c>
      <c r="C10" s="24" t="s">
        <v>80</v>
      </c>
      <c r="D10" s="11">
        <v>73</v>
      </c>
      <c r="E10" s="11"/>
    </row>
    <row r="11" spans="1:5" ht="15.75">
      <c r="A11" s="10" t="s">
        <v>9</v>
      </c>
      <c r="B11" s="12">
        <v>6194</v>
      </c>
      <c r="C11" s="24" t="s">
        <v>80</v>
      </c>
      <c r="D11" s="12">
        <v>36</v>
      </c>
      <c r="E11" s="11"/>
    </row>
    <row r="12" spans="1:5" ht="15.75">
      <c r="A12" s="10" t="s">
        <v>10</v>
      </c>
      <c r="B12" s="12">
        <v>1325</v>
      </c>
      <c r="C12" s="24" t="s">
        <v>80</v>
      </c>
      <c r="D12" s="12">
        <v>18</v>
      </c>
      <c r="E12" s="11"/>
    </row>
    <row r="13" spans="1:5" ht="15.75">
      <c r="A13" s="10" t="s">
        <v>11</v>
      </c>
      <c r="B13" s="12">
        <v>164</v>
      </c>
      <c r="C13" s="24" t="s">
        <v>80</v>
      </c>
      <c r="D13" s="15">
        <v>5</v>
      </c>
      <c r="E13" s="11"/>
    </row>
    <row r="14" spans="1:5" ht="15.75">
      <c r="A14" s="10" t="s">
        <v>12</v>
      </c>
      <c r="B14" s="13"/>
      <c r="C14" s="13"/>
      <c r="D14" s="13"/>
      <c r="E14" s="11"/>
    </row>
    <row r="15" spans="1:5" ht="15.75">
      <c r="A15" s="4" t="s">
        <v>13</v>
      </c>
      <c r="B15" s="12">
        <v>716</v>
      </c>
      <c r="C15" s="24" t="s">
        <v>80</v>
      </c>
      <c r="D15" s="12">
        <v>4</v>
      </c>
      <c r="E15" s="11"/>
    </row>
    <row r="16" spans="1:5" ht="15.75">
      <c r="A16" s="4" t="s">
        <v>14</v>
      </c>
      <c r="B16" s="12">
        <v>524</v>
      </c>
      <c r="C16" s="24" t="s">
        <v>80</v>
      </c>
      <c r="D16" s="12">
        <v>10</v>
      </c>
      <c r="E16" s="11"/>
    </row>
    <row r="17" spans="1:5" ht="15.75">
      <c r="A17" s="10" t="s">
        <v>5</v>
      </c>
      <c r="B17" s="12">
        <v>1196</v>
      </c>
      <c r="C17" s="24" t="s">
        <v>80</v>
      </c>
      <c r="D17" s="12">
        <v>6</v>
      </c>
      <c r="E17" s="11"/>
    </row>
    <row r="18" spans="1:5" ht="15.75">
      <c r="A18" s="4" t="s">
        <v>6</v>
      </c>
      <c r="B18" s="12">
        <v>1595</v>
      </c>
      <c r="C18" s="24" t="s">
        <v>80</v>
      </c>
      <c r="D18" s="12">
        <v>7</v>
      </c>
      <c r="E18" s="11"/>
    </row>
    <row r="19" spans="1:5" ht="15.75">
      <c r="A19" s="5"/>
      <c r="B19" s="16"/>
      <c r="C19" s="16"/>
      <c r="D19" s="16"/>
      <c r="E19" s="11"/>
    </row>
    <row r="20" spans="1:5" ht="15.75">
      <c r="A20" s="35" t="s">
        <v>82</v>
      </c>
      <c r="B20" s="36"/>
      <c r="C20" s="36"/>
      <c r="D20" s="36"/>
      <c r="E20" s="11"/>
    </row>
    <row r="21" spans="1:5" ht="15.75">
      <c r="A21" s="35"/>
      <c r="B21" s="36"/>
      <c r="C21" s="36"/>
      <c r="D21" s="36"/>
      <c r="E21" s="11"/>
    </row>
    <row r="22" spans="1:5" ht="15.75" customHeight="1">
      <c r="A22" s="33" t="s">
        <v>81</v>
      </c>
      <c r="B22" s="33"/>
      <c r="C22" s="33"/>
      <c r="D22" s="33"/>
      <c r="E22" s="11"/>
    </row>
    <row r="23" spans="1:5" ht="15.75">
      <c r="A23" s="4" t="s">
        <v>7</v>
      </c>
      <c r="B23" s="14"/>
      <c r="C23" s="14"/>
      <c r="D23" s="14"/>
      <c r="E23" s="11"/>
    </row>
    <row r="24" spans="1:5" ht="15.75">
      <c r="A24" s="3"/>
      <c r="B24" s="3"/>
      <c r="C24" s="3"/>
      <c r="D24" s="3"/>
      <c r="E24" s="3"/>
    </row>
    <row r="25" spans="1:5" ht="15.75">
      <c r="A25" s="3" t="s">
        <v>71</v>
      </c>
      <c r="B25" s="4"/>
      <c r="C25" s="4"/>
      <c r="D25" s="4"/>
      <c r="E25" s="3"/>
    </row>
    <row r="26" spans="1:5" ht="15.75">
      <c r="A26" s="3"/>
      <c r="B26" s="10"/>
      <c r="C26" s="10"/>
      <c r="D26" s="10"/>
      <c r="E26" s="3"/>
    </row>
    <row r="27" spans="1:5" ht="15.75">
      <c r="A27" s="3"/>
      <c r="B27" s="10"/>
      <c r="C27" s="10"/>
      <c r="D27" s="10"/>
      <c r="E27" s="3"/>
    </row>
    <row r="28" spans="1:5" ht="15.75">
      <c r="A28" s="3"/>
      <c r="B28" s="10"/>
      <c r="C28" s="10"/>
      <c r="D28" s="10"/>
      <c r="E28" s="3"/>
    </row>
    <row r="29" spans="1:5" ht="15.75">
      <c r="A29" s="3"/>
      <c r="B29" s="10"/>
      <c r="C29" s="10"/>
      <c r="D29" s="10"/>
      <c r="E29" s="3"/>
    </row>
    <row r="30" spans="1:5" ht="15.75">
      <c r="A30" s="1"/>
      <c r="B30" s="2"/>
      <c r="C30" s="2"/>
      <c r="D30" s="2"/>
      <c r="E30" s="1"/>
    </row>
  </sheetData>
  <sheetProtection/>
  <mergeCells count="1">
    <mergeCell ref="A22:D22"/>
  </mergeCells>
  <printOptions/>
  <pageMargins left="0.7" right="0.7" top="0.75" bottom="0.75" header="0.3" footer="0.3"/>
  <pageSetup fitToHeight="1" fitToWidth="1" horizontalDpi="1200" verticalDpi="12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B18" sqref="B18"/>
    </sheetView>
  </sheetViews>
  <sheetFormatPr defaultColWidth="11.3359375" defaultRowHeight="15.75"/>
  <cols>
    <col min="1" max="1" width="38.77734375" style="1" customWidth="1"/>
    <col min="2" max="4" width="15.77734375" style="1" customWidth="1"/>
    <col min="5" max="247" width="17.77734375" style="1" customWidth="1"/>
    <col min="248" max="16384" width="11.3359375" style="1" customWidth="1"/>
  </cols>
  <sheetData>
    <row r="1" spans="1:6" ht="20.25">
      <c r="A1" s="17" t="s">
        <v>0</v>
      </c>
      <c r="B1" s="4"/>
      <c r="C1" s="3"/>
      <c r="D1" s="3"/>
      <c r="E1" s="3"/>
      <c r="F1" s="3"/>
    </row>
    <row r="2" spans="1:6" ht="20.25">
      <c r="A2" s="17" t="s">
        <v>16</v>
      </c>
      <c r="B2" s="4"/>
      <c r="C2" s="3"/>
      <c r="D2" s="3"/>
      <c r="E2" s="3"/>
      <c r="F2" s="3"/>
    </row>
    <row r="3" spans="1:6" ht="15.75">
      <c r="A3" s="3"/>
      <c r="B3" s="3"/>
      <c r="C3" s="3"/>
      <c r="D3" s="3"/>
      <c r="E3" s="3"/>
      <c r="F3" s="3"/>
    </row>
    <row r="4" spans="1:6" ht="15.75">
      <c r="A4" s="5"/>
      <c r="B4" s="6"/>
      <c r="C4" s="7" t="s">
        <v>1</v>
      </c>
      <c r="D4" s="5"/>
      <c r="E4" s="3"/>
      <c r="F4" s="3"/>
    </row>
    <row r="5" spans="1:6" ht="29.25">
      <c r="A5" s="8" t="s">
        <v>2</v>
      </c>
      <c r="B5" s="18" t="s">
        <v>32</v>
      </c>
      <c r="C5" s="9" t="s">
        <v>17</v>
      </c>
      <c r="D5" s="9" t="s">
        <v>18</v>
      </c>
      <c r="E5" s="3"/>
      <c r="F5" s="3"/>
    </row>
    <row r="6" spans="1:6" ht="15.75">
      <c r="A6" s="3"/>
      <c r="B6" s="3"/>
      <c r="C6" s="3"/>
      <c r="D6" s="3"/>
      <c r="E6" s="3"/>
      <c r="F6" s="3"/>
    </row>
    <row r="7" spans="1:6" ht="15.75">
      <c r="A7" s="10" t="s">
        <v>3</v>
      </c>
      <c r="B7" s="11">
        <f>SUM(B8:B9)</f>
        <v>19603</v>
      </c>
      <c r="C7" s="11">
        <f>SUM(C8:C9)</f>
        <v>6384</v>
      </c>
      <c r="D7" s="11">
        <f>SUM(D8:D9)</f>
        <v>120</v>
      </c>
      <c r="E7" s="11"/>
      <c r="F7" s="11"/>
    </row>
    <row r="8" spans="1:6" ht="15.75">
      <c r="A8" s="10" t="s">
        <v>4</v>
      </c>
      <c r="B8" s="12">
        <v>7889</v>
      </c>
      <c r="C8" s="13">
        <v>2695</v>
      </c>
      <c r="D8" s="12">
        <v>19</v>
      </c>
      <c r="E8" s="3"/>
      <c r="F8" s="3"/>
    </row>
    <row r="9" spans="1:6" ht="15.75">
      <c r="A9" s="10" t="s">
        <v>15</v>
      </c>
      <c r="B9" s="11">
        <f>SUM(B17:B18)+B10</f>
        <v>11714</v>
      </c>
      <c r="C9" s="11">
        <f>SUM(C17:C18)+C10</f>
        <v>3689</v>
      </c>
      <c r="D9" s="11">
        <f>SUM(D17:D18)+D10</f>
        <v>101</v>
      </c>
      <c r="E9" s="11"/>
      <c r="F9" s="11"/>
    </row>
    <row r="10" spans="1:6" ht="15.75">
      <c r="A10" s="10" t="s">
        <v>8</v>
      </c>
      <c r="B10" s="11">
        <f>SUM(B11:B16)</f>
        <v>8915</v>
      </c>
      <c r="C10" s="11">
        <f>SUM(C11:C16)</f>
        <v>3047</v>
      </c>
      <c r="D10" s="11">
        <f>SUM(D11:D16)</f>
        <v>84</v>
      </c>
      <c r="E10" s="11"/>
      <c r="F10" s="11"/>
    </row>
    <row r="11" spans="1:6" ht="15.75">
      <c r="A11" s="10" t="s">
        <v>9</v>
      </c>
      <c r="B11" s="12">
        <v>6182</v>
      </c>
      <c r="C11" s="13">
        <v>1911</v>
      </c>
      <c r="D11" s="12">
        <v>43</v>
      </c>
      <c r="E11" s="11"/>
      <c r="F11" s="3"/>
    </row>
    <row r="12" spans="1:6" ht="15.75">
      <c r="A12" s="10" t="s">
        <v>10</v>
      </c>
      <c r="B12" s="12">
        <v>1330</v>
      </c>
      <c r="C12" s="13">
        <v>517</v>
      </c>
      <c r="D12" s="12">
        <v>23</v>
      </c>
      <c r="E12" s="11"/>
      <c r="F12" s="3"/>
    </row>
    <row r="13" spans="1:6" ht="15.75">
      <c r="A13" s="10" t="s">
        <v>11</v>
      </c>
      <c r="B13" s="12">
        <v>164</v>
      </c>
      <c r="C13" s="13">
        <v>70</v>
      </c>
      <c r="D13" s="15">
        <v>4</v>
      </c>
      <c r="E13" s="11"/>
      <c r="F13" s="3"/>
    </row>
    <row r="14" spans="1:6" ht="15.75">
      <c r="A14" s="10" t="s">
        <v>12</v>
      </c>
      <c r="B14" s="13"/>
      <c r="C14" s="13"/>
      <c r="D14" s="13"/>
      <c r="E14" s="11"/>
      <c r="F14" s="3"/>
    </row>
    <row r="15" spans="1:6" ht="15.75">
      <c r="A15" s="4" t="s">
        <v>13</v>
      </c>
      <c r="B15" s="12">
        <v>716</v>
      </c>
      <c r="C15" s="13">
        <v>336</v>
      </c>
      <c r="D15" s="12">
        <v>4</v>
      </c>
      <c r="E15" s="11"/>
      <c r="F15" s="3"/>
    </row>
    <row r="16" spans="1:6" ht="15.75">
      <c r="A16" s="4" t="s">
        <v>14</v>
      </c>
      <c r="B16" s="12">
        <v>523</v>
      </c>
      <c r="C16" s="13">
        <v>213</v>
      </c>
      <c r="D16" s="12">
        <v>10</v>
      </c>
      <c r="E16" s="11"/>
      <c r="F16" s="3"/>
    </row>
    <row r="17" spans="1:6" ht="15.75">
      <c r="A17" s="10" t="s">
        <v>5</v>
      </c>
      <c r="B17" s="12">
        <v>1203</v>
      </c>
      <c r="C17" s="13">
        <v>50</v>
      </c>
      <c r="D17" s="12">
        <v>8</v>
      </c>
      <c r="E17" s="11"/>
      <c r="F17" s="3"/>
    </row>
    <row r="18" spans="1:6" ht="15.75">
      <c r="A18" s="4" t="s">
        <v>6</v>
      </c>
      <c r="B18" s="12">
        <v>1596</v>
      </c>
      <c r="C18" s="13">
        <v>592</v>
      </c>
      <c r="D18" s="12">
        <v>9</v>
      </c>
      <c r="E18" s="11"/>
      <c r="F18" s="3"/>
    </row>
    <row r="19" spans="1:6" ht="15.75">
      <c r="A19" s="5"/>
      <c r="B19" s="16"/>
      <c r="C19" s="16"/>
      <c r="D19" s="16"/>
      <c r="E19" s="11"/>
      <c r="F19" s="3"/>
    </row>
    <row r="20" spans="1:6" ht="64.5" customHeight="1">
      <c r="A20" s="33" t="s">
        <v>20</v>
      </c>
      <c r="B20" s="33"/>
      <c r="C20" s="33"/>
      <c r="D20" s="33"/>
      <c r="E20" s="11"/>
      <c r="F20" s="3"/>
    </row>
    <row r="21" spans="1:6" ht="15.75">
      <c r="A21" s="4" t="s">
        <v>7</v>
      </c>
      <c r="B21" s="14"/>
      <c r="C21" s="14"/>
      <c r="D21" s="14"/>
      <c r="E21" s="11"/>
      <c r="F21" s="3"/>
    </row>
    <row r="22" spans="1:6" ht="15.75">
      <c r="A22" s="3"/>
      <c r="B22" s="3"/>
      <c r="C22" s="3"/>
      <c r="D22" s="3"/>
      <c r="E22" s="3"/>
      <c r="F22" s="3"/>
    </row>
    <row r="23" spans="1:6" ht="15.75">
      <c r="A23" s="3" t="s">
        <v>19</v>
      </c>
      <c r="B23" s="4"/>
      <c r="C23" s="4"/>
      <c r="D23" s="4"/>
      <c r="E23" s="3"/>
      <c r="F23" s="3"/>
    </row>
    <row r="24" spans="1:6" ht="15.75">
      <c r="A24" s="3"/>
      <c r="B24" s="10"/>
      <c r="C24" s="10"/>
      <c r="D24" s="10"/>
      <c r="E24" s="3"/>
      <c r="F24" s="3"/>
    </row>
    <row r="25" spans="1:6" ht="15.75">
      <c r="A25" s="3"/>
      <c r="B25" s="10"/>
      <c r="C25" s="10"/>
      <c r="D25" s="10"/>
      <c r="E25" s="3"/>
      <c r="F25" s="3"/>
    </row>
    <row r="26" spans="1:6" ht="15.75">
      <c r="A26" s="3"/>
      <c r="B26" s="10"/>
      <c r="C26" s="10"/>
      <c r="D26" s="10"/>
      <c r="E26" s="3"/>
      <c r="F26" s="3"/>
    </row>
    <row r="27" spans="1:6" ht="15.75">
      <c r="A27" s="3"/>
      <c r="B27" s="10"/>
      <c r="C27" s="10"/>
      <c r="D27" s="10"/>
      <c r="E27" s="3"/>
      <c r="F27" s="3"/>
    </row>
    <row r="28" spans="2:4" ht="15.75">
      <c r="B28" s="2"/>
      <c r="C28" s="2"/>
      <c r="D28" s="2"/>
    </row>
    <row r="29" spans="2:4" ht="15.75">
      <c r="B29" s="2"/>
      <c r="C29" s="2"/>
      <c r="D29" s="2"/>
    </row>
    <row r="30" spans="2:4" ht="15.75">
      <c r="B30" s="2"/>
      <c r="C30" s="2"/>
      <c r="D30" s="2"/>
    </row>
    <row r="31" spans="2:4" ht="15.75">
      <c r="B31" s="2"/>
      <c r="C31" s="2"/>
      <c r="D31" s="2"/>
    </row>
    <row r="32" spans="2:4" ht="15.75">
      <c r="B32" s="2"/>
      <c r="C32" s="2"/>
      <c r="D32" s="2"/>
    </row>
    <row r="33" spans="2:4" ht="15.75">
      <c r="B33" s="2"/>
      <c r="C33" s="2"/>
      <c r="D33" s="2"/>
    </row>
    <row r="34" spans="2:4" ht="15.75">
      <c r="B34" s="2"/>
      <c r="C34" s="2"/>
      <c r="D34" s="2"/>
    </row>
    <row r="35" spans="2:4" ht="15.75">
      <c r="B35" s="2"/>
      <c r="C35" s="2"/>
      <c r="D35" s="2"/>
    </row>
    <row r="36" spans="2:4" ht="15.75">
      <c r="B36" s="2"/>
      <c r="C36" s="2"/>
      <c r="D36" s="2"/>
    </row>
    <row r="37" spans="2:4" ht="15.75">
      <c r="B37" s="2"/>
      <c r="C37" s="2"/>
      <c r="D37" s="2"/>
    </row>
    <row r="38" spans="2:4" ht="15.75">
      <c r="B38" s="2"/>
      <c r="C38" s="2"/>
      <c r="D38" s="2"/>
    </row>
    <row r="39" spans="2:4" ht="15.75">
      <c r="B39" s="2"/>
      <c r="C39" s="2"/>
      <c r="D39" s="2"/>
    </row>
    <row r="40" spans="2:4" ht="15.75">
      <c r="B40" s="2"/>
      <c r="C40" s="2"/>
      <c r="D40" s="2"/>
    </row>
  </sheetData>
  <sheetProtection/>
  <mergeCells count="1">
    <mergeCell ref="A20:D20"/>
  </mergeCells>
  <printOptions/>
  <pageMargins left="0.75" right="0.75" top="1" bottom="1"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B10" sqref="B10"/>
    </sheetView>
  </sheetViews>
  <sheetFormatPr defaultColWidth="15.77734375" defaultRowHeight="15.75"/>
  <cols>
    <col min="1" max="1" width="38.77734375" style="0" customWidth="1"/>
  </cols>
  <sheetData>
    <row r="1" spans="1:6" ht="20.25">
      <c r="A1" s="17" t="s">
        <v>0</v>
      </c>
      <c r="B1" s="4"/>
      <c r="C1" s="3"/>
      <c r="D1" s="3"/>
      <c r="E1" s="3"/>
      <c r="F1" s="3"/>
    </row>
    <row r="2" spans="1:6" ht="20.25">
      <c r="A2" s="17" t="s">
        <v>21</v>
      </c>
      <c r="B2" s="4"/>
      <c r="C2" s="3"/>
      <c r="D2" s="3"/>
      <c r="E2" s="3"/>
      <c r="F2" s="3"/>
    </row>
    <row r="3" spans="1:6" ht="15.75">
      <c r="A3" s="3"/>
      <c r="B3" s="3"/>
      <c r="C3" s="3"/>
      <c r="D3" s="3"/>
      <c r="E3" s="3"/>
      <c r="F3" s="3"/>
    </row>
    <row r="4" spans="1:6" ht="15.75">
      <c r="A4" s="5"/>
      <c r="B4" s="6"/>
      <c r="C4" s="7" t="s">
        <v>1</v>
      </c>
      <c r="D4" s="5"/>
      <c r="E4" s="3"/>
      <c r="F4" s="3"/>
    </row>
    <row r="5" spans="1:6" ht="29.25">
      <c r="A5" s="8" t="s">
        <v>2</v>
      </c>
      <c r="B5" s="18" t="s">
        <v>32</v>
      </c>
      <c r="C5" s="9" t="s">
        <v>17</v>
      </c>
      <c r="D5" s="9" t="s">
        <v>18</v>
      </c>
      <c r="E5" s="3"/>
      <c r="F5" s="3"/>
    </row>
    <row r="6" spans="1:6" ht="15.75">
      <c r="A6" s="3"/>
      <c r="B6" s="3"/>
      <c r="C6" s="3"/>
      <c r="D6" s="3"/>
      <c r="E6" s="3"/>
      <c r="F6" s="3"/>
    </row>
    <row r="7" spans="1:6" ht="15.75">
      <c r="A7" s="10" t="s">
        <v>3</v>
      </c>
      <c r="B7" s="11">
        <f>SUM(B8:B9)</f>
        <v>19608</v>
      </c>
      <c r="C7" s="11">
        <f>SUM(C8:C9)</f>
        <v>6355</v>
      </c>
      <c r="D7" s="11">
        <f>SUM(D8:D9)</f>
        <v>126</v>
      </c>
      <c r="E7" s="11"/>
      <c r="F7" s="11"/>
    </row>
    <row r="8" spans="1:6" ht="15.75">
      <c r="A8" s="10" t="s">
        <v>4</v>
      </c>
      <c r="B8" s="12">
        <v>7889</v>
      </c>
      <c r="C8" s="13">
        <v>2653</v>
      </c>
      <c r="D8" s="12">
        <v>21</v>
      </c>
      <c r="E8" s="3"/>
      <c r="F8" s="3"/>
    </row>
    <row r="9" spans="1:6" ht="15.75">
      <c r="A9" s="10" t="s">
        <v>15</v>
      </c>
      <c r="B9" s="11">
        <f>+B10+B17+B18</f>
        <v>11719</v>
      </c>
      <c r="C9" s="11">
        <f>+C10+C17+C18</f>
        <v>3702</v>
      </c>
      <c r="D9" s="11">
        <f>+D10+D17+D18</f>
        <v>105</v>
      </c>
      <c r="E9" s="11"/>
      <c r="F9" s="11"/>
    </row>
    <row r="10" spans="1:6" ht="15.75">
      <c r="A10" s="10" t="s">
        <v>8</v>
      </c>
      <c r="B10" s="11">
        <f>SUM(B11:B16)</f>
        <v>8913</v>
      </c>
      <c r="C10" s="11">
        <f>SUM(C11:C16)</f>
        <v>3057</v>
      </c>
      <c r="D10" s="11">
        <f>SUM(D11:D16)</f>
        <v>87</v>
      </c>
      <c r="E10" s="11"/>
      <c r="F10" s="11"/>
    </row>
    <row r="11" spans="1:6" ht="15.75">
      <c r="A11" s="10" t="s">
        <v>9</v>
      </c>
      <c r="B11" s="12">
        <v>6164</v>
      </c>
      <c r="C11" s="13">
        <v>1928</v>
      </c>
      <c r="D11" s="12">
        <v>50</v>
      </c>
      <c r="E11" s="11"/>
      <c r="F11" s="3"/>
    </row>
    <row r="12" spans="1:6" ht="15.75">
      <c r="A12" s="10" t="s">
        <v>10</v>
      </c>
      <c r="B12" s="12">
        <v>1348</v>
      </c>
      <c r="C12" s="13">
        <v>506</v>
      </c>
      <c r="D12" s="12">
        <v>22</v>
      </c>
      <c r="E12" s="11"/>
      <c r="F12" s="3"/>
    </row>
    <row r="13" spans="1:6" ht="15.75">
      <c r="A13" s="10" t="s">
        <v>11</v>
      </c>
      <c r="B13" s="12">
        <v>164</v>
      </c>
      <c r="C13" s="13">
        <v>70</v>
      </c>
      <c r="D13" s="15">
        <v>4</v>
      </c>
      <c r="E13" s="11"/>
      <c r="F13" s="3"/>
    </row>
    <row r="14" spans="1:6" ht="15.75">
      <c r="A14" s="10" t="s">
        <v>12</v>
      </c>
      <c r="B14" s="13"/>
      <c r="C14" s="13"/>
      <c r="D14" s="13"/>
      <c r="E14" s="11"/>
      <c r="F14" s="3"/>
    </row>
    <row r="15" spans="1:6" ht="15.75">
      <c r="A15" s="4" t="s">
        <v>13</v>
      </c>
      <c r="B15" s="12">
        <v>715</v>
      </c>
      <c r="C15" s="13">
        <v>336</v>
      </c>
      <c r="D15" s="12">
        <v>4</v>
      </c>
      <c r="E15" s="11"/>
      <c r="F15" s="3"/>
    </row>
    <row r="16" spans="1:6" ht="15.75">
      <c r="A16" s="4" t="s">
        <v>14</v>
      </c>
      <c r="B16" s="12">
        <v>522</v>
      </c>
      <c r="C16" s="13">
        <v>217</v>
      </c>
      <c r="D16" s="12">
        <v>7</v>
      </c>
      <c r="E16" s="11"/>
      <c r="F16" s="3"/>
    </row>
    <row r="17" spans="1:6" ht="15.75">
      <c r="A17" s="10" t="s">
        <v>5</v>
      </c>
      <c r="B17" s="12">
        <v>1206</v>
      </c>
      <c r="C17" s="13">
        <v>52</v>
      </c>
      <c r="D17" s="12">
        <v>9</v>
      </c>
      <c r="E17" s="11"/>
      <c r="F17" s="3"/>
    </row>
    <row r="18" spans="1:6" ht="15.75">
      <c r="A18" s="4" t="s">
        <v>6</v>
      </c>
      <c r="B18" s="12">
        <v>1600</v>
      </c>
      <c r="C18" s="13">
        <v>593</v>
      </c>
      <c r="D18" s="12">
        <v>9</v>
      </c>
      <c r="E18" s="11"/>
      <c r="F18" s="3"/>
    </row>
    <row r="19" spans="1:6" ht="15.75">
      <c r="A19" s="5"/>
      <c r="B19" s="16"/>
      <c r="C19" s="16"/>
      <c r="D19" s="16"/>
      <c r="E19" s="11"/>
      <c r="F19" s="3"/>
    </row>
    <row r="20" spans="1:6" ht="65.25" customHeight="1">
      <c r="A20" s="33" t="s">
        <v>20</v>
      </c>
      <c r="B20" s="33"/>
      <c r="C20" s="33"/>
      <c r="D20" s="33"/>
      <c r="E20" s="11"/>
      <c r="F20" s="3"/>
    </row>
    <row r="21" spans="1:6" ht="15.75">
      <c r="A21" s="4" t="s">
        <v>7</v>
      </c>
      <c r="B21" s="14"/>
      <c r="C21" s="14"/>
      <c r="D21" s="14"/>
      <c r="E21" s="11"/>
      <c r="F21" s="3"/>
    </row>
    <row r="22" spans="1:6" ht="15.75">
      <c r="A22" s="4"/>
      <c r="B22" s="14"/>
      <c r="C22" s="14"/>
      <c r="D22" s="14"/>
      <c r="E22" s="11"/>
      <c r="F22" s="3"/>
    </row>
    <row r="23" spans="1:6" ht="15.75">
      <c r="A23" s="3" t="s">
        <v>23</v>
      </c>
      <c r="B23" s="4"/>
      <c r="C23" s="4"/>
      <c r="D23" s="4"/>
      <c r="E23" s="3"/>
      <c r="F23" s="3"/>
    </row>
    <row r="24" spans="1:6" ht="15.75">
      <c r="A24" s="3" t="s">
        <v>22</v>
      </c>
      <c r="B24" s="10"/>
      <c r="C24" s="10"/>
      <c r="D24" s="10"/>
      <c r="E24" s="3"/>
      <c r="F24" s="3"/>
    </row>
    <row r="25" spans="1:6" ht="15.75">
      <c r="A25" s="3"/>
      <c r="B25" s="10"/>
      <c r="C25" s="10"/>
      <c r="D25" s="10"/>
      <c r="E25" s="3"/>
      <c r="F25" s="3"/>
    </row>
    <row r="26" spans="1:6" ht="15.75">
      <c r="A26" s="3"/>
      <c r="B26" s="10"/>
      <c r="C26" s="10"/>
      <c r="D26" s="10"/>
      <c r="E26" s="3"/>
      <c r="F26" s="3"/>
    </row>
    <row r="27" spans="1:6" ht="15.75">
      <c r="A27" s="3"/>
      <c r="B27" s="10"/>
      <c r="C27" s="10"/>
      <c r="D27" s="10"/>
      <c r="E27" s="3"/>
      <c r="F27" s="3"/>
    </row>
    <row r="28" spans="1:6" ht="15.75">
      <c r="A28" s="3"/>
      <c r="B28" s="10"/>
      <c r="C28" s="10"/>
      <c r="D28" s="10"/>
      <c r="E28" s="3"/>
      <c r="F28" s="3"/>
    </row>
    <row r="29" spans="1:6" ht="15.75">
      <c r="A29" s="3"/>
      <c r="B29" s="10"/>
      <c r="C29" s="10"/>
      <c r="D29" s="10"/>
      <c r="E29" s="3"/>
      <c r="F29" s="3"/>
    </row>
    <row r="30" spans="1:6" ht="15.75">
      <c r="A30" s="3"/>
      <c r="B30" s="10"/>
      <c r="C30" s="10"/>
      <c r="D30" s="10"/>
      <c r="E30" s="3"/>
      <c r="F30" s="3"/>
    </row>
    <row r="31" spans="1:6" ht="15.75">
      <c r="A31" s="3"/>
      <c r="B31" s="10"/>
      <c r="C31" s="10"/>
      <c r="D31" s="10"/>
      <c r="E31" s="3"/>
      <c r="F31" s="3"/>
    </row>
    <row r="32" spans="1:6" ht="15.75">
      <c r="A32" s="3"/>
      <c r="B32" s="10"/>
      <c r="C32" s="10"/>
      <c r="D32" s="10"/>
      <c r="E32" s="3"/>
      <c r="F32" s="3"/>
    </row>
    <row r="33" spans="1:6" ht="15.75">
      <c r="A33" s="3"/>
      <c r="B33" s="10"/>
      <c r="C33" s="10"/>
      <c r="D33" s="10"/>
      <c r="E33" s="3"/>
      <c r="F33" s="3"/>
    </row>
    <row r="34" spans="1:6" ht="15.75">
      <c r="A34" s="3"/>
      <c r="B34" s="10"/>
      <c r="C34" s="10"/>
      <c r="D34" s="10"/>
      <c r="E34" s="3"/>
      <c r="F34" s="3"/>
    </row>
    <row r="35" spans="1:6" ht="15.75">
      <c r="A35" s="3"/>
      <c r="B35" s="10"/>
      <c r="C35" s="10"/>
      <c r="D35" s="10"/>
      <c r="E35" s="3"/>
      <c r="F35" s="3"/>
    </row>
    <row r="36" spans="1:6" ht="15.75">
      <c r="A36" s="3"/>
      <c r="B36" s="10"/>
      <c r="C36" s="10"/>
      <c r="D36" s="10"/>
      <c r="E36" s="3"/>
      <c r="F36" s="3"/>
    </row>
  </sheetData>
  <sheetProtection/>
  <mergeCells count="1">
    <mergeCell ref="A20:D20"/>
  </mergeCells>
  <printOptions/>
  <pageMargins left="0.7" right="0.7" top="0.75" bottom="0.75" header="0.3" footer="0.3"/>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B5" sqref="B5"/>
    </sheetView>
  </sheetViews>
  <sheetFormatPr defaultColWidth="15.77734375" defaultRowHeight="15.75"/>
  <cols>
    <col min="1" max="1" width="38.77734375" style="0" customWidth="1"/>
  </cols>
  <sheetData>
    <row r="1" spans="1:4" ht="20.25">
      <c r="A1" s="17" t="s">
        <v>0</v>
      </c>
      <c r="B1" s="4"/>
      <c r="C1" s="3"/>
      <c r="D1" s="3"/>
    </row>
    <row r="2" spans="1:4" ht="20.25">
      <c r="A2" s="17" t="s">
        <v>24</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+B8+B9</f>
        <v>19598</v>
      </c>
      <c r="C7" s="11">
        <f>+C8+C9</f>
        <v>6412</v>
      </c>
      <c r="D7" s="11">
        <f>+D8+D9</f>
        <v>145</v>
      </c>
    </row>
    <row r="8" spans="1:4" ht="15.75">
      <c r="A8" s="10" t="s">
        <v>4</v>
      </c>
      <c r="B8" s="12">
        <v>7875</v>
      </c>
      <c r="C8" s="13">
        <v>2658</v>
      </c>
      <c r="D8" s="12">
        <v>24</v>
      </c>
    </row>
    <row r="9" spans="1:4" ht="15.75">
      <c r="A9" s="10" t="s">
        <v>15</v>
      </c>
      <c r="B9" s="11">
        <f>+B10+B17+B18</f>
        <v>11723</v>
      </c>
      <c r="C9" s="11">
        <f>+C10+C17+C18</f>
        <v>3754</v>
      </c>
      <c r="D9" s="11">
        <f>+D10+D17+D18</f>
        <v>121</v>
      </c>
    </row>
    <row r="10" spans="1:4" ht="15.75">
      <c r="A10" s="10" t="s">
        <v>8</v>
      </c>
      <c r="B10" s="11">
        <f>SUM(B11:B16)</f>
        <v>8913</v>
      </c>
      <c r="C10" s="11">
        <v>3112</v>
      </c>
      <c r="D10" s="11">
        <v>104</v>
      </c>
    </row>
    <row r="11" spans="1:4" ht="15.75">
      <c r="A11" s="10" t="s">
        <v>25</v>
      </c>
      <c r="B11" s="12">
        <v>6165</v>
      </c>
      <c r="C11" s="13">
        <v>1976</v>
      </c>
      <c r="D11" s="12">
        <v>62</v>
      </c>
    </row>
    <row r="12" spans="1:4" ht="15.75">
      <c r="A12" s="10" t="s">
        <v>26</v>
      </c>
      <c r="B12" s="12">
        <v>1349</v>
      </c>
      <c r="C12" s="13">
        <v>515</v>
      </c>
      <c r="D12" s="12">
        <v>27</v>
      </c>
    </row>
    <row r="13" spans="1:4" ht="15.75">
      <c r="A13" s="10" t="s">
        <v>27</v>
      </c>
      <c r="B13" s="12">
        <v>163</v>
      </c>
      <c r="C13" s="13">
        <v>73</v>
      </c>
      <c r="D13" s="15">
        <v>3</v>
      </c>
    </row>
    <row r="14" spans="1:4" ht="15.75">
      <c r="A14" s="10" t="s">
        <v>28</v>
      </c>
      <c r="B14" s="13"/>
      <c r="C14" s="13"/>
      <c r="D14" s="13"/>
    </row>
    <row r="15" spans="1:4" ht="15.75">
      <c r="A15" s="4" t="s">
        <v>29</v>
      </c>
      <c r="B15" s="12">
        <v>716</v>
      </c>
      <c r="C15" s="13">
        <v>339</v>
      </c>
      <c r="D15" s="12">
        <v>5</v>
      </c>
    </row>
    <row r="16" spans="1:4" ht="15.75">
      <c r="A16" s="4" t="s">
        <v>30</v>
      </c>
      <c r="B16" s="12">
        <v>520</v>
      </c>
      <c r="C16" s="13">
        <v>209</v>
      </c>
      <c r="D16" s="12">
        <v>7</v>
      </c>
    </row>
    <row r="17" spans="1:4" ht="15.75">
      <c r="A17" s="10" t="s">
        <v>5</v>
      </c>
      <c r="B17" s="12">
        <v>1209</v>
      </c>
      <c r="C17" s="13">
        <v>55</v>
      </c>
      <c r="D17" s="12">
        <v>7</v>
      </c>
    </row>
    <row r="18" spans="1:4" ht="15.75">
      <c r="A18" s="4" t="s">
        <v>6</v>
      </c>
      <c r="B18" s="12">
        <v>1601</v>
      </c>
      <c r="C18" s="13">
        <v>587</v>
      </c>
      <c r="D18" s="12">
        <v>10</v>
      </c>
    </row>
    <row r="19" spans="1:4" ht="15.75">
      <c r="A19" s="5"/>
      <c r="B19" s="16"/>
      <c r="C19" s="16"/>
      <c r="D19" s="16"/>
    </row>
    <row r="20" spans="1:4" ht="65.25" customHeight="1">
      <c r="A20" s="33" t="s">
        <v>20</v>
      </c>
      <c r="B20" s="33"/>
      <c r="C20" s="33"/>
      <c r="D20" s="33"/>
    </row>
    <row r="21" spans="1:4" ht="15.75">
      <c r="A21" s="4" t="s">
        <v>7</v>
      </c>
      <c r="B21" s="14"/>
      <c r="C21" s="14"/>
      <c r="D21" s="14"/>
    </row>
    <row r="22" spans="1:4" ht="15.75">
      <c r="A22" s="3"/>
      <c r="B22" s="3"/>
      <c r="C22" s="3"/>
      <c r="D22" s="3"/>
    </row>
    <row r="23" spans="1:4" ht="15.75">
      <c r="A23" s="3" t="s">
        <v>31</v>
      </c>
      <c r="B23" s="4"/>
      <c r="C23" s="4"/>
      <c r="D23" s="4"/>
    </row>
  </sheetData>
  <sheetProtection/>
  <mergeCells count="1">
    <mergeCell ref="A20:D20"/>
  </mergeCells>
  <printOptions/>
  <pageMargins left="0.7" right="0.7"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A9" sqref="A9"/>
    </sheetView>
  </sheetViews>
  <sheetFormatPr defaultColWidth="15.77734375" defaultRowHeight="15.75"/>
  <cols>
    <col min="1" max="1" width="38.77734375" style="0" customWidth="1"/>
  </cols>
  <sheetData>
    <row r="1" spans="1:4" ht="20.25">
      <c r="A1" s="17" t="s">
        <v>0</v>
      </c>
      <c r="B1" s="4"/>
      <c r="C1" s="3"/>
      <c r="D1" s="3"/>
    </row>
    <row r="2" spans="1:4" ht="20.25">
      <c r="A2" s="17" t="s">
        <v>33</v>
      </c>
      <c r="B2" s="4"/>
      <c r="C2" s="3"/>
      <c r="D2" s="3"/>
    </row>
    <row r="3" spans="1:4" ht="15.75">
      <c r="A3" s="3"/>
      <c r="B3" s="3"/>
      <c r="C3" s="3"/>
      <c r="D3" s="3"/>
    </row>
    <row r="4" spans="1:4" ht="15.75">
      <c r="A4" s="5"/>
      <c r="B4" s="6"/>
      <c r="C4" s="7" t="s">
        <v>1</v>
      </c>
      <c r="D4" s="5"/>
    </row>
    <row r="5" spans="1:4" ht="29.25">
      <c r="A5" s="8" t="s">
        <v>2</v>
      </c>
      <c r="B5" s="18" t="s">
        <v>32</v>
      </c>
      <c r="C5" s="9" t="s">
        <v>17</v>
      </c>
      <c r="D5" s="9" t="s">
        <v>18</v>
      </c>
    </row>
    <row r="6" spans="1:4" ht="15.75">
      <c r="A6" s="3"/>
      <c r="B6" s="3"/>
      <c r="C6" s="3"/>
      <c r="D6" s="3"/>
    </row>
    <row r="7" spans="1:4" ht="15.75">
      <c r="A7" s="10" t="s">
        <v>3</v>
      </c>
      <c r="B7" s="11">
        <f>SUM(B8+B9)</f>
        <v>19582</v>
      </c>
      <c r="C7" s="11">
        <f>SUM(C8+C9)</f>
        <v>6413</v>
      </c>
      <c r="D7" s="11">
        <f>SUM(D8+D9)</f>
        <v>148</v>
      </c>
    </row>
    <row r="8" spans="1:4" ht="15.75">
      <c r="A8" s="10" t="s">
        <v>4</v>
      </c>
      <c r="B8" s="12">
        <v>7861</v>
      </c>
      <c r="C8" s="13">
        <v>2605</v>
      </c>
      <c r="D8" s="12">
        <v>24</v>
      </c>
    </row>
    <row r="9" spans="1:4" ht="15.75">
      <c r="A9" s="10" t="s">
        <v>15</v>
      </c>
      <c r="B9" s="11">
        <f>+B10+B17+B18</f>
        <v>11721</v>
      </c>
      <c r="C9" s="11">
        <f>+C10+C17+C18</f>
        <v>3808</v>
      </c>
      <c r="D9" s="11">
        <f>+D10+D17+D18</f>
        <v>124</v>
      </c>
    </row>
    <row r="10" spans="1:4" ht="15.75">
      <c r="A10" s="10" t="s">
        <v>8</v>
      </c>
      <c r="B10" s="11">
        <f>SUM(B11:B16)</f>
        <v>8907</v>
      </c>
      <c r="C10" s="11">
        <f>SUM(C11:C16)</f>
        <v>3160</v>
      </c>
      <c r="D10" s="11">
        <f>SUM(D11:D16)</f>
        <v>107</v>
      </c>
    </row>
    <row r="11" spans="1:4" ht="15.75">
      <c r="A11" s="10" t="s">
        <v>9</v>
      </c>
      <c r="B11" s="12">
        <v>6154</v>
      </c>
      <c r="C11" s="13">
        <v>2000</v>
      </c>
      <c r="D11" s="12">
        <v>58</v>
      </c>
    </row>
    <row r="12" spans="1:4" ht="15.75">
      <c r="A12" s="10" t="s">
        <v>10</v>
      </c>
      <c r="B12" s="12">
        <v>1351</v>
      </c>
      <c r="C12" s="13">
        <v>527</v>
      </c>
      <c r="D12" s="12">
        <v>29</v>
      </c>
    </row>
    <row r="13" spans="1:4" ht="15.75">
      <c r="A13" s="10" t="s">
        <v>11</v>
      </c>
      <c r="B13" s="12">
        <v>164</v>
      </c>
      <c r="C13" s="13">
        <v>75</v>
      </c>
      <c r="D13" s="15">
        <v>5</v>
      </c>
    </row>
    <row r="14" spans="1:4" ht="15.75">
      <c r="A14" s="10" t="s">
        <v>12</v>
      </c>
      <c r="B14" s="13"/>
      <c r="C14" s="13"/>
      <c r="D14" s="13"/>
    </row>
    <row r="15" spans="1:4" ht="15.75">
      <c r="A15" s="4" t="s">
        <v>13</v>
      </c>
      <c r="B15" s="12">
        <v>714</v>
      </c>
      <c r="C15" s="13">
        <v>341</v>
      </c>
      <c r="D15" s="12">
        <v>7</v>
      </c>
    </row>
    <row r="16" spans="1:4" ht="15.75">
      <c r="A16" s="4" t="s">
        <v>14</v>
      </c>
      <c r="B16" s="12">
        <v>524</v>
      </c>
      <c r="C16" s="13">
        <v>217</v>
      </c>
      <c r="D16" s="12">
        <v>8</v>
      </c>
    </row>
    <row r="17" spans="1:4" ht="15.75">
      <c r="A17" s="10" t="s">
        <v>5</v>
      </c>
      <c r="B17" s="12">
        <v>1211</v>
      </c>
      <c r="C17" s="13">
        <v>56</v>
      </c>
      <c r="D17" s="12">
        <v>8</v>
      </c>
    </row>
    <row r="18" spans="1:4" ht="15.75">
      <c r="A18" s="4" t="s">
        <v>6</v>
      </c>
      <c r="B18" s="12">
        <v>1603</v>
      </c>
      <c r="C18" s="13">
        <v>592</v>
      </c>
      <c r="D18" s="12">
        <v>9</v>
      </c>
    </row>
    <row r="19" spans="1:4" ht="15.75">
      <c r="A19" s="5"/>
      <c r="B19" s="16"/>
      <c r="C19" s="16"/>
      <c r="D19" s="16"/>
    </row>
    <row r="20" spans="1:4" ht="64.5" customHeight="1">
      <c r="A20" s="33" t="s">
        <v>20</v>
      </c>
      <c r="B20" s="33"/>
      <c r="C20" s="33"/>
      <c r="D20" s="33"/>
    </row>
    <row r="21" spans="1:4" ht="15.75">
      <c r="A21" s="4" t="s">
        <v>7</v>
      </c>
      <c r="B21" s="14"/>
      <c r="C21" s="14"/>
      <c r="D21" s="14"/>
    </row>
    <row r="22" spans="1:4" ht="15.75">
      <c r="A22" s="3"/>
      <c r="B22" s="3"/>
      <c r="C22" s="3"/>
      <c r="D22" s="3"/>
    </row>
    <row r="23" spans="1:4" ht="15.75">
      <c r="A23" s="3" t="s">
        <v>34</v>
      </c>
      <c r="B23" s="4"/>
      <c r="C23" s="4"/>
      <c r="D23" s="4"/>
    </row>
  </sheetData>
  <sheetProtection/>
  <mergeCells count="1">
    <mergeCell ref="A20:D20"/>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2020-09-22T13:51:56Z</cp:lastPrinted>
  <dcterms:created xsi:type="dcterms:W3CDTF">1999-01-25T14:30:18Z</dcterms:created>
  <dcterms:modified xsi:type="dcterms:W3CDTF">2020-09-22T13:57:01Z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