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  <sheet name="1997" sheetId="20" r:id="rId20"/>
    <sheet name="1996" sheetId="21" r:id="rId21"/>
  </sheets>
  <definedNames>
    <definedName name="_xlnm.Print_Area" localSheetId="20">'1996'!$A$1:$H$79</definedName>
    <definedName name="_xlnm.Print_Area" localSheetId="19">'1997'!$A$1:$H$80</definedName>
    <definedName name="_xlnm.Print_Area" localSheetId="18">'1999'!$A$1:$H$79</definedName>
    <definedName name="_xlnm.Print_Area" localSheetId="17">'2000'!$A$1:$H$79</definedName>
    <definedName name="_xlnm.Print_Area" localSheetId="16">'2001'!$A$1:$H$79</definedName>
    <definedName name="_xlnm.Print_Area" localSheetId="15">'2002'!$A$1:$H$79</definedName>
    <definedName name="_xlnm.Print_Area" localSheetId="14">'2003'!$A$1:$H$79</definedName>
    <definedName name="_xlnm.Print_Area" localSheetId="13">'2004'!$A$1:$H$79</definedName>
    <definedName name="_xlnm.Print_Area" localSheetId="12">'2005'!$A$1:$H$79</definedName>
    <definedName name="_xlnm.Print_Area" localSheetId="11">'2006'!$A$1:$H$79</definedName>
    <definedName name="_xlnm.Print_Area" localSheetId="10">'2008'!$A$1:$H$79</definedName>
    <definedName name="_xlnm.Print_Area" localSheetId="9">'2009'!$A$1:$H$79</definedName>
    <definedName name="_xlnm.Print_Area" localSheetId="8">'2010'!$A$1:$H$79</definedName>
    <definedName name="_xlnm.Print_Area" localSheetId="7">'2011'!$A$1:$H$79</definedName>
    <definedName name="_xlnm.Print_Area" localSheetId="6">'2012'!$A$1:$H$79</definedName>
    <definedName name="_xlnm.Print_Area" localSheetId="5">'2014'!$A$1:$H$79</definedName>
  </definedNames>
  <calcPr fullCalcOnLoad="1"/>
</workbook>
</file>

<file path=xl/sharedStrings.xml><?xml version="1.0" encoding="utf-8"?>
<sst xmlns="http://schemas.openxmlformats.org/spreadsheetml/2006/main" count="1786" uniqueCount="311">
  <si>
    <t>New York State</t>
  </si>
  <si>
    <t>County</t>
  </si>
  <si>
    <t>Town</t>
  </si>
  <si>
    <t>City</t>
  </si>
  <si>
    <t>Village</t>
  </si>
  <si>
    <t>Highway Mileage by Jurisdiction</t>
  </si>
  <si>
    <t>NOTE:  Totals for rows and columns may not add to detail due to rounding.</t>
  </si>
  <si>
    <t>SOURCE: New York State Department of Transportation, Highway Data Services, 2016.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</si>
  <si>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</si>
  <si>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</si>
  <si>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</si>
  <si>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</si>
  <si>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</si>
  <si>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</si>
  <si>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</si>
  <si>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</si>
  <si>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</si>
  <si>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</si>
  <si>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</si>
  <si>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</si>
  <si>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</si>
  <si>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</si>
  <si>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</si>
  <si>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</si>
  <si>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</si>
  <si>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</si>
  <si>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</si>
  <si>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</si>
  <si>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</si>
  <si>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</si>
  <si>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</si>
  <si>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</si>
  <si>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</si>
  <si>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</si>
  <si>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</si>
  <si>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</si>
  <si>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</si>
  <si>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</si>
  <si>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</si>
  <si>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</si>
  <si>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</si>
  <si>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</si>
  <si>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</si>
  <si>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</si>
  <si>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</si>
  <si>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</si>
  <si>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</si>
  <si>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</si>
  <si>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</si>
  <si>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</si>
  <si>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</si>
  <si>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</si>
  <si>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</si>
  <si>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</si>
  <si>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</si>
  <si>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</si>
  <si>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</si>
  <si>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</si>
  <si>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</si>
  <si>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</si>
  <si>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</si>
  <si>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</si>
  <si>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</si>
  <si>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</si>
  <si>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</si>
  <si>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</si>
  <si>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</si>
  <si>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</si>
  <si>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</si>
  <si>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</si>
  <si>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</si>
  <si>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</si>
  <si>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r>
      <t>State</t>
    </r>
    <r>
      <rPr>
        <vertAlign val="superscript"/>
        <sz val="11"/>
        <rFont val="Arial"/>
        <family val="2"/>
      </rPr>
      <t>1</t>
    </r>
  </si>
  <si>
    <r>
      <t>Other</t>
    </r>
    <r>
      <rPr>
        <vertAlign val="superscript"/>
        <sz val="11"/>
        <rFont val="Arial"/>
        <family val="2"/>
      </rPr>
      <t>2</t>
    </r>
  </si>
  <si>
    <t>0</t>
  </si>
  <si>
    <t>Total Mileage</t>
  </si>
  <si>
    <t>1 Includes all roadways and applicable parkways that have assigned State Highway numbers. These highways and parkways are owned by the New York State Department of Transportation.</t>
  </si>
  <si>
    <t>2 Includes mileage under jurisdiction of authorities/commissions and state agencies other than New York State Department of Transportation (e.g., Indian Reservations, institution roads, National Park roads, parkways, and toll roads).</t>
  </si>
  <si>
    <t>SOURCE: New York State Department of Transportation, Highway Data Services, 2014.</t>
  </si>
  <si>
    <t>New York City</t>
  </si>
  <si>
    <t xml:space="preserve">  Bronx </t>
  </si>
  <si>
    <t xml:space="preserve">  Kings </t>
  </si>
  <si>
    <t xml:space="preserve">  New York </t>
  </si>
  <si>
    <t xml:space="preserve">  Queens </t>
  </si>
  <si>
    <t xml:space="preserve">  Richmond </t>
  </si>
  <si>
    <t>Rest of State</t>
  </si>
  <si>
    <t xml:space="preserve">  Albany </t>
  </si>
  <si>
    <t xml:space="preserve">  Allegany </t>
  </si>
  <si>
    <t xml:space="preserve">  Broome </t>
  </si>
  <si>
    <t xml:space="preserve">  Cattaraugus </t>
  </si>
  <si>
    <t xml:space="preserve">  Cayuga </t>
  </si>
  <si>
    <t xml:space="preserve">  Chautauqua </t>
  </si>
  <si>
    <t xml:space="preserve">  Chemung </t>
  </si>
  <si>
    <t xml:space="preserve">  Chenango </t>
  </si>
  <si>
    <t xml:space="preserve">  Clinton </t>
  </si>
  <si>
    <t xml:space="preserve">  Columbia </t>
  </si>
  <si>
    <t xml:space="preserve">  Cortland </t>
  </si>
  <si>
    <t xml:space="preserve">  Delaware </t>
  </si>
  <si>
    <t xml:space="preserve">  Dutchess </t>
  </si>
  <si>
    <t xml:space="preserve">  Erie </t>
  </si>
  <si>
    <t xml:space="preserve">  Essex </t>
  </si>
  <si>
    <t xml:space="preserve">  Franklin </t>
  </si>
  <si>
    <t xml:space="preserve">  Fulton </t>
  </si>
  <si>
    <t xml:space="preserve">  Genesee </t>
  </si>
  <si>
    <t xml:space="preserve">  Greene </t>
  </si>
  <si>
    <t xml:space="preserve">  Hamilton </t>
  </si>
  <si>
    <t xml:space="preserve">  Herkimer </t>
  </si>
  <si>
    <t xml:space="preserve">  Jefferson </t>
  </si>
  <si>
    <t xml:space="preserve">  Lewis </t>
  </si>
  <si>
    <t xml:space="preserve">  Livingston </t>
  </si>
  <si>
    <t xml:space="preserve">  Madison </t>
  </si>
  <si>
    <t xml:space="preserve">  Monroe </t>
  </si>
  <si>
    <t xml:space="preserve">  Montgomery </t>
  </si>
  <si>
    <t xml:space="preserve">  Nassau </t>
  </si>
  <si>
    <t xml:space="preserve">  Niagara </t>
  </si>
  <si>
    <t xml:space="preserve">  Oneida </t>
  </si>
  <si>
    <t xml:space="preserve">  Onondaga </t>
  </si>
  <si>
    <t xml:space="preserve">  Ontario </t>
  </si>
  <si>
    <t xml:space="preserve">  Orange </t>
  </si>
  <si>
    <t xml:space="preserve">  Orleans </t>
  </si>
  <si>
    <t xml:space="preserve">  Oswego </t>
  </si>
  <si>
    <t xml:space="preserve">  Otsego </t>
  </si>
  <si>
    <t xml:space="preserve">  Putnam </t>
  </si>
  <si>
    <t xml:space="preserve">  Rensselaer </t>
  </si>
  <si>
    <t xml:space="preserve">  Rockland </t>
  </si>
  <si>
    <t xml:space="preserve">  St. Lawrence </t>
  </si>
  <si>
    <t xml:space="preserve">  Saratoga </t>
  </si>
  <si>
    <t xml:space="preserve">  Schenectady </t>
  </si>
  <si>
    <t xml:space="preserve">  Schoharie </t>
  </si>
  <si>
    <t xml:space="preserve">  Schuyler </t>
  </si>
  <si>
    <t xml:space="preserve">  Seneca </t>
  </si>
  <si>
    <t xml:space="preserve">  Steuben </t>
  </si>
  <si>
    <t xml:space="preserve">  Suffolk </t>
  </si>
  <si>
    <t xml:space="preserve">  Sullivan </t>
  </si>
  <si>
    <t xml:space="preserve">  Tioga </t>
  </si>
  <si>
    <t xml:space="preserve">  Tompkins </t>
  </si>
  <si>
    <t xml:space="preserve">  Ulster </t>
  </si>
  <si>
    <t xml:space="preserve">  Warren </t>
  </si>
  <si>
    <t xml:space="preserve">  Washington </t>
  </si>
  <si>
    <t xml:space="preserve">  Wayne </t>
  </si>
  <si>
    <t xml:space="preserve">  Westchester </t>
  </si>
  <si>
    <t xml:space="preserve">  Wyoming </t>
  </si>
  <si>
    <t xml:space="preserve">  Yates </t>
  </si>
  <si>
    <t>SOURCE: New York State Department of Transportation, Highway Data Services, 2013.</t>
  </si>
  <si>
    <t>SOURCE: New York State Department of Transportation, Highway Data Services, 2012.</t>
  </si>
  <si>
    <t xml:space="preserve">Bronx </t>
  </si>
  <si>
    <t xml:space="preserve">Kings </t>
  </si>
  <si>
    <t xml:space="preserve">New York </t>
  </si>
  <si>
    <t xml:space="preserve">Queens </t>
  </si>
  <si>
    <t xml:space="preserve">Richmond </t>
  </si>
  <si>
    <t xml:space="preserve">Albany </t>
  </si>
  <si>
    <t xml:space="preserve">Allegany </t>
  </si>
  <si>
    <t xml:space="preserve">Broome </t>
  </si>
  <si>
    <t xml:space="preserve">Cattaraugus </t>
  </si>
  <si>
    <t xml:space="preserve">Cayuga </t>
  </si>
  <si>
    <t xml:space="preserve">Chautauqua </t>
  </si>
  <si>
    <t xml:space="preserve">Chemung </t>
  </si>
  <si>
    <t xml:space="preserve">Chenango </t>
  </si>
  <si>
    <t xml:space="preserve">Clinton </t>
  </si>
  <si>
    <t xml:space="preserve">Columbia </t>
  </si>
  <si>
    <t xml:space="preserve">Cortland </t>
  </si>
  <si>
    <t xml:space="preserve">Delaware </t>
  </si>
  <si>
    <t xml:space="preserve">Dutchess </t>
  </si>
  <si>
    <t xml:space="preserve">Erie </t>
  </si>
  <si>
    <t xml:space="preserve">Essex </t>
  </si>
  <si>
    <t xml:space="preserve">Franklin </t>
  </si>
  <si>
    <t xml:space="preserve">Fulton </t>
  </si>
  <si>
    <t xml:space="preserve">Genesee </t>
  </si>
  <si>
    <t xml:space="preserve">Greene </t>
  </si>
  <si>
    <t xml:space="preserve">Hamilton </t>
  </si>
  <si>
    <t xml:space="preserve">Herkimer </t>
  </si>
  <si>
    <t xml:space="preserve">Jefferson </t>
  </si>
  <si>
    <t xml:space="preserve">Lewis </t>
  </si>
  <si>
    <t xml:space="preserve">Livingston </t>
  </si>
  <si>
    <t xml:space="preserve">Madison </t>
  </si>
  <si>
    <t xml:space="preserve">Monroe </t>
  </si>
  <si>
    <t xml:space="preserve">Montgomery </t>
  </si>
  <si>
    <t xml:space="preserve">Nassau </t>
  </si>
  <si>
    <t xml:space="preserve">Niagara </t>
  </si>
  <si>
    <t xml:space="preserve">Oneida </t>
  </si>
  <si>
    <t xml:space="preserve">Onondaga </t>
  </si>
  <si>
    <t xml:space="preserve">Ontario </t>
  </si>
  <si>
    <t xml:space="preserve">Orange </t>
  </si>
  <si>
    <t xml:space="preserve">Orleans </t>
  </si>
  <si>
    <t xml:space="preserve">Oswego </t>
  </si>
  <si>
    <t xml:space="preserve">Otsego </t>
  </si>
  <si>
    <t xml:space="preserve">Putnam </t>
  </si>
  <si>
    <t xml:space="preserve">Rensselaer </t>
  </si>
  <si>
    <t xml:space="preserve">Rockland </t>
  </si>
  <si>
    <t xml:space="preserve">St. Lawrence </t>
  </si>
  <si>
    <t xml:space="preserve">Saratoga </t>
  </si>
  <si>
    <t xml:space="preserve">Schenectady </t>
  </si>
  <si>
    <t xml:space="preserve">Schoharie </t>
  </si>
  <si>
    <t xml:space="preserve">Schuyler </t>
  </si>
  <si>
    <t xml:space="preserve">Seneca </t>
  </si>
  <si>
    <t xml:space="preserve">Steuben </t>
  </si>
  <si>
    <t xml:space="preserve">Suffolk </t>
  </si>
  <si>
    <t xml:space="preserve">Sullivan </t>
  </si>
  <si>
    <t xml:space="preserve">Tioga </t>
  </si>
  <si>
    <t xml:space="preserve">Tompkins </t>
  </si>
  <si>
    <t xml:space="preserve">Ulster </t>
  </si>
  <si>
    <t xml:space="preserve">Warren </t>
  </si>
  <si>
    <t xml:space="preserve">Washington </t>
  </si>
  <si>
    <t xml:space="preserve">Wayne </t>
  </si>
  <si>
    <t xml:space="preserve">Westchester </t>
  </si>
  <si>
    <t xml:space="preserve">Wyoming </t>
  </si>
  <si>
    <t xml:space="preserve">Yates </t>
  </si>
  <si>
    <t>SOURCE: New York State Department of Transportation, Highway Data Services, 2010.</t>
  </si>
  <si>
    <t xml:space="preserve">     Richmond</t>
  </si>
  <si>
    <t xml:space="preserve">  Rest of the State</t>
  </si>
  <si>
    <t>SOURCE: New York State Department of Transportation, Highway Data Services, 2009.</t>
  </si>
  <si>
    <t>SOURCE: New York State Department of Transportation, Highway Data Services, 2007.</t>
  </si>
  <si>
    <t>SOURCE: New York State Department of Transportation, Highway Date Services, 2007.</t>
  </si>
  <si>
    <t xml:space="preserve">  New York</t>
  </si>
  <si>
    <t>NOTE:  Totals for rows and columns may not agree due to rounding.</t>
  </si>
  <si>
    <t>SOURCE: New York State Department of Transportation, Highway Date Services, 2005.</t>
  </si>
  <si>
    <t>SOURCE: New York State Department of Transportation, Highway Date Services, 2004.</t>
  </si>
  <si>
    <t>SOURCE: New York State Department of Transportation, Highway Date Services, 2003.</t>
  </si>
  <si>
    <t>SOURCE:  New York State Department of Transportation, Highway Data Services, 2002.</t>
  </si>
  <si>
    <t>SOURCE:  New York State Department of Transportation, Highway Data Services, 2001.</t>
  </si>
  <si>
    <t>SOURCE:  New York State Department of Transportation, Highway Data Services, 2000.</t>
  </si>
  <si>
    <t xml:space="preserve"> Bronx</t>
  </si>
  <si>
    <t xml:space="preserve"> Kings</t>
  </si>
  <si>
    <t xml:space="preserve"> New York</t>
  </si>
  <si>
    <t xml:space="preserve"> Queens</t>
  </si>
  <si>
    <t xml:space="preserve"> Richmond</t>
  </si>
  <si>
    <t xml:space="preserve"> Albany</t>
  </si>
  <si>
    <t xml:space="preserve"> Allegany</t>
  </si>
  <si>
    <t xml:space="preserve"> Broome</t>
  </si>
  <si>
    <t xml:space="preserve"> Cayuga</t>
  </si>
  <si>
    <t xml:space="preserve"> Chautauqua</t>
  </si>
  <si>
    <t xml:space="preserve"> Chemung</t>
  </si>
  <si>
    <t xml:space="preserve"> Chenango</t>
  </si>
  <si>
    <t xml:space="preserve"> Clinton</t>
  </si>
  <si>
    <t xml:space="preserve"> Columbia</t>
  </si>
  <si>
    <t xml:space="preserve"> Cortland</t>
  </si>
  <si>
    <t xml:space="preserve"> Delaware</t>
  </si>
  <si>
    <t xml:space="preserve"> Dutchess</t>
  </si>
  <si>
    <t xml:space="preserve"> Erie</t>
  </si>
  <si>
    <t xml:space="preserve"> Essex</t>
  </si>
  <si>
    <t xml:space="preserve"> Franklin</t>
  </si>
  <si>
    <t xml:space="preserve"> Fulton</t>
  </si>
  <si>
    <t xml:space="preserve"> Genesee</t>
  </si>
  <si>
    <t xml:space="preserve"> Greene</t>
  </si>
  <si>
    <t xml:space="preserve"> Hamilton</t>
  </si>
  <si>
    <t xml:space="preserve"> Herkimer</t>
  </si>
  <si>
    <t xml:space="preserve"> Jefferson</t>
  </si>
  <si>
    <t xml:space="preserve"> Lewis</t>
  </si>
  <si>
    <t xml:space="preserve"> Livingston</t>
  </si>
  <si>
    <t xml:space="preserve"> Madison</t>
  </si>
  <si>
    <t xml:space="preserve"> Monroe</t>
  </si>
  <si>
    <t xml:space="preserve"> Montgomery</t>
  </si>
  <si>
    <t xml:space="preserve"> Nassau</t>
  </si>
  <si>
    <t xml:space="preserve"> Niagara</t>
  </si>
  <si>
    <t xml:space="preserve"> Oneida</t>
  </si>
  <si>
    <t xml:space="preserve"> Onondaga</t>
  </si>
  <si>
    <t xml:space="preserve"> Ontario</t>
  </si>
  <si>
    <t xml:space="preserve"> Orange</t>
  </si>
  <si>
    <t xml:space="preserve"> Orleans</t>
  </si>
  <si>
    <t xml:space="preserve"> Oswego</t>
  </si>
  <si>
    <t xml:space="preserve"> Otsego</t>
  </si>
  <si>
    <t xml:space="preserve"> Putnam</t>
  </si>
  <si>
    <t xml:space="preserve"> Rensselaer</t>
  </si>
  <si>
    <t xml:space="preserve"> Rockland</t>
  </si>
  <si>
    <t xml:space="preserve"> Saratoga</t>
  </si>
  <si>
    <t xml:space="preserve"> Schenectady</t>
  </si>
  <si>
    <t xml:space="preserve"> Schoharie</t>
  </si>
  <si>
    <t xml:space="preserve"> Schuyler</t>
  </si>
  <si>
    <t xml:space="preserve"> Seneca</t>
  </si>
  <si>
    <t xml:space="preserve"> St Lawrence</t>
  </si>
  <si>
    <t xml:space="preserve"> Steuben</t>
  </si>
  <si>
    <t xml:space="preserve"> Suffolk</t>
  </si>
  <si>
    <t xml:space="preserve"> Sullivan</t>
  </si>
  <si>
    <t xml:space="preserve"> Tioga</t>
  </si>
  <si>
    <t xml:space="preserve"> Tompkins</t>
  </si>
  <si>
    <t xml:space="preserve"> Ulster</t>
  </si>
  <si>
    <t xml:space="preserve"> Warren</t>
  </si>
  <si>
    <t xml:space="preserve"> Washington</t>
  </si>
  <si>
    <t xml:space="preserve"> Wayne</t>
  </si>
  <si>
    <t xml:space="preserve"> Westchester</t>
  </si>
  <si>
    <t xml:space="preserve"> Wyoming</t>
  </si>
  <si>
    <t xml:space="preserve"> Yates</t>
  </si>
  <si>
    <t>SOURCE:  New York State Department of Transportation, Highway Data Services.</t>
  </si>
  <si>
    <t xml:space="preserve"> Cattarugus</t>
  </si>
  <si>
    <t xml:space="preserve">                         -</t>
  </si>
  <si>
    <t>SOURCE:  New York State Department of Transportation, Planning Data Production Group.</t>
  </si>
  <si>
    <t>SOURCE: New York State Department of Transportation, Highway Data Services, 2018.</t>
  </si>
  <si>
    <t>SOURCE: New York State Department of Transportation, Highway Data Services, 2017.</t>
  </si>
  <si>
    <t>SOURCE: New York State Department of Transportation, Highway Data Services, 2015.</t>
  </si>
  <si>
    <t>SOURCE: New York State Department of Transportation, Highway Data Services, 2020.</t>
  </si>
  <si>
    <t>New York State by County—2018</t>
  </si>
  <si>
    <t>New York State by County—2019</t>
  </si>
  <si>
    <t>New York State by County—2017</t>
  </si>
  <si>
    <t>New York State by County—2016</t>
  </si>
  <si>
    <t>New York State by County—2015</t>
  </si>
  <si>
    <t>New York State by County—2014</t>
  </si>
  <si>
    <t>New York State by County—2012</t>
  </si>
  <si>
    <t>New York State by County—2011</t>
  </si>
  <si>
    <t>New York State by County—2010</t>
  </si>
  <si>
    <t>New York State by County—2009</t>
  </si>
  <si>
    <t>New York State by County—2008</t>
  </si>
  <si>
    <t>New York State by County—2006</t>
  </si>
  <si>
    <t>New York State by County—2005</t>
  </si>
  <si>
    <t>New York State by County—2004</t>
  </si>
  <si>
    <t>New York State by County—2003</t>
  </si>
  <si>
    <t>New York State by County—2002</t>
  </si>
  <si>
    <t>New York State by County—2001</t>
  </si>
  <si>
    <t>New York State by County—2000</t>
  </si>
  <si>
    <t>New York State by County—1999</t>
  </si>
  <si>
    <t>New York State by County—1997</t>
  </si>
  <si>
    <t>New York State by County—1996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</si>
</sst>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#,##0.0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 vertical="top"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3" fontId="2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Alignment="1">
      <alignment/>
    </xf>
    <xf numFmtId="164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3" fontId="5" fillId="33" borderId="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2" fillId="0" borderId="0" xfId="0" applyNumberFormat="1" applyFont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3" fontId="42" fillId="0" borderId="0" xfId="0" applyNumberFormat="1" applyFont="1" applyFill="1" applyAlignment="1">
      <alignment/>
    </xf>
    <xf numFmtId="3" fontId="42" fillId="0" borderId="11" xfId="0" applyNumberFormat="1" applyFont="1" applyBorder="1" applyAlignment="1">
      <alignment/>
    </xf>
    <xf numFmtId="3" fontId="42" fillId="0" borderId="0" xfId="0" applyNumberFormat="1" applyFont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 applyProtection="1" quotePrefix="1">
      <alignment horizontal="right"/>
      <protection/>
    </xf>
    <xf numFmtId="3" fontId="2" fillId="0" borderId="0" xfId="0" applyNumberFormat="1" applyFont="1" applyFill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3" fontId="42" fillId="0" borderId="12" xfId="0" applyNumberFormat="1" applyFont="1" applyBorder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0" xfId="0" applyNumberFormat="1" applyFont="1" applyFill="1" applyAlignment="1">
      <alignment/>
    </xf>
    <xf numFmtId="3" fontId="6" fillId="0" borderId="0" xfId="56" applyNumberFormat="1" applyFont="1" applyFill="1" applyBorder="1" applyAlignment="1">
      <alignment horizontal="right" wrapText="1"/>
      <protection/>
    </xf>
    <xf numFmtId="3" fontId="42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2" fontId="42" fillId="0" borderId="0" xfId="0" applyNumberFormat="1" applyFont="1" applyAlignment="1">
      <alignment/>
    </xf>
    <xf numFmtId="1" fontId="2" fillId="0" borderId="0" xfId="55" applyNumberFormat="1" applyFont="1" applyFill="1" applyAlignment="1">
      <alignment/>
      <protection/>
    </xf>
    <xf numFmtId="3" fontId="2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>
      <alignment/>
    </xf>
    <xf numFmtId="1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33" borderId="0" xfId="0" applyNumberFormat="1" applyFont="1" applyFill="1" applyAlignment="1">
      <alignment vertical="center"/>
    </xf>
    <xf numFmtId="3" fontId="2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vertical="center"/>
    </xf>
    <xf numFmtId="3" fontId="2" fillId="33" borderId="10" xfId="0" applyNumberFormat="1" applyFont="1" applyFill="1" applyBorder="1" applyAlignment="1">
      <alignment/>
    </xf>
    <xf numFmtId="3" fontId="2" fillId="33" borderId="0" xfId="0" applyNumberFormat="1" applyFont="1" applyFill="1" applyAlignment="1" quotePrefix="1">
      <alignment horizontal="right"/>
    </xf>
    <xf numFmtId="3" fontId="2" fillId="33" borderId="12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 quotePrefix="1">
      <alignment horizontal="right"/>
    </xf>
    <xf numFmtId="3" fontId="2" fillId="33" borderId="0" xfId="0" applyNumberFormat="1" applyFont="1" applyFill="1" applyAlignment="1">
      <alignment horizontal="left" wrapText="1"/>
    </xf>
    <xf numFmtId="3" fontId="2" fillId="0" borderId="0" xfId="0" applyNumberFormat="1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-16" xfId="55"/>
    <cellStyle name="Normal_m-1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0" customWidth="1"/>
    <col min="2" max="8" width="10.7109375" style="0" customWidth="1"/>
    <col min="9" max="9" width="12.421875" style="0" customWidth="1"/>
  </cols>
  <sheetData>
    <row r="1" spans="1:9" ht="20.25">
      <c r="A1" s="49" t="s">
        <v>5</v>
      </c>
      <c r="B1" s="50"/>
      <c r="C1" s="51"/>
      <c r="D1" s="50"/>
      <c r="E1" s="51"/>
      <c r="F1" s="50"/>
      <c r="G1" s="50"/>
      <c r="H1" s="50"/>
      <c r="I1" s="50"/>
    </row>
    <row r="2" spans="1:9" ht="20.25">
      <c r="A2" s="49" t="s">
        <v>291</v>
      </c>
      <c r="B2" s="50"/>
      <c r="C2" s="51"/>
      <c r="D2" s="50"/>
      <c r="E2" s="51"/>
      <c r="F2" s="50"/>
      <c r="G2" s="50"/>
      <c r="H2" s="50"/>
      <c r="I2" s="50"/>
    </row>
    <row r="3" spans="1:9" ht="15">
      <c r="A3" s="52"/>
      <c r="B3" s="50"/>
      <c r="C3" s="51"/>
      <c r="D3" s="50"/>
      <c r="E3" s="51"/>
      <c r="F3" s="50"/>
      <c r="G3" s="50"/>
      <c r="H3" s="50"/>
      <c r="I3" s="50"/>
    </row>
    <row r="4" spans="1:9" ht="29.25">
      <c r="A4" s="53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  <c r="I4" s="50"/>
    </row>
    <row r="5" spans="1:9" ht="15">
      <c r="A5" s="50"/>
      <c r="B5" s="50"/>
      <c r="C5" s="50"/>
      <c r="D5" s="50"/>
      <c r="E5" s="50"/>
      <c r="F5" s="50"/>
      <c r="G5" s="50"/>
      <c r="H5" s="50"/>
      <c r="I5" s="50"/>
    </row>
    <row r="6" spans="1:9" ht="15">
      <c r="A6" s="6" t="s">
        <v>0</v>
      </c>
      <c r="B6" s="50">
        <f>B8+B15</f>
        <v>113878.91999999987</v>
      </c>
      <c r="C6" s="50">
        <f aca="true" t="shared" si="0" ref="C6:H6">C8+C15</f>
        <v>15123.419999999996</v>
      </c>
      <c r="D6" s="50">
        <f t="shared" si="0"/>
        <v>20187.46</v>
      </c>
      <c r="E6" s="50">
        <f t="shared" si="0"/>
        <v>57955.29999999991</v>
      </c>
      <c r="F6" s="50">
        <f t="shared" si="0"/>
        <v>11932.12999999994</v>
      </c>
      <c r="G6" s="50">
        <f t="shared" si="0"/>
        <v>6317.999999999998</v>
      </c>
      <c r="H6" s="50">
        <f t="shared" si="0"/>
        <v>2362.610000000001</v>
      </c>
      <c r="I6" s="50"/>
    </row>
    <row r="7" spans="1:9" ht="15">
      <c r="A7" s="7"/>
      <c r="B7" s="50"/>
      <c r="C7" s="50"/>
      <c r="D7" s="50"/>
      <c r="E7" s="50"/>
      <c r="F7" s="50"/>
      <c r="G7" s="50"/>
      <c r="H7" s="50"/>
      <c r="I7" s="50"/>
    </row>
    <row r="8" spans="1:9" ht="15">
      <c r="A8" s="6" t="s">
        <v>8</v>
      </c>
      <c r="B8" s="50">
        <v>5972.399999999943</v>
      </c>
      <c r="C8" s="50">
        <v>140.25000000000006</v>
      </c>
      <c r="D8" s="54">
        <v>0</v>
      </c>
      <c r="E8" s="54">
        <v>0</v>
      </c>
      <c r="F8" s="50">
        <v>5698.769999999945</v>
      </c>
      <c r="G8" s="54">
        <v>0</v>
      </c>
      <c r="H8" s="50">
        <v>133.38000000000002</v>
      </c>
      <c r="I8" s="50"/>
    </row>
    <row r="9" spans="1:9" ht="15">
      <c r="A9" s="6" t="s">
        <v>9</v>
      </c>
      <c r="B9" s="50">
        <v>801.079999999992</v>
      </c>
      <c r="C9" s="50">
        <v>31.73000000000003</v>
      </c>
      <c r="D9" s="54">
        <v>0</v>
      </c>
      <c r="E9" s="54">
        <v>0</v>
      </c>
      <c r="F9" s="50">
        <v>759.579999999992</v>
      </c>
      <c r="G9" s="54">
        <v>0</v>
      </c>
      <c r="H9" s="50">
        <v>9.769999999999994</v>
      </c>
      <c r="I9" s="50"/>
    </row>
    <row r="10" spans="1:9" ht="15">
      <c r="A10" s="6" t="s">
        <v>10</v>
      </c>
      <c r="B10" s="50">
        <v>1522.1899999999823</v>
      </c>
      <c r="C10" s="50">
        <v>16.54999999999998</v>
      </c>
      <c r="D10" s="54">
        <v>0</v>
      </c>
      <c r="E10" s="54">
        <v>0</v>
      </c>
      <c r="F10" s="50">
        <v>1486.5399999999825</v>
      </c>
      <c r="G10" s="54">
        <v>0</v>
      </c>
      <c r="H10" s="50">
        <v>19.1</v>
      </c>
      <c r="I10" s="50"/>
    </row>
    <row r="11" spans="1:9" ht="15">
      <c r="A11" s="6" t="s">
        <v>11</v>
      </c>
      <c r="B11" s="50">
        <v>531.1300000000001</v>
      </c>
      <c r="C11" s="50">
        <v>14.77999999999998</v>
      </c>
      <c r="D11" s="54">
        <v>0</v>
      </c>
      <c r="E11" s="54">
        <v>0</v>
      </c>
      <c r="F11" s="50">
        <v>491.9200000000002</v>
      </c>
      <c r="G11" s="54">
        <v>0</v>
      </c>
      <c r="H11" s="50">
        <v>24.429999999999993</v>
      </c>
      <c r="I11" s="50"/>
    </row>
    <row r="12" spans="1:9" ht="15">
      <c r="A12" s="6" t="s">
        <v>12</v>
      </c>
      <c r="B12" s="50">
        <v>2254.0199999999736</v>
      </c>
      <c r="C12" s="50">
        <v>55.9400000000001</v>
      </c>
      <c r="D12" s="54">
        <v>0</v>
      </c>
      <c r="E12" s="54">
        <v>0</v>
      </c>
      <c r="F12" s="50">
        <v>2140.0999999999735</v>
      </c>
      <c r="G12" s="54">
        <v>0</v>
      </c>
      <c r="H12" s="50">
        <v>57.98000000000001</v>
      </c>
      <c r="I12" s="50"/>
    </row>
    <row r="13" spans="1:9" ht="15">
      <c r="A13" s="6" t="s">
        <v>13</v>
      </c>
      <c r="B13" s="50">
        <v>863.9799999999962</v>
      </c>
      <c r="C13" s="50">
        <v>21.249999999999986</v>
      </c>
      <c r="D13" s="54">
        <v>0</v>
      </c>
      <c r="E13" s="54">
        <v>0</v>
      </c>
      <c r="F13" s="50">
        <v>820.6299999999961</v>
      </c>
      <c r="G13" s="54">
        <v>0</v>
      </c>
      <c r="H13" s="50">
        <v>22.100000000000012</v>
      </c>
      <c r="I13" s="50"/>
    </row>
    <row r="14" spans="1:9" ht="15">
      <c r="A14" s="7"/>
      <c r="B14" s="50"/>
      <c r="C14" s="50"/>
      <c r="D14" s="50"/>
      <c r="E14" s="50"/>
      <c r="F14" s="50"/>
      <c r="G14" s="50"/>
      <c r="H14" s="50"/>
      <c r="I14" s="50"/>
    </row>
    <row r="15" spans="1:9" ht="15">
      <c r="A15" s="6" t="s">
        <v>14</v>
      </c>
      <c r="B15" s="50">
        <v>107906.51999999992</v>
      </c>
      <c r="C15" s="50">
        <v>14983.169999999996</v>
      </c>
      <c r="D15" s="50">
        <v>20187.46</v>
      </c>
      <c r="E15" s="50">
        <v>57955.29999999991</v>
      </c>
      <c r="F15" s="50">
        <v>6233.359999999993</v>
      </c>
      <c r="G15" s="50">
        <v>6317.999999999998</v>
      </c>
      <c r="H15" s="50">
        <v>2229.230000000001</v>
      </c>
      <c r="I15" s="50"/>
    </row>
    <row r="16" spans="1:9" ht="15">
      <c r="A16" s="6" t="s">
        <v>15</v>
      </c>
      <c r="B16" s="50">
        <v>2086.500000000001</v>
      </c>
      <c r="C16" s="50">
        <v>293.5000000000001</v>
      </c>
      <c r="D16" s="50">
        <v>286.07000000000005</v>
      </c>
      <c r="E16" s="50">
        <v>1033.5400000000006</v>
      </c>
      <c r="F16" s="50">
        <v>316.38000000000017</v>
      </c>
      <c r="G16" s="50">
        <v>79.86999999999999</v>
      </c>
      <c r="H16" s="50">
        <v>77.13999999999999</v>
      </c>
      <c r="I16" s="50"/>
    </row>
    <row r="17" spans="1:9" ht="15">
      <c r="A17" s="6" t="s">
        <v>16</v>
      </c>
      <c r="B17" s="50">
        <v>1864.9600000000003</v>
      </c>
      <c r="C17" s="50">
        <v>228.31</v>
      </c>
      <c r="D17" s="50">
        <v>341.4</v>
      </c>
      <c r="E17" s="50">
        <v>1215.39</v>
      </c>
      <c r="F17" s="54">
        <v>0</v>
      </c>
      <c r="G17" s="50">
        <v>72.92999999999998</v>
      </c>
      <c r="H17" s="50">
        <v>6.93</v>
      </c>
      <c r="I17" s="50"/>
    </row>
    <row r="18" spans="1:9" ht="15">
      <c r="A18" s="6" t="s">
        <v>17</v>
      </c>
      <c r="B18" s="50">
        <v>1990.6699999999998</v>
      </c>
      <c r="C18" s="50">
        <v>302.20000000000005</v>
      </c>
      <c r="D18" s="50">
        <v>341.06</v>
      </c>
      <c r="E18" s="50">
        <v>1059.3500000000001</v>
      </c>
      <c r="F18" s="50">
        <v>151.72999999999982</v>
      </c>
      <c r="G18" s="50">
        <v>115.99999999999999</v>
      </c>
      <c r="H18" s="50">
        <v>20.32999999999999</v>
      </c>
      <c r="I18" s="50"/>
    </row>
    <row r="19" spans="1:9" ht="15">
      <c r="A19" s="6" t="s">
        <v>18</v>
      </c>
      <c r="B19" s="50">
        <v>2206.77</v>
      </c>
      <c r="C19" s="50">
        <v>317.0500000000001</v>
      </c>
      <c r="D19" s="50">
        <v>392.2499999999999</v>
      </c>
      <c r="E19" s="50">
        <v>1208.35</v>
      </c>
      <c r="F19" s="50">
        <v>98.6400000000001</v>
      </c>
      <c r="G19" s="50">
        <v>53.51</v>
      </c>
      <c r="H19" s="50">
        <v>136.97</v>
      </c>
      <c r="I19" s="50"/>
    </row>
    <row r="20" spans="1:9" ht="15">
      <c r="A20" s="6" t="s">
        <v>19</v>
      </c>
      <c r="B20" s="50">
        <v>1628.8600000000004</v>
      </c>
      <c r="C20" s="50">
        <v>276.26000000000005</v>
      </c>
      <c r="D20" s="50">
        <v>508.65</v>
      </c>
      <c r="E20" s="50">
        <v>697.8800000000001</v>
      </c>
      <c r="F20" s="50">
        <v>94.60000000000004</v>
      </c>
      <c r="G20" s="50">
        <v>38.129999999999995</v>
      </c>
      <c r="H20" s="50">
        <v>13.339999999999998</v>
      </c>
      <c r="I20" s="50"/>
    </row>
    <row r="21" spans="1:9" ht="15">
      <c r="A21" s="6" t="s">
        <v>20</v>
      </c>
      <c r="B21" s="50">
        <v>2454.5099999999993</v>
      </c>
      <c r="C21" s="50">
        <v>352.15</v>
      </c>
      <c r="D21" s="50">
        <v>550.4900000000001</v>
      </c>
      <c r="E21" s="50">
        <v>1198.6799999999998</v>
      </c>
      <c r="F21" s="50">
        <v>175.37</v>
      </c>
      <c r="G21" s="50">
        <v>129.48999999999998</v>
      </c>
      <c r="H21" s="50">
        <v>48.330000000000005</v>
      </c>
      <c r="I21" s="50"/>
    </row>
    <row r="22" spans="1:9" ht="15">
      <c r="A22" s="6" t="s">
        <v>21</v>
      </c>
      <c r="B22" s="50">
        <v>1113.9199999999998</v>
      </c>
      <c r="C22" s="50">
        <v>123.05000000000001</v>
      </c>
      <c r="D22" s="50">
        <v>245.19000000000003</v>
      </c>
      <c r="E22" s="50">
        <v>565.97</v>
      </c>
      <c r="F22" s="50">
        <v>118.78999999999986</v>
      </c>
      <c r="G22" s="50">
        <v>56.60999999999998</v>
      </c>
      <c r="H22" s="50">
        <v>4.31</v>
      </c>
      <c r="I22" s="50"/>
    </row>
    <row r="23" spans="1:9" ht="15">
      <c r="A23" s="6" t="s">
        <v>22</v>
      </c>
      <c r="B23" s="50">
        <v>1741.6700000000003</v>
      </c>
      <c r="C23" s="50">
        <v>261.87</v>
      </c>
      <c r="D23" s="50">
        <v>307.18999999999994</v>
      </c>
      <c r="E23" s="50">
        <v>1092.1100000000004</v>
      </c>
      <c r="F23" s="50">
        <v>24.429999999999982</v>
      </c>
      <c r="G23" s="50">
        <v>38.74</v>
      </c>
      <c r="H23" s="50">
        <v>17.330000000000002</v>
      </c>
      <c r="I23" s="50"/>
    </row>
    <row r="24" spans="1:9" ht="15">
      <c r="A24" s="6" t="s">
        <v>23</v>
      </c>
      <c r="B24" s="50">
        <v>1512.71</v>
      </c>
      <c r="C24" s="50">
        <v>278.62999999999994</v>
      </c>
      <c r="D24" s="50">
        <v>345.56</v>
      </c>
      <c r="E24" s="50">
        <v>799.9299999999998</v>
      </c>
      <c r="F24" s="50">
        <v>59.23000000000001</v>
      </c>
      <c r="G24" s="50">
        <v>22.43</v>
      </c>
      <c r="H24" s="50">
        <v>6.93</v>
      </c>
      <c r="I24" s="50"/>
    </row>
    <row r="25" spans="1:9" ht="15">
      <c r="A25" s="6" t="s">
        <v>24</v>
      </c>
      <c r="B25" s="50">
        <v>1482.9199999999998</v>
      </c>
      <c r="C25" s="50">
        <v>264.4000000000001</v>
      </c>
      <c r="D25" s="50">
        <v>263.2699999999999</v>
      </c>
      <c r="E25" s="50">
        <v>884.35</v>
      </c>
      <c r="F25" s="50">
        <v>23.730000000000004</v>
      </c>
      <c r="G25" s="50">
        <v>26.870000000000005</v>
      </c>
      <c r="H25" s="50">
        <v>20.300000000000004</v>
      </c>
      <c r="I25" s="50"/>
    </row>
    <row r="26" spans="1:9" ht="15">
      <c r="A26" s="6" t="s">
        <v>25</v>
      </c>
      <c r="B26" s="50">
        <v>1016.2799999999999</v>
      </c>
      <c r="C26" s="50">
        <v>199.04999999999993</v>
      </c>
      <c r="D26" s="50">
        <v>247.04000000000005</v>
      </c>
      <c r="E26" s="50">
        <v>497.5799999999999</v>
      </c>
      <c r="F26" s="50">
        <v>45.75999999999999</v>
      </c>
      <c r="G26" s="50">
        <v>23.139999999999997</v>
      </c>
      <c r="H26" s="50">
        <v>3.71</v>
      </c>
      <c r="I26" s="50"/>
    </row>
    <row r="27" spans="1:9" ht="15">
      <c r="A27" s="6" t="s">
        <v>26</v>
      </c>
      <c r="B27" s="50">
        <v>2227.99</v>
      </c>
      <c r="C27" s="50">
        <v>341.81000000000006</v>
      </c>
      <c r="D27" s="50">
        <v>256.20000000000005</v>
      </c>
      <c r="E27" s="50">
        <v>1508.1399999999999</v>
      </c>
      <c r="F27" s="54">
        <v>0</v>
      </c>
      <c r="G27" s="50">
        <v>81.34999999999998</v>
      </c>
      <c r="H27" s="50">
        <v>40.489999999999995</v>
      </c>
      <c r="I27" s="50"/>
    </row>
    <row r="28" spans="1:9" ht="15">
      <c r="A28" s="6" t="s">
        <v>27</v>
      </c>
      <c r="B28" s="50">
        <v>2445.78</v>
      </c>
      <c r="C28" s="50">
        <v>371.16</v>
      </c>
      <c r="D28" s="50">
        <v>392.56</v>
      </c>
      <c r="E28" s="50">
        <v>1466.0000000000002</v>
      </c>
      <c r="F28" s="50">
        <v>116.60000000000002</v>
      </c>
      <c r="G28" s="50">
        <v>64.58000000000001</v>
      </c>
      <c r="H28" s="50">
        <v>34.87999999999999</v>
      </c>
      <c r="I28" s="50"/>
    </row>
    <row r="29" spans="1:9" ht="15">
      <c r="A29" s="6" t="s">
        <v>28</v>
      </c>
      <c r="B29" s="50">
        <v>4644.1399999999985</v>
      </c>
      <c r="C29" s="50">
        <v>521.6799999999997</v>
      </c>
      <c r="D29" s="50">
        <v>1177.3200000000002</v>
      </c>
      <c r="E29" s="50">
        <v>1798.5700000000002</v>
      </c>
      <c r="F29" s="50">
        <v>738.0199999999982</v>
      </c>
      <c r="G29" s="50">
        <v>260.64000000000004</v>
      </c>
      <c r="H29" s="50">
        <v>147.91</v>
      </c>
      <c r="I29" s="50"/>
    </row>
    <row r="30" spans="1:9" ht="15">
      <c r="A30" s="6" t="s">
        <v>29</v>
      </c>
      <c r="B30" s="50">
        <v>1354.09</v>
      </c>
      <c r="C30" s="50">
        <v>336.84999999999997</v>
      </c>
      <c r="D30" s="50">
        <v>356.28999999999996</v>
      </c>
      <c r="E30" s="50">
        <v>625.6400000000001</v>
      </c>
      <c r="F30" s="54">
        <v>0</v>
      </c>
      <c r="G30" s="50">
        <v>20.079999999999995</v>
      </c>
      <c r="H30" s="50">
        <v>15.23</v>
      </c>
      <c r="I30" s="50"/>
    </row>
    <row r="31" spans="1:9" ht="15">
      <c r="A31" s="6" t="s">
        <v>30</v>
      </c>
      <c r="B31" s="50">
        <v>1403.03</v>
      </c>
      <c r="C31" s="50">
        <v>265.97999999999996</v>
      </c>
      <c r="D31" s="50">
        <v>266.21</v>
      </c>
      <c r="E31" s="50">
        <v>763.1200000000001</v>
      </c>
      <c r="F31" s="54">
        <v>0</v>
      </c>
      <c r="G31" s="50">
        <v>62.929999999999964</v>
      </c>
      <c r="H31" s="50">
        <v>44.79</v>
      </c>
      <c r="I31" s="50"/>
    </row>
    <row r="32" spans="1:9" ht="15">
      <c r="A32" s="6" t="s">
        <v>31</v>
      </c>
      <c r="B32" s="50">
        <v>850.0100000000001</v>
      </c>
      <c r="C32" s="50">
        <v>142.84</v>
      </c>
      <c r="D32" s="50">
        <v>143.31</v>
      </c>
      <c r="E32" s="50">
        <v>436.82000000000005</v>
      </c>
      <c r="F32" s="50">
        <v>102.74999999999997</v>
      </c>
      <c r="G32" s="50">
        <v>24.099999999999998</v>
      </c>
      <c r="H32" s="54">
        <v>0.19</v>
      </c>
      <c r="I32" s="50"/>
    </row>
    <row r="33" spans="1:9" ht="15">
      <c r="A33" s="6" t="s">
        <v>32</v>
      </c>
      <c r="B33" s="50">
        <v>1037.1100000000001</v>
      </c>
      <c r="C33" s="50">
        <v>191.85999999999999</v>
      </c>
      <c r="D33" s="50">
        <v>261.07</v>
      </c>
      <c r="E33" s="50">
        <v>459.95000000000005</v>
      </c>
      <c r="F33" s="50">
        <v>47.76000000000005</v>
      </c>
      <c r="G33" s="50">
        <v>29.270000000000003</v>
      </c>
      <c r="H33" s="50">
        <v>47.199999999999996</v>
      </c>
      <c r="I33" s="50"/>
    </row>
    <row r="34" spans="1:9" ht="15">
      <c r="A34" s="6" t="s">
        <v>33</v>
      </c>
      <c r="B34" s="50">
        <v>1173.26</v>
      </c>
      <c r="C34" s="50">
        <v>193.00999999999996</v>
      </c>
      <c r="D34" s="50">
        <v>261.38</v>
      </c>
      <c r="E34" s="50">
        <v>640.6499999999999</v>
      </c>
      <c r="F34" s="54">
        <v>0</v>
      </c>
      <c r="G34" s="50">
        <v>49.89</v>
      </c>
      <c r="H34" s="50">
        <v>28.330000000000002</v>
      </c>
      <c r="I34" s="50"/>
    </row>
    <row r="35" spans="1:9" ht="15">
      <c r="A35" s="6" t="s">
        <v>34</v>
      </c>
      <c r="B35" s="50">
        <v>466.38</v>
      </c>
      <c r="C35" s="50">
        <v>178.66</v>
      </c>
      <c r="D35" s="50">
        <v>93.45</v>
      </c>
      <c r="E35" s="50">
        <v>171.62</v>
      </c>
      <c r="F35" s="54">
        <v>0</v>
      </c>
      <c r="G35" s="50">
        <v>9.83</v>
      </c>
      <c r="H35" s="50">
        <v>12.82</v>
      </c>
      <c r="I35" s="50"/>
    </row>
    <row r="36" spans="1:9" ht="15">
      <c r="A36" s="6" t="s">
        <v>35</v>
      </c>
      <c r="B36" s="50">
        <v>1515.1</v>
      </c>
      <c r="C36" s="50">
        <v>240.4</v>
      </c>
      <c r="D36" s="50">
        <v>574.53</v>
      </c>
      <c r="E36" s="50">
        <v>555.22</v>
      </c>
      <c r="F36" s="50">
        <v>24.710000000000004</v>
      </c>
      <c r="G36" s="50">
        <v>91.65999999999994</v>
      </c>
      <c r="H36" s="50">
        <v>28.580000000000002</v>
      </c>
      <c r="I36" s="50"/>
    </row>
    <row r="37" spans="1:9" ht="15">
      <c r="A37" s="6" t="s">
        <v>36</v>
      </c>
      <c r="B37" s="50">
        <v>2485.3799999999997</v>
      </c>
      <c r="C37" s="50">
        <v>412.12</v>
      </c>
      <c r="D37" s="50">
        <v>540.68</v>
      </c>
      <c r="E37" s="50">
        <v>1009.61</v>
      </c>
      <c r="F37" s="50">
        <v>93.84000000000003</v>
      </c>
      <c r="G37" s="50">
        <v>100.95</v>
      </c>
      <c r="H37" s="50">
        <v>328.1799999999998</v>
      </c>
      <c r="I37" s="50"/>
    </row>
    <row r="38" spans="1:9" ht="15">
      <c r="A38" s="6" t="s">
        <v>37</v>
      </c>
      <c r="B38" s="50">
        <v>1350.13</v>
      </c>
      <c r="C38" s="50">
        <v>154.19999999999996</v>
      </c>
      <c r="D38" s="50">
        <v>248.26000000000002</v>
      </c>
      <c r="E38" s="50">
        <v>879.0699999999999</v>
      </c>
      <c r="F38" s="54">
        <v>0</v>
      </c>
      <c r="G38" s="50">
        <v>26.939999999999987</v>
      </c>
      <c r="H38" s="50">
        <v>41.66</v>
      </c>
      <c r="I38" s="50"/>
    </row>
    <row r="39" spans="1:9" ht="15">
      <c r="A39" s="6" t="s">
        <v>38</v>
      </c>
      <c r="B39" s="50">
        <v>1364.5800000000002</v>
      </c>
      <c r="C39" s="50">
        <v>268.87</v>
      </c>
      <c r="D39" s="50">
        <v>242.52</v>
      </c>
      <c r="E39" s="50">
        <v>745.9900000000001</v>
      </c>
      <c r="F39" s="54">
        <v>0</v>
      </c>
      <c r="G39" s="50">
        <v>87.07000000000001</v>
      </c>
      <c r="H39" s="50">
        <v>20.130000000000003</v>
      </c>
      <c r="I39" s="50"/>
    </row>
    <row r="40" spans="1:9" ht="15">
      <c r="A40" s="6" t="s">
        <v>39</v>
      </c>
      <c r="B40" s="50">
        <v>1454.3</v>
      </c>
      <c r="C40" s="50">
        <v>170.28999999999996</v>
      </c>
      <c r="D40" s="50">
        <v>434.89000000000004</v>
      </c>
      <c r="E40" s="50">
        <v>716.7600000000001</v>
      </c>
      <c r="F40" s="50">
        <v>48.09999999999998</v>
      </c>
      <c r="G40" s="50">
        <v>65.42000000000002</v>
      </c>
      <c r="H40" s="50">
        <v>18.840000000000003</v>
      </c>
      <c r="I40" s="50"/>
    </row>
    <row r="41" spans="1:9" ht="15">
      <c r="A41" s="6" t="s">
        <v>40</v>
      </c>
      <c r="B41" s="50">
        <v>3571.5699999999974</v>
      </c>
      <c r="C41" s="50">
        <v>484.73000000000013</v>
      </c>
      <c r="D41" s="50">
        <v>664.47</v>
      </c>
      <c r="E41" s="50">
        <v>1696.0700000000008</v>
      </c>
      <c r="F41" s="50">
        <v>530.1299999999967</v>
      </c>
      <c r="G41" s="50">
        <v>116.49000000000001</v>
      </c>
      <c r="H41" s="50">
        <v>79.67999999999998</v>
      </c>
      <c r="I41" s="50"/>
    </row>
    <row r="42" spans="1:9" ht="15">
      <c r="A42" s="6" t="s">
        <v>41</v>
      </c>
      <c r="B42" s="50">
        <v>1025.25</v>
      </c>
      <c r="C42" s="50">
        <v>178.65999999999997</v>
      </c>
      <c r="D42" s="50">
        <v>391.78999999999996</v>
      </c>
      <c r="E42" s="50">
        <v>290.72</v>
      </c>
      <c r="F42" s="50">
        <v>74.63000000000005</v>
      </c>
      <c r="G42" s="50">
        <v>50.739999999999995</v>
      </c>
      <c r="H42" s="50">
        <v>38.71000000000001</v>
      </c>
      <c r="I42" s="50"/>
    </row>
    <row r="43" spans="1:9" ht="15">
      <c r="A43" s="6" t="s">
        <v>42</v>
      </c>
      <c r="B43" s="50">
        <v>4129.469999999972</v>
      </c>
      <c r="C43" s="50">
        <v>212.45000000000007</v>
      </c>
      <c r="D43" s="50">
        <v>472.1100000000001</v>
      </c>
      <c r="E43" s="50">
        <v>2175.209999999972</v>
      </c>
      <c r="F43" s="50">
        <v>115.55</v>
      </c>
      <c r="G43" s="50">
        <v>1139.7699999999998</v>
      </c>
      <c r="H43" s="50">
        <v>14.379999999999997</v>
      </c>
      <c r="I43" s="50"/>
    </row>
    <row r="44" spans="1:9" ht="15">
      <c r="A44" s="6" t="s">
        <v>43</v>
      </c>
      <c r="B44" s="50">
        <v>1654.64</v>
      </c>
      <c r="C44" s="50">
        <v>267.07</v>
      </c>
      <c r="D44" s="50">
        <v>282.1</v>
      </c>
      <c r="E44" s="50">
        <v>623.7899999999998</v>
      </c>
      <c r="F44" s="50">
        <v>413.03999999999985</v>
      </c>
      <c r="G44" s="50">
        <v>32.96999999999999</v>
      </c>
      <c r="H44" s="50">
        <v>35.669999999999995</v>
      </c>
      <c r="I44" s="50"/>
    </row>
    <row r="45" spans="1:9" ht="15">
      <c r="A45" s="6" t="s">
        <v>44</v>
      </c>
      <c r="B45" s="50">
        <v>2841.7</v>
      </c>
      <c r="C45" s="50">
        <v>424.56999999999994</v>
      </c>
      <c r="D45" s="50">
        <v>593.2500000000001</v>
      </c>
      <c r="E45" s="50">
        <v>1267.5000000000002</v>
      </c>
      <c r="F45" s="50">
        <v>394.3599999999996</v>
      </c>
      <c r="G45" s="50">
        <v>108.3</v>
      </c>
      <c r="H45" s="50">
        <v>53.72</v>
      </c>
      <c r="I45" s="50"/>
    </row>
    <row r="46" spans="1:9" ht="15">
      <c r="A46" s="6" t="s">
        <v>45</v>
      </c>
      <c r="B46" s="50">
        <v>3186.3100000000004</v>
      </c>
      <c r="C46" s="50">
        <v>416.86</v>
      </c>
      <c r="D46" s="50">
        <v>791.1200000000002</v>
      </c>
      <c r="E46" s="50">
        <v>1330.9900000000007</v>
      </c>
      <c r="F46" s="50">
        <v>396.0699999999993</v>
      </c>
      <c r="G46" s="50">
        <v>175.15999999999997</v>
      </c>
      <c r="H46" s="50">
        <v>76.11</v>
      </c>
      <c r="I46" s="50"/>
    </row>
    <row r="47" spans="1:9" ht="15">
      <c r="A47" s="6" t="s">
        <v>46</v>
      </c>
      <c r="B47" s="50">
        <v>1553.39</v>
      </c>
      <c r="C47" s="50">
        <v>220.8</v>
      </c>
      <c r="D47" s="50">
        <v>239.51999999999998</v>
      </c>
      <c r="E47" s="50">
        <v>933.3900000000001</v>
      </c>
      <c r="F47" s="50">
        <v>78.23</v>
      </c>
      <c r="G47" s="50">
        <v>50.720000000000006</v>
      </c>
      <c r="H47" s="50">
        <v>30.73</v>
      </c>
      <c r="I47" s="50"/>
    </row>
    <row r="48" spans="1:9" ht="15">
      <c r="A48" s="6" t="s">
        <v>47</v>
      </c>
      <c r="B48" s="50">
        <v>2721.8600000000006</v>
      </c>
      <c r="C48" s="50">
        <v>408.9100000000001</v>
      </c>
      <c r="D48" s="50">
        <v>301.5199999999999</v>
      </c>
      <c r="E48" s="50">
        <v>1350.2600000000002</v>
      </c>
      <c r="F48" s="50">
        <v>161.68999999999994</v>
      </c>
      <c r="G48" s="50">
        <v>287.99999999999994</v>
      </c>
      <c r="H48" s="50">
        <v>211.48000000000008</v>
      </c>
      <c r="I48" s="50"/>
    </row>
    <row r="49" spans="1:9" ht="15">
      <c r="A49" s="6" t="s">
        <v>48</v>
      </c>
      <c r="B49" s="50">
        <v>804.3400000000001</v>
      </c>
      <c r="C49" s="50">
        <v>170.14000000000001</v>
      </c>
      <c r="D49" s="50">
        <v>196.81000000000003</v>
      </c>
      <c r="E49" s="50">
        <v>381.4100000000001</v>
      </c>
      <c r="F49" s="54">
        <v>0</v>
      </c>
      <c r="G49" s="50">
        <v>54.77999999999996</v>
      </c>
      <c r="H49" s="50">
        <v>1.2000000000000002</v>
      </c>
      <c r="I49" s="50"/>
    </row>
    <row r="50" spans="1:9" ht="15">
      <c r="A50" s="6" t="s">
        <v>49</v>
      </c>
      <c r="B50" s="50">
        <v>1942.5199999999998</v>
      </c>
      <c r="C50" s="50">
        <v>286.35999999999996</v>
      </c>
      <c r="D50" s="50">
        <v>504.47</v>
      </c>
      <c r="E50" s="50">
        <v>964.1699999999998</v>
      </c>
      <c r="F50" s="50">
        <v>135.48000000000005</v>
      </c>
      <c r="G50" s="50">
        <v>42.379999999999995</v>
      </c>
      <c r="H50" s="50">
        <v>9.659999999999998</v>
      </c>
      <c r="I50" s="50"/>
    </row>
    <row r="51" spans="1:9" ht="15">
      <c r="A51" s="6" t="s">
        <v>50</v>
      </c>
      <c r="B51" s="50">
        <v>2087.7799999999997</v>
      </c>
      <c r="C51" s="50">
        <v>290.5999999999999</v>
      </c>
      <c r="D51" s="50">
        <v>476.3700000000002</v>
      </c>
      <c r="E51" s="50">
        <v>1228.47</v>
      </c>
      <c r="F51" s="50">
        <v>39.64999999999996</v>
      </c>
      <c r="G51" s="50">
        <v>43.18999999999998</v>
      </c>
      <c r="H51" s="50">
        <v>9.500000000000004</v>
      </c>
      <c r="I51" s="50"/>
    </row>
    <row r="52" spans="1:9" ht="15">
      <c r="A52" s="6" t="s">
        <v>51</v>
      </c>
      <c r="B52" s="50">
        <v>830.2099999999999</v>
      </c>
      <c r="C52" s="50">
        <v>133.29999999999998</v>
      </c>
      <c r="D52" s="50">
        <v>116.05</v>
      </c>
      <c r="E52" s="50">
        <v>568.27</v>
      </c>
      <c r="F52" s="54">
        <v>0</v>
      </c>
      <c r="G52" s="50">
        <v>12.589999999999998</v>
      </c>
      <c r="H52" s="54">
        <v>0</v>
      </c>
      <c r="I52" s="50"/>
    </row>
    <row r="53" spans="1:9" ht="15">
      <c r="A53" s="6" t="s">
        <v>52</v>
      </c>
      <c r="B53" s="50">
        <v>1741.7800000000004</v>
      </c>
      <c r="C53" s="50">
        <v>265.94999999999993</v>
      </c>
      <c r="D53" s="50">
        <v>328.40999999999997</v>
      </c>
      <c r="E53" s="50">
        <v>899.7100000000002</v>
      </c>
      <c r="F53" s="50">
        <v>179.1300000000003</v>
      </c>
      <c r="G53" s="50">
        <v>35.32</v>
      </c>
      <c r="H53" s="50">
        <v>33.260000000000005</v>
      </c>
      <c r="I53" s="50"/>
    </row>
    <row r="54" spans="1:9" ht="15">
      <c r="A54" s="6" t="s">
        <v>53</v>
      </c>
      <c r="B54" s="50">
        <v>1249.1100000000001</v>
      </c>
      <c r="C54" s="50">
        <v>120.83000000000003</v>
      </c>
      <c r="D54" s="50">
        <v>166.33</v>
      </c>
      <c r="E54" s="50">
        <v>595.9100000000002</v>
      </c>
      <c r="F54" s="54">
        <v>0</v>
      </c>
      <c r="G54" s="50">
        <v>294.55999999999995</v>
      </c>
      <c r="H54" s="50">
        <v>71.47999999999999</v>
      </c>
      <c r="I54" s="50"/>
    </row>
    <row r="55" spans="1:9" ht="15">
      <c r="A55" s="6" t="s">
        <v>54</v>
      </c>
      <c r="B55" s="50">
        <v>3105.0700000000006</v>
      </c>
      <c r="C55" s="50">
        <v>515.34</v>
      </c>
      <c r="D55" s="50">
        <v>572.7400000000001</v>
      </c>
      <c r="E55" s="50">
        <v>1818.3700000000003</v>
      </c>
      <c r="F55" s="50">
        <v>49.389999999999986</v>
      </c>
      <c r="G55" s="50">
        <v>126.36000000000003</v>
      </c>
      <c r="H55" s="50">
        <v>22.869999999999997</v>
      </c>
      <c r="I55" s="50"/>
    </row>
    <row r="56" spans="1:9" ht="15">
      <c r="A56" s="6" t="s">
        <v>55</v>
      </c>
      <c r="B56" s="50">
        <v>2245.3800000000006</v>
      </c>
      <c r="C56" s="50">
        <v>268.66999999999996</v>
      </c>
      <c r="D56" s="50">
        <v>364.21</v>
      </c>
      <c r="E56" s="50">
        <v>1329.140000000001</v>
      </c>
      <c r="F56" s="50">
        <v>157.2399999999999</v>
      </c>
      <c r="G56" s="50">
        <v>78.86</v>
      </c>
      <c r="H56" s="50">
        <v>47.259999999999984</v>
      </c>
      <c r="I56" s="50"/>
    </row>
    <row r="57" spans="1:9" ht="15">
      <c r="A57" s="6" t="s">
        <v>56</v>
      </c>
      <c r="B57" s="50">
        <v>925.9399999999999</v>
      </c>
      <c r="C57" s="50">
        <v>150.10999999999999</v>
      </c>
      <c r="D57" s="50">
        <v>216.92999999999998</v>
      </c>
      <c r="E57" s="50">
        <v>335.99</v>
      </c>
      <c r="F57" s="54">
        <v>171.11999999999998</v>
      </c>
      <c r="G57" s="50">
        <v>27.639999999999983</v>
      </c>
      <c r="H57" s="50">
        <v>24.14999999999999</v>
      </c>
      <c r="I57" s="50"/>
    </row>
    <row r="58" spans="1:9" ht="15">
      <c r="A58" s="6" t="s">
        <v>57</v>
      </c>
      <c r="B58" s="50">
        <v>1167.1200000000001</v>
      </c>
      <c r="C58" s="50">
        <v>187.91999999999996</v>
      </c>
      <c r="D58" s="50">
        <v>319.13</v>
      </c>
      <c r="E58" s="50">
        <v>621.6000000000001</v>
      </c>
      <c r="F58" s="54">
        <v>0</v>
      </c>
      <c r="G58" s="50">
        <v>33.959999999999994</v>
      </c>
      <c r="H58" s="50">
        <v>4.51</v>
      </c>
      <c r="I58" s="50"/>
    </row>
    <row r="59" spans="1:9" ht="15">
      <c r="A59" s="6" t="s">
        <v>58</v>
      </c>
      <c r="B59" s="50">
        <v>705.1300000000001</v>
      </c>
      <c r="C59" s="50">
        <v>103.75</v>
      </c>
      <c r="D59" s="50">
        <v>120.96000000000001</v>
      </c>
      <c r="E59" s="50">
        <v>444.3200000000001</v>
      </c>
      <c r="F59" s="54">
        <v>0</v>
      </c>
      <c r="G59" s="50">
        <v>34.529999999999994</v>
      </c>
      <c r="H59" s="50">
        <v>1.57</v>
      </c>
      <c r="I59" s="50"/>
    </row>
    <row r="60" spans="1:9" ht="15">
      <c r="A60" s="6" t="s">
        <v>59</v>
      </c>
      <c r="B60" s="50">
        <v>733.77</v>
      </c>
      <c r="C60" s="50">
        <v>157.70999999999998</v>
      </c>
      <c r="D60" s="50">
        <v>156.19999999999996</v>
      </c>
      <c r="E60" s="50">
        <v>373.74</v>
      </c>
      <c r="F60" s="50">
        <v>0</v>
      </c>
      <c r="G60" s="50">
        <v>22.999999999999996</v>
      </c>
      <c r="H60" s="50">
        <v>23.119999999999994</v>
      </c>
      <c r="I60" s="50"/>
    </row>
    <row r="61" spans="1:9" ht="15">
      <c r="A61" s="6" t="s">
        <v>60</v>
      </c>
      <c r="B61" s="50">
        <v>3119.3399999999997</v>
      </c>
      <c r="C61" s="50">
        <v>363.25000000000006</v>
      </c>
      <c r="D61" s="50">
        <v>680.46</v>
      </c>
      <c r="E61" s="50">
        <v>1875.58</v>
      </c>
      <c r="F61" s="50">
        <v>98.07999999999993</v>
      </c>
      <c r="G61" s="50">
        <v>99.73000000000002</v>
      </c>
      <c r="H61" s="50">
        <v>2.2399999999999998</v>
      </c>
      <c r="I61" s="50"/>
    </row>
    <row r="62" spans="1:9" ht="15">
      <c r="A62" s="6" t="s">
        <v>61</v>
      </c>
      <c r="B62" s="50">
        <v>7403.939999999936</v>
      </c>
      <c r="C62" s="50">
        <v>478.2700000000001</v>
      </c>
      <c r="D62" s="50">
        <v>423.9300000000001</v>
      </c>
      <c r="E62" s="50">
        <v>5758.369999999936</v>
      </c>
      <c r="F62" s="54">
        <v>0</v>
      </c>
      <c r="G62" s="50">
        <v>648.8899999999999</v>
      </c>
      <c r="H62" s="50">
        <v>94.48000000000005</v>
      </c>
      <c r="I62" s="50"/>
    </row>
    <row r="63" spans="1:9" ht="15">
      <c r="A63" s="6" t="s">
        <v>62</v>
      </c>
      <c r="B63" s="50">
        <v>2043.95</v>
      </c>
      <c r="C63" s="50">
        <v>201.80999999999997</v>
      </c>
      <c r="D63" s="50">
        <v>385.15999999999997</v>
      </c>
      <c r="E63" s="50">
        <v>1381.8200000000002</v>
      </c>
      <c r="F63" s="54">
        <v>0</v>
      </c>
      <c r="G63" s="50">
        <v>66.96</v>
      </c>
      <c r="H63" s="50">
        <v>8.2</v>
      </c>
      <c r="I63" s="50"/>
    </row>
    <row r="64" spans="1:9" ht="15">
      <c r="A64" s="6" t="s">
        <v>63</v>
      </c>
      <c r="B64" s="50">
        <v>1102.66</v>
      </c>
      <c r="C64" s="50">
        <v>155.19</v>
      </c>
      <c r="D64" s="50">
        <v>140.09000000000003</v>
      </c>
      <c r="E64" s="50">
        <v>753.8900000000001</v>
      </c>
      <c r="F64" s="54">
        <v>0</v>
      </c>
      <c r="G64" s="50">
        <v>52.39999999999998</v>
      </c>
      <c r="H64" s="54">
        <v>1.0899999999999999</v>
      </c>
      <c r="I64" s="50"/>
    </row>
    <row r="65" spans="1:9" ht="15">
      <c r="A65" s="6" t="s">
        <v>64</v>
      </c>
      <c r="B65" s="50">
        <v>1227.7300000000002</v>
      </c>
      <c r="C65" s="50">
        <v>163.88999999999993</v>
      </c>
      <c r="D65" s="50">
        <v>300.62</v>
      </c>
      <c r="E65" s="50">
        <v>615.5700000000002</v>
      </c>
      <c r="F65" s="50">
        <v>67.60999999999996</v>
      </c>
      <c r="G65" s="50">
        <v>70.65999999999998</v>
      </c>
      <c r="H65" s="50">
        <v>9.379999999999999</v>
      </c>
      <c r="I65" s="50"/>
    </row>
    <row r="66" spans="1:9" ht="15">
      <c r="A66" s="6" t="s">
        <v>65</v>
      </c>
      <c r="B66" s="50">
        <v>2276.1399999999994</v>
      </c>
      <c r="C66" s="50">
        <v>283.22999999999996</v>
      </c>
      <c r="D66" s="50">
        <v>422.04</v>
      </c>
      <c r="E66" s="50">
        <v>1367.7899999999997</v>
      </c>
      <c r="F66" s="50">
        <v>84.72000000000007</v>
      </c>
      <c r="G66" s="50">
        <v>39.139999999999986</v>
      </c>
      <c r="H66" s="50">
        <v>79.22000000000001</v>
      </c>
      <c r="I66" s="50"/>
    </row>
    <row r="67" spans="1:9" ht="15">
      <c r="A67" s="6" t="s">
        <v>66</v>
      </c>
      <c r="B67" s="50">
        <v>1222.4599999999998</v>
      </c>
      <c r="C67" s="50">
        <v>224.93</v>
      </c>
      <c r="D67" s="50">
        <v>244.20000000000002</v>
      </c>
      <c r="E67" s="50">
        <v>683.2099999999999</v>
      </c>
      <c r="F67" s="50">
        <v>61.360000000000014</v>
      </c>
      <c r="G67" s="50">
        <v>7.499999999999999</v>
      </c>
      <c r="H67" s="50">
        <v>1.26</v>
      </c>
      <c r="I67" s="50"/>
    </row>
    <row r="68" spans="1:9" ht="15">
      <c r="A68" s="6" t="s">
        <v>67</v>
      </c>
      <c r="B68" s="50">
        <v>1564.9499999999996</v>
      </c>
      <c r="C68" s="50">
        <v>232.07999999999996</v>
      </c>
      <c r="D68" s="50">
        <v>283.99999999999994</v>
      </c>
      <c r="E68" s="50">
        <v>969.0299999999997</v>
      </c>
      <c r="F68" s="54">
        <v>0</v>
      </c>
      <c r="G68" s="50">
        <v>77.33999999999997</v>
      </c>
      <c r="H68" s="50">
        <v>2.5</v>
      </c>
      <c r="I68" s="50"/>
    </row>
    <row r="69" spans="1:9" ht="15">
      <c r="A69" s="6" t="s">
        <v>68</v>
      </c>
      <c r="B69" s="50">
        <v>1534.63</v>
      </c>
      <c r="C69" s="50">
        <v>173.65</v>
      </c>
      <c r="D69" s="50">
        <v>402.75000000000006</v>
      </c>
      <c r="E69" s="50">
        <v>856.02</v>
      </c>
      <c r="F69" s="54">
        <v>0</v>
      </c>
      <c r="G69" s="50">
        <v>98.97999999999999</v>
      </c>
      <c r="H69" s="50">
        <v>3.230000000000001</v>
      </c>
      <c r="I69" s="50"/>
    </row>
    <row r="70" spans="1:9" ht="15">
      <c r="A70" s="6" t="s">
        <v>69</v>
      </c>
      <c r="B70" s="50">
        <v>3394.31</v>
      </c>
      <c r="C70" s="50">
        <v>443.3799999999999</v>
      </c>
      <c r="D70" s="50">
        <v>132.16</v>
      </c>
      <c r="E70" s="50">
        <v>1346.1400000000006</v>
      </c>
      <c r="F70" s="50">
        <v>745.4399999999998</v>
      </c>
      <c r="G70" s="50">
        <v>671.81</v>
      </c>
      <c r="H70" s="50">
        <v>55.37999999999999</v>
      </c>
      <c r="I70" s="50"/>
    </row>
    <row r="71" spans="1:9" ht="15">
      <c r="A71" s="6" t="s">
        <v>70</v>
      </c>
      <c r="B71" s="50">
        <v>1118.14</v>
      </c>
      <c r="C71" s="50">
        <v>205.13999999999993</v>
      </c>
      <c r="D71" s="50">
        <v>240.90000000000006</v>
      </c>
      <c r="E71" s="50">
        <v>609.8000000000001</v>
      </c>
      <c r="F71" s="54">
        <v>0</v>
      </c>
      <c r="G71" s="50">
        <v>49.03</v>
      </c>
      <c r="H71" s="50">
        <v>13.269999999999996</v>
      </c>
      <c r="I71" s="50"/>
    </row>
    <row r="72" spans="1:9" ht="15">
      <c r="A72" s="6" t="s">
        <v>71</v>
      </c>
      <c r="B72" s="55">
        <v>804.8800000000001</v>
      </c>
      <c r="C72" s="55">
        <v>107.42</v>
      </c>
      <c r="D72" s="55">
        <v>179.82000000000002</v>
      </c>
      <c r="E72" s="55">
        <v>478.76000000000005</v>
      </c>
      <c r="F72" s="54">
        <v>0</v>
      </c>
      <c r="G72" s="50">
        <v>33.81000000000001</v>
      </c>
      <c r="H72" s="54">
        <v>5.069999999999999</v>
      </c>
      <c r="I72" s="50"/>
    </row>
    <row r="73" spans="1:9" ht="15">
      <c r="A73" s="56"/>
      <c r="B73" s="50"/>
      <c r="C73" s="50"/>
      <c r="D73" s="50"/>
      <c r="E73" s="50"/>
      <c r="F73" s="56"/>
      <c r="G73" s="56"/>
      <c r="H73" s="56"/>
      <c r="I73" s="50"/>
    </row>
    <row r="74" spans="1:9" ht="15">
      <c r="A74" s="50" t="s">
        <v>6</v>
      </c>
      <c r="B74" s="50"/>
      <c r="C74" s="50"/>
      <c r="D74" s="50"/>
      <c r="E74" s="50"/>
      <c r="F74" s="50"/>
      <c r="G74" s="50"/>
      <c r="H74" s="50"/>
      <c r="I74" s="50"/>
    </row>
    <row r="75" spans="1:9" ht="1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5">
      <c r="A76" s="58" t="s">
        <v>76</v>
      </c>
      <c r="B76" s="58"/>
      <c r="C76" s="58"/>
      <c r="D76" s="58"/>
      <c r="E76" s="58"/>
      <c r="F76" s="58"/>
      <c r="G76" s="58"/>
      <c r="H76" s="58"/>
      <c r="I76" s="50"/>
    </row>
    <row r="77" spans="1:9" ht="15">
      <c r="A77" s="58" t="s">
        <v>77</v>
      </c>
      <c r="B77" s="58"/>
      <c r="C77" s="58"/>
      <c r="D77" s="58"/>
      <c r="E77" s="58"/>
      <c r="F77" s="58"/>
      <c r="G77" s="58"/>
      <c r="H77" s="58"/>
      <c r="I77" s="50"/>
    </row>
    <row r="78" spans="1:9" ht="15">
      <c r="A78" s="50"/>
      <c r="B78" s="50"/>
      <c r="C78" s="50"/>
      <c r="D78" s="50"/>
      <c r="E78" s="50"/>
      <c r="F78" s="50"/>
      <c r="G78" s="50"/>
      <c r="H78" s="50"/>
      <c r="I78" s="50"/>
    </row>
    <row r="79" spans="1:9" ht="15">
      <c r="A79" s="50" t="s">
        <v>289</v>
      </c>
      <c r="B79" s="50"/>
      <c r="C79" s="50"/>
      <c r="D79" s="50"/>
      <c r="E79" s="50"/>
      <c r="F79" s="50"/>
      <c r="G79" s="50"/>
      <c r="H79" s="50"/>
      <c r="I79" s="50"/>
    </row>
  </sheetData>
  <sheetProtection/>
  <mergeCells count="2">
    <mergeCell ref="A76:H76"/>
    <mergeCell ref="A77:H77"/>
  </mergeCells>
  <printOptions horizontalCentered="1"/>
  <pageMargins left="0.7" right="0.7" top="0.75" bottom="0.75" header="0.3" footer="0.3"/>
  <pageSetup fitToHeight="0" fitToWidth="1" horizontalDpi="90" verticalDpi="90" orientation="portrait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299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9" ht="15">
      <c r="A6" s="30" t="s">
        <v>0</v>
      </c>
      <c r="B6" s="22">
        <f>+B8+B15</f>
        <v>114546.4</v>
      </c>
      <c r="C6" s="22">
        <f>+C8+C15</f>
        <v>15101.739999999998</v>
      </c>
      <c r="D6" s="31">
        <f>+D15</f>
        <v>20286.570000000003</v>
      </c>
      <c r="E6" s="31">
        <f>+E15</f>
        <v>58400.850000000006</v>
      </c>
      <c r="F6" s="22">
        <f>+F8+F15</f>
        <v>12182.96</v>
      </c>
      <c r="G6" s="31">
        <f>+G15</f>
        <v>6564.330000000001</v>
      </c>
      <c r="H6" s="22">
        <f>+H8+H15</f>
        <v>2009.95</v>
      </c>
      <c r="I6" s="22"/>
    </row>
    <row r="7" spans="1:9" ht="15">
      <c r="A7" s="30"/>
      <c r="B7" s="22"/>
      <c r="C7" s="31"/>
      <c r="D7" s="31"/>
      <c r="E7" s="31"/>
      <c r="F7" s="31"/>
      <c r="G7" s="31"/>
      <c r="H7" s="31"/>
      <c r="I7" s="30"/>
    </row>
    <row r="8" spans="1:9" ht="15">
      <c r="A8" s="30" t="s">
        <v>79</v>
      </c>
      <c r="B8" s="22">
        <f>SUM(B9:B13)</f>
        <v>6074.95</v>
      </c>
      <c r="C8" s="22">
        <f>SUM(C9:C13)</f>
        <v>142.21</v>
      </c>
      <c r="D8" s="32">
        <v>0</v>
      </c>
      <c r="E8" s="32">
        <v>0</v>
      </c>
      <c r="F8" s="22">
        <f>SUM(F9:F13)</f>
        <v>5830.76</v>
      </c>
      <c r="G8" s="32">
        <v>0</v>
      </c>
      <c r="H8" s="22">
        <f>SUM(H9:H13)</f>
        <v>101.98000000000002</v>
      </c>
      <c r="I8" s="30"/>
    </row>
    <row r="9" spans="1:9" ht="15">
      <c r="A9" s="30" t="s">
        <v>145</v>
      </c>
      <c r="B9" s="22">
        <f>SUM(C9:H9)</f>
        <v>790.67</v>
      </c>
      <c r="C9" s="37">
        <v>31.85</v>
      </c>
      <c r="D9" s="32">
        <v>0</v>
      </c>
      <c r="E9" s="32">
        <v>0</v>
      </c>
      <c r="F9" s="37">
        <v>747.42</v>
      </c>
      <c r="G9" s="32">
        <v>0</v>
      </c>
      <c r="H9" s="37">
        <v>11.4</v>
      </c>
      <c r="I9" s="30"/>
    </row>
    <row r="10" spans="1:9" ht="15">
      <c r="A10" s="30" t="s">
        <v>146</v>
      </c>
      <c r="B10" s="22">
        <f>SUM(C10:H10)</f>
        <v>1541.54</v>
      </c>
      <c r="C10" s="37">
        <v>18.25</v>
      </c>
      <c r="D10" s="32">
        <v>0</v>
      </c>
      <c r="E10" s="32">
        <v>0</v>
      </c>
      <c r="F10" s="37">
        <v>1505.6</v>
      </c>
      <c r="G10" s="32">
        <v>0</v>
      </c>
      <c r="H10" s="37">
        <v>17.69</v>
      </c>
      <c r="I10" s="30"/>
    </row>
    <row r="11" spans="1:9" ht="15">
      <c r="A11" s="30" t="s">
        <v>147</v>
      </c>
      <c r="B11" s="22">
        <f>SUM(C11:H11)</f>
        <v>575.58</v>
      </c>
      <c r="C11" s="37">
        <v>15.61</v>
      </c>
      <c r="D11" s="32">
        <v>0</v>
      </c>
      <c r="E11" s="32">
        <v>0</v>
      </c>
      <c r="F11" s="37">
        <v>524.98</v>
      </c>
      <c r="G11" s="32">
        <v>0</v>
      </c>
      <c r="H11" s="37">
        <v>34.99</v>
      </c>
      <c r="I11" s="30"/>
    </row>
    <row r="12" spans="1:9" ht="15">
      <c r="A12" s="30" t="s">
        <v>148</v>
      </c>
      <c r="B12" s="22">
        <f>SUM(C12:H12)</f>
        <v>2416.78</v>
      </c>
      <c r="C12" s="37">
        <v>55.25</v>
      </c>
      <c r="D12" s="32">
        <v>0</v>
      </c>
      <c r="E12" s="32">
        <v>0</v>
      </c>
      <c r="F12" s="37">
        <v>2341.8</v>
      </c>
      <c r="G12" s="32">
        <v>0</v>
      </c>
      <c r="H12" s="37">
        <v>19.73</v>
      </c>
      <c r="I12" s="22"/>
    </row>
    <row r="13" spans="1:9" ht="15">
      <c r="A13" s="30" t="s">
        <v>149</v>
      </c>
      <c r="B13" s="22">
        <f>SUM(C13:H13)</f>
        <v>750.38</v>
      </c>
      <c r="C13" s="37">
        <v>21.25</v>
      </c>
      <c r="D13" s="32">
        <v>0</v>
      </c>
      <c r="E13" s="32">
        <v>0</v>
      </c>
      <c r="F13" s="37">
        <v>710.96</v>
      </c>
      <c r="G13" s="32">
        <v>0</v>
      </c>
      <c r="H13" s="37">
        <v>18.17</v>
      </c>
      <c r="I13" s="22"/>
    </row>
    <row r="14" spans="1:9" ht="15">
      <c r="A14" s="30"/>
      <c r="B14" s="22"/>
      <c r="C14" s="31"/>
      <c r="D14" s="31"/>
      <c r="E14" s="31"/>
      <c r="F14" s="31"/>
      <c r="G14" s="31"/>
      <c r="H14" s="31"/>
      <c r="I14" s="22"/>
    </row>
    <row r="15" spans="1:9" ht="15">
      <c r="A15" s="30" t="s">
        <v>85</v>
      </c>
      <c r="B15" s="22">
        <f aca="true" t="shared" si="0" ref="B15:H15">SUM(B16:B72)</f>
        <v>108471.45</v>
      </c>
      <c r="C15" s="22">
        <f t="shared" si="0"/>
        <v>14959.529999999999</v>
      </c>
      <c r="D15" s="22">
        <f t="shared" si="0"/>
        <v>20286.570000000003</v>
      </c>
      <c r="E15" s="22">
        <f t="shared" si="0"/>
        <v>58400.850000000006</v>
      </c>
      <c r="F15" s="22">
        <f t="shared" si="0"/>
        <v>6352.199999999999</v>
      </c>
      <c r="G15" s="22">
        <f t="shared" si="0"/>
        <v>6564.330000000001</v>
      </c>
      <c r="H15" s="22">
        <f t="shared" si="0"/>
        <v>1907.97</v>
      </c>
      <c r="I15" s="22"/>
    </row>
    <row r="16" spans="1:9" ht="15">
      <c r="A16" s="7" t="s">
        <v>150</v>
      </c>
      <c r="B16" s="22">
        <f aca="true" t="shared" si="1" ref="B16:B21">SUM(C16:H16)</f>
        <v>2079.660000000001</v>
      </c>
      <c r="C16" s="37">
        <v>294.18</v>
      </c>
      <c r="D16" s="37">
        <v>287.45000000000005</v>
      </c>
      <c r="E16" s="37">
        <v>1029.9200000000008</v>
      </c>
      <c r="F16" s="37">
        <v>337.24000000000035</v>
      </c>
      <c r="G16" s="37">
        <v>79.86999999999999</v>
      </c>
      <c r="H16" s="37">
        <v>50.99999999999999</v>
      </c>
      <c r="I16" s="30"/>
    </row>
    <row r="17" spans="1:9" ht="15">
      <c r="A17" s="7" t="s">
        <v>151</v>
      </c>
      <c r="B17" s="22">
        <f t="shared" si="1"/>
        <v>1900.6100000000001</v>
      </c>
      <c r="C17" s="37">
        <v>228.50999999999996</v>
      </c>
      <c r="D17" s="37">
        <v>345.89000000000004</v>
      </c>
      <c r="E17" s="37">
        <v>1249.5600000000002</v>
      </c>
      <c r="F17" s="32">
        <v>0</v>
      </c>
      <c r="G17" s="37">
        <v>72.64999999999999</v>
      </c>
      <c r="H17" s="37">
        <v>4</v>
      </c>
      <c r="I17" s="30"/>
    </row>
    <row r="18" spans="1:9" ht="15">
      <c r="A18" s="7" t="s">
        <v>152</v>
      </c>
      <c r="B18" s="22">
        <f t="shared" si="1"/>
        <v>1996.0799999999992</v>
      </c>
      <c r="C18" s="37">
        <v>297.3399999999999</v>
      </c>
      <c r="D18" s="37">
        <v>339.06999999999994</v>
      </c>
      <c r="E18" s="37">
        <v>1066.32</v>
      </c>
      <c r="F18" s="37">
        <v>156.6799999999997</v>
      </c>
      <c r="G18" s="37">
        <v>117.06999999999994</v>
      </c>
      <c r="H18" s="37">
        <v>19.6</v>
      </c>
      <c r="I18" s="30"/>
    </row>
    <row r="19" spans="1:9" ht="15">
      <c r="A19" s="7" t="s">
        <v>153</v>
      </c>
      <c r="B19" s="22">
        <f t="shared" si="1"/>
        <v>2146.82</v>
      </c>
      <c r="C19" s="37">
        <v>315.20000000000005</v>
      </c>
      <c r="D19" s="37">
        <v>397.72000000000014</v>
      </c>
      <c r="E19" s="37">
        <v>1208.9099999999999</v>
      </c>
      <c r="F19" s="37">
        <v>98.02999999999999</v>
      </c>
      <c r="G19" s="37">
        <v>72.89</v>
      </c>
      <c r="H19" s="37">
        <v>54.07</v>
      </c>
      <c r="I19" s="30"/>
    </row>
    <row r="20" spans="1:9" ht="15">
      <c r="A20" s="7" t="s">
        <v>154</v>
      </c>
      <c r="B20" s="22">
        <f t="shared" si="1"/>
        <v>1644.1300000000003</v>
      </c>
      <c r="C20" s="37">
        <v>276.35</v>
      </c>
      <c r="D20" s="37">
        <v>513.05</v>
      </c>
      <c r="E20" s="37">
        <v>709</v>
      </c>
      <c r="F20" s="37">
        <v>93.66</v>
      </c>
      <c r="G20" s="37">
        <v>37.94</v>
      </c>
      <c r="H20" s="37">
        <v>14.130000000000003</v>
      </c>
      <c r="I20" s="30"/>
    </row>
    <row r="21" spans="1:9" ht="15">
      <c r="A21" s="7" t="s">
        <v>155</v>
      </c>
      <c r="B21" s="22">
        <f t="shared" si="1"/>
        <v>2483.23</v>
      </c>
      <c r="C21" s="37">
        <v>353.08</v>
      </c>
      <c r="D21" s="37">
        <v>551.5100000000002</v>
      </c>
      <c r="E21" s="37">
        <v>1210.24</v>
      </c>
      <c r="F21" s="37">
        <v>181.6699999999999</v>
      </c>
      <c r="G21" s="37">
        <v>139.62</v>
      </c>
      <c r="H21" s="37">
        <v>47.11000000000001</v>
      </c>
      <c r="I21" s="30"/>
    </row>
    <row r="22" spans="1:9" ht="15">
      <c r="A22" s="7" t="s">
        <v>156</v>
      </c>
      <c r="B22" s="22">
        <f aca="true" t="shared" si="2" ref="B22:B27">SUM(C22:H22)</f>
        <v>1132.37</v>
      </c>
      <c r="C22" s="37">
        <v>118.40000000000002</v>
      </c>
      <c r="D22" s="37">
        <v>243.67000000000002</v>
      </c>
      <c r="E22" s="37">
        <v>579.0300000000001</v>
      </c>
      <c r="F22" s="37">
        <v>127.19999999999983</v>
      </c>
      <c r="G22" s="37">
        <v>60.499999999999986</v>
      </c>
      <c r="H22" s="37">
        <v>3.57</v>
      </c>
      <c r="I22" s="30"/>
    </row>
    <row r="23" spans="1:9" ht="15">
      <c r="A23" s="7" t="s">
        <v>157</v>
      </c>
      <c r="B23" s="22">
        <f t="shared" si="2"/>
        <v>1748.94</v>
      </c>
      <c r="C23" s="37">
        <v>261.86</v>
      </c>
      <c r="D23" s="37">
        <v>308.02</v>
      </c>
      <c r="E23" s="37">
        <v>1112.1000000000001</v>
      </c>
      <c r="F23" s="37">
        <v>24.589999999999996</v>
      </c>
      <c r="G23" s="37">
        <v>39.17</v>
      </c>
      <c r="H23" s="37">
        <v>3.1999999999999997</v>
      </c>
      <c r="I23" s="30"/>
    </row>
    <row r="24" spans="1:9" ht="15">
      <c r="A24" s="7" t="s">
        <v>158</v>
      </c>
      <c r="B24" s="22">
        <f t="shared" si="2"/>
        <v>1556.27</v>
      </c>
      <c r="C24" s="37">
        <v>282.24</v>
      </c>
      <c r="D24" s="37">
        <v>357.55999999999995</v>
      </c>
      <c r="E24" s="37">
        <v>815.1500000000001</v>
      </c>
      <c r="F24" s="37">
        <v>60.02</v>
      </c>
      <c r="G24" s="37">
        <v>25.78</v>
      </c>
      <c r="H24" s="37">
        <v>15.52</v>
      </c>
      <c r="I24" s="30"/>
    </row>
    <row r="25" spans="1:9" ht="15">
      <c r="A25" s="7" t="s">
        <v>159</v>
      </c>
      <c r="B25" s="22">
        <f t="shared" si="2"/>
        <v>1526.59</v>
      </c>
      <c r="C25" s="37">
        <v>264.36000000000007</v>
      </c>
      <c r="D25" s="37">
        <v>268.42</v>
      </c>
      <c r="E25" s="37">
        <v>915.76</v>
      </c>
      <c r="F25" s="37">
        <v>30.859999999999996</v>
      </c>
      <c r="G25" s="37">
        <v>27.79</v>
      </c>
      <c r="H25" s="37">
        <v>19.4</v>
      </c>
      <c r="I25" s="30"/>
    </row>
    <row r="26" spans="1:9" ht="15">
      <c r="A26" s="7" t="s">
        <v>160</v>
      </c>
      <c r="B26" s="22">
        <f t="shared" si="2"/>
        <v>1030.0499999999997</v>
      </c>
      <c r="C26" s="37">
        <v>199.05999999999997</v>
      </c>
      <c r="D26" s="37">
        <v>247.72000000000003</v>
      </c>
      <c r="E26" s="37">
        <v>513.9199999999998</v>
      </c>
      <c r="F26" s="37">
        <v>44.289999999999985</v>
      </c>
      <c r="G26" s="37">
        <v>23.960000000000008</v>
      </c>
      <c r="H26" s="37">
        <v>1.1</v>
      </c>
      <c r="I26" s="30"/>
    </row>
    <row r="27" spans="1:9" ht="15">
      <c r="A27" s="7" t="s">
        <v>161</v>
      </c>
      <c r="B27" s="22">
        <f t="shared" si="2"/>
        <v>2248.8999999999996</v>
      </c>
      <c r="C27" s="37">
        <v>341.06000000000006</v>
      </c>
      <c r="D27" s="37">
        <v>261.96</v>
      </c>
      <c r="E27" s="37">
        <v>1525.33</v>
      </c>
      <c r="F27" s="32">
        <v>0</v>
      </c>
      <c r="G27" s="37">
        <v>83.06</v>
      </c>
      <c r="H27" s="37">
        <v>37.489999999999995</v>
      </c>
      <c r="I27" s="30"/>
    </row>
    <row r="28" spans="1:9" ht="15">
      <c r="A28" s="7" t="s">
        <v>162</v>
      </c>
      <c r="B28" s="22">
        <f aca="true" t="shared" si="3" ref="B28:B33">SUM(C28:H28)</f>
        <v>2443.5099999999993</v>
      </c>
      <c r="C28" s="37">
        <v>371.6</v>
      </c>
      <c r="D28" s="37">
        <v>393.12000000000006</v>
      </c>
      <c r="E28" s="37">
        <v>1466.7199999999996</v>
      </c>
      <c r="F28" s="37">
        <v>118.22</v>
      </c>
      <c r="G28" s="37">
        <v>65.42000000000002</v>
      </c>
      <c r="H28" s="37">
        <v>28.430000000000007</v>
      </c>
      <c r="I28" s="30"/>
    </row>
    <row r="29" spans="1:9" ht="15">
      <c r="A29" s="7" t="s">
        <v>163</v>
      </c>
      <c r="B29" s="22">
        <f t="shared" si="3"/>
        <v>4594.779999999999</v>
      </c>
      <c r="C29" s="37">
        <v>509.6600000000002</v>
      </c>
      <c r="D29" s="37">
        <v>1183.8500000000004</v>
      </c>
      <c r="E29" s="37">
        <v>1755.4099999999987</v>
      </c>
      <c r="F29" s="37">
        <v>744.69</v>
      </c>
      <c r="G29" s="37">
        <v>265.11</v>
      </c>
      <c r="H29" s="37">
        <v>136.06</v>
      </c>
      <c r="I29" s="30"/>
    </row>
    <row r="30" spans="1:9" ht="15">
      <c r="A30" s="7" t="s">
        <v>164</v>
      </c>
      <c r="B30" s="22">
        <f t="shared" si="3"/>
        <v>1367.97</v>
      </c>
      <c r="C30" s="37">
        <v>329.3800000000001</v>
      </c>
      <c r="D30" s="37">
        <v>356.7</v>
      </c>
      <c r="E30" s="37">
        <v>640.5799999999999</v>
      </c>
      <c r="F30" s="32">
        <v>0</v>
      </c>
      <c r="G30" s="37">
        <v>31.22999999999999</v>
      </c>
      <c r="H30" s="37">
        <v>10.08</v>
      </c>
      <c r="I30" s="30"/>
    </row>
    <row r="31" spans="1:9" ht="15">
      <c r="A31" s="7" t="s">
        <v>165</v>
      </c>
      <c r="B31" s="22">
        <f t="shared" si="3"/>
        <v>1419.69</v>
      </c>
      <c r="C31" s="37">
        <v>265.97999999999996</v>
      </c>
      <c r="D31" s="37">
        <v>266.2</v>
      </c>
      <c r="E31" s="37">
        <v>785.87</v>
      </c>
      <c r="F31" s="32">
        <v>0</v>
      </c>
      <c r="G31" s="37">
        <v>63.47</v>
      </c>
      <c r="H31" s="37">
        <v>38.170000000000016</v>
      </c>
      <c r="I31" s="30"/>
    </row>
    <row r="32" spans="1:9" ht="15">
      <c r="A32" s="7" t="s">
        <v>166</v>
      </c>
      <c r="B32" s="22">
        <f t="shared" si="3"/>
        <v>855.78</v>
      </c>
      <c r="C32" s="37">
        <v>142.7</v>
      </c>
      <c r="D32" s="37">
        <v>143.92</v>
      </c>
      <c r="E32" s="37">
        <v>441.84000000000003</v>
      </c>
      <c r="F32" s="37">
        <v>101.78000000000003</v>
      </c>
      <c r="G32" s="37">
        <v>23.24</v>
      </c>
      <c r="H32" s="37">
        <v>2.3000000000000003</v>
      </c>
      <c r="I32" s="30"/>
    </row>
    <row r="33" spans="1:9" ht="15">
      <c r="A33" s="7" t="s">
        <v>167</v>
      </c>
      <c r="B33" s="22">
        <f t="shared" si="3"/>
        <v>1036.4799999999998</v>
      </c>
      <c r="C33" s="37">
        <v>191.57999999999996</v>
      </c>
      <c r="D33" s="37">
        <v>257.47999999999996</v>
      </c>
      <c r="E33" s="37">
        <v>460.4099999999999</v>
      </c>
      <c r="F33" s="37">
        <v>48.73000000000004</v>
      </c>
      <c r="G33" s="37">
        <v>32.49</v>
      </c>
      <c r="H33" s="37">
        <v>45.79</v>
      </c>
      <c r="I33" s="30"/>
    </row>
    <row r="34" spans="1:9" ht="15">
      <c r="A34" s="7" t="s">
        <v>168</v>
      </c>
      <c r="B34" s="22">
        <f aca="true" t="shared" si="4" ref="B34:B39">SUM(C34:H34)</f>
        <v>1204.21</v>
      </c>
      <c r="C34" s="37">
        <v>192.83999999999997</v>
      </c>
      <c r="D34" s="37">
        <v>261.12</v>
      </c>
      <c r="E34" s="37">
        <v>666.27</v>
      </c>
      <c r="F34" s="32">
        <v>0</v>
      </c>
      <c r="G34" s="37">
        <v>55.419999999999995</v>
      </c>
      <c r="H34" s="37">
        <v>28.56</v>
      </c>
      <c r="I34" s="30"/>
    </row>
    <row r="35" spans="1:9" ht="15">
      <c r="A35" s="7" t="s">
        <v>169</v>
      </c>
      <c r="B35" s="22">
        <f t="shared" si="4"/>
        <v>461.33</v>
      </c>
      <c r="C35" s="37">
        <v>178.73999999999998</v>
      </c>
      <c r="D35" s="37">
        <v>94.49</v>
      </c>
      <c r="E35" s="37">
        <v>176.92</v>
      </c>
      <c r="F35" s="32">
        <v>0</v>
      </c>
      <c r="G35" s="37">
        <v>11.18</v>
      </c>
      <c r="H35" s="32">
        <v>0</v>
      </c>
      <c r="I35" s="30"/>
    </row>
    <row r="36" spans="1:9" ht="15">
      <c r="A36" s="7" t="s">
        <v>170</v>
      </c>
      <c r="B36" s="22">
        <f t="shared" si="4"/>
        <v>1531.5199999999998</v>
      </c>
      <c r="C36" s="37">
        <v>240.29000000000008</v>
      </c>
      <c r="D36" s="37">
        <v>578.77</v>
      </c>
      <c r="E36" s="37">
        <v>566.21</v>
      </c>
      <c r="F36" s="37">
        <v>24.57999999999998</v>
      </c>
      <c r="G36" s="37">
        <v>95.82999999999998</v>
      </c>
      <c r="H36" s="37">
        <v>25.84</v>
      </c>
      <c r="I36" s="30"/>
    </row>
    <row r="37" spans="1:9" ht="15">
      <c r="A37" s="7" t="s">
        <v>171</v>
      </c>
      <c r="B37" s="22">
        <f t="shared" si="4"/>
        <v>2440.49</v>
      </c>
      <c r="C37" s="37">
        <v>407.6600000000001</v>
      </c>
      <c r="D37" s="37">
        <v>538.99</v>
      </c>
      <c r="E37" s="37">
        <v>1029.42</v>
      </c>
      <c r="F37" s="37">
        <v>95.39</v>
      </c>
      <c r="G37" s="37">
        <v>98.79000000000002</v>
      </c>
      <c r="H37" s="37">
        <v>270.23999999999995</v>
      </c>
      <c r="I37" s="30"/>
    </row>
    <row r="38" spans="1:9" ht="15">
      <c r="A38" s="7" t="s">
        <v>172</v>
      </c>
      <c r="B38" s="22">
        <f t="shared" si="4"/>
        <v>1364.62</v>
      </c>
      <c r="C38" s="37">
        <v>154.2</v>
      </c>
      <c r="D38" s="37">
        <v>248.91999999999996</v>
      </c>
      <c r="E38" s="37">
        <v>890.99</v>
      </c>
      <c r="F38" s="32">
        <v>0</v>
      </c>
      <c r="G38" s="37">
        <v>32.56999999999999</v>
      </c>
      <c r="H38" s="37">
        <v>37.94</v>
      </c>
      <c r="I38" s="30"/>
    </row>
    <row r="39" spans="1:9" ht="15">
      <c r="A39" s="7" t="s">
        <v>173</v>
      </c>
      <c r="B39" s="22">
        <f t="shared" si="4"/>
        <v>1369.7900000000002</v>
      </c>
      <c r="C39" s="37">
        <v>268.76000000000005</v>
      </c>
      <c r="D39" s="37">
        <v>242.53</v>
      </c>
      <c r="E39" s="37">
        <v>762.76</v>
      </c>
      <c r="F39" s="32">
        <v>0</v>
      </c>
      <c r="G39" s="37">
        <v>83.33999999999999</v>
      </c>
      <c r="H39" s="37">
        <v>12.399999999999999</v>
      </c>
      <c r="I39" s="30"/>
    </row>
    <row r="40" spans="1:9" ht="15">
      <c r="A40" s="7" t="s">
        <v>174</v>
      </c>
      <c r="B40" s="22">
        <f aca="true" t="shared" si="5" ref="B40:B45">SUM(C40:H40)</f>
        <v>1471.2800000000002</v>
      </c>
      <c r="C40" s="37">
        <v>170.33</v>
      </c>
      <c r="D40" s="37">
        <v>438.49000000000007</v>
      </c>
      <c r="E40" s="37">
        <v>728.85</v>
      </c>
      <c r="F40" s="37">
        <v>50.02999999999999</v>
      </c>
      <c r="G40" s="37">
        <v>65.36000000000003</v>
      </c>
      <c r="H40" s="37">
        <v>18.220000000000002</v>
      </c>
      <c r="I40" s="30"/>
    </row>
    <row r="41" spans="1:9" ht="15">
      <c r="A41" s="7" t="s">
        <v>175</v>
      </c>
      <c r="B41" s="22">
        <f t="shared" si="5"/>
        <v>3519.07</v>
      </c>
      <c r="C41" s="37">
        <v>488.2500000000001</v>
      </c>
      <c r="D41" s="37">
        <v>662.88</v>
      </c>
      <c r="E41" s="37">
        <v>1655.3299999999997</v>
      </c>
      <c r="F41" s="37">
        <v>533.1</v>
      </c>
      <c r="G41" s="37">
        <v>118.69</v>
      </c>
      <c r="H41" s="37">
        <v>60.81999999999999</v>
      </c>
      <c r="I41" s="30"/>
    </row>
    <row r="42" spans="1:9" ht="15">
      <c r="A42" s="7" t="s">
        <v>176</v>
      </c>
      <c r="B42" s="22">
        <f t="shared" si="5"/>
        <v>1036.9599999999998</v>
      </c>
      <c r="C42" s="37">
        <v>179.24999999999994</v>
      </c>
      <c r="D42" s="37">
        <v>393.7999999999999</v>
      </c>
      <c r="E42" s="37">
        <v>297.36000000000007</v>
      </c>
      <c r="F42" s="37">
        <v>75.87999999999995</v>
      </c>
      <c r="G42" s="37">
        <v>51.92999999999999</v>
      </c>
      <c r="H42" s="37">
        <v>38.739999999999995</v>
      </c>
      <c r="I42" s="30"/>
    </row>
    <row r="43" spans="1:9" ht="15">
      <c r="A43" s="7" t="s">
        <v>177</v>
      </c>
      <c r="B43" s="22">
        <f t="shared" si="5"/>
        <v>4136.369999999999</v>
      </c>
      <c r="C43" s="37">
        <v>214.16000000000008</v>
      </c>
      <c r="D43" s="37">
        <v>481.8399999999999</v>
      </c>
      <c r="E43" s="37">
        <v>2155.66</v>
      </c>
      <c r="F43" s="37">
        <v>115.98999999999995</v>
      </c>
      <c r="G43" s="37">
        <v>1156.9799999999993</v>
      </c>
      <c r="H43" s="37">
        <v>11.74</v>
      </c>
      <c r="I43" s="30"/>
    </row>
    <row r="44" spans="1:9" ht="15">
      <c r="A44" s="7" t="s">
        <v>178</v>
      </c>
      <c r="B44" s="22">
        <f t="shared" si="5"/>
        <v>1676.68</v>
      </c>
      <c r="C44" s="37">
        <v>270.44000000000005</v>
      </c>
      <c r="D44" s="37">
        <v>283.20000000000005</v>
      </c>
      <c r="E44" s="37">
        <v>614.3900000000001</v>
      </c>
      <c r="F44" s="37">
        <v>434.06000000000006</v>
      </c>
      <c r="G44" s="37">
        <v>32.86999999999999</v>
      </c>
      <c r="H44" s="37">
        <v>41.720000000000006</v>
      </c>
      <c r="I44" s="30"/>
    </row>
    <row r="45" spans="1:9" ht="15">
      <c r="A45" s="7" t="s">
        <v>179</v>
      </c>
      <c r="B45" s="22">
        <f t="shared" si="5"/>
        <v>2865.32</v>
      </c>
      <c r="C45" s="37">
        <v>425.15000000000003</v>
      </c>
      <c r="D45" s="37">
        <v>593.7599999999999</v>
      </c>
      <c r="E45" s="37">
        <v>1279.3500000000001</v>
      </c>
      <c r="F45" s="37">
        <v>401.69000000000005</v>
      </c>
      <c r="G45" s="37">
        <v>114.62</v>
      </c>
      <c r="H45" s="37">
        <v>50.75</v>
      </c>
      <c r="I45" s="30"/>
    </row>
    <row r="46" spans="1:9" ht="15">
      <c r="A46" s="7" t="s">
        <v>180</v>
      </c>
      <c r="B46" s="22">
        <f aca="true" t="shared" si="6" ref="B46:B51">SUM(C46:H46)</f>
        <v>3115.1300000000006</v>
      </c>
      <c r="C46" s="37">
        <v>412.51000000000005</v>
      </c>
      <c r="D46" s="37">
        <v>793.2200000000003</v>
      </c>
      <c r="E46" s="37">
        <v>1284.7700000000002</v>
      </c>
      <c r="F46" s="37">
        <v>393.84</v>
      </c>
      <c r="G46" s="37">
        <v>183.57</v>
      </c>
      <c r="H46" s="37">
        <v>47.22</v>
      </c>
      <c r="I46" s="30"/>
    </row>
    <row r="47" spans="1:9" ht="15">
      <c r="A47" s="7" t="s">
        <v>181</v>
      </c>
      <c r="B47" s="22">
        <f t="shared" si="6"/>
        <v>1551.51</v>
      </c>
      <c r="C47" s="37">
        <v>220.79999999999998</v>
      </c>
      <c r="D47" s="37">
        <v>239.43999999999997</v>
      </c>
      <c r="E47" s="37">
        <v>931.1600000000001</v>
      </c>
      <c r="F47" s="37">
        <v>77.52999999999999</v>
      </c>
      <c r="G47" s="37">
        <v>52.58999999999999</v>
      </c>
      <c r="H47" s="37">
        <v>29.99</v>
      </c>
      <c r="I47" s="30"/>
    </row>
    <row r="48" spans="1:9" ht="15">
      <c r="A48" s="7" t="s">
        <v>182</v>
      </c>
      <c r="B48" s="22">
        <f t="shared" si="6"/>
        <v>2789.7</v>
      </c>
      <c r="C48" s="37">
        <v>408.98</v>
      </c>
      <c r="D48" s="37">
        <v>310.91999999999996</v>
      </c>
      <c r="E48" s="37">
        <v>1362.11</v>
      </c>
      <c r="F48" s="37">
        <v>165.33999999999997</v>
      </c>
      <c r="G48" s="37">
        <v>281.01</v>
      </c>
      <c r="H48" s="37">
        <v>261.34000000000003</v>
      </c>
      <c r="I48" s="30"/>
    </row>
    <row r="49" spans="1:9" ht="15">
      <c r="A49" s="7" t="s">
        <v>183</v>
      </c>
      <c r="B49" s="22">
        <f t="shared" si="6"/>
        <v>811.4499999999999</v>
      </c>
      <c r="C49" s="37">
        <v>170.44</v>
      </c>
      <c r="D49" s="37">
        <v>196.82</v>
      </c>
      <c r="E49" s="37">
        <v>389.02000000000004</v>
      </c>
      <c r="F49" s="32">
        <v>0</v>
      </c>
      <c r="G49" s="37">
        <v>54.16999999999996</v>
      </c>
      <c r="H49" s="37">
        <v>1</v>
      </c>
      <c r="I49" s="30"/>
    </row>
    <row r="50" spans="1:9" ht="15">
      <c r="A50" s="7" t="s">
        <v>184</v>
      </c>
      <c r="B50" s="22">
        <f t="shared" si="6"/>
        <v>1950.6600000000003</v>
      </c>
      <c r="C50" s="37">
        <v>286.45000000000005</v>
      </c>
      <c r="D50" s="37">
        <v>501.69000000000005</v>
      </c>
      <c r="E50" s="37">
        <v>971.8400000000001</v>
      </c>
      <c r="F50" s="37">
        <v>140.51000000000005</v>
      </c>
      <c r="G50" s="37">
        <v>46.190000000000005</v>
      </c>
      <c r="H50" s="37">
        <v>3.98</v>
      </c>
      <c r="I50" s="30"/>
    </row>
    <row r="51" spans="1:9" ht="15">
      <c r="A51" s="7" t="s">
        <v>185</v>
      </c>
      <c r="B51" s="22">
        <f t="shared" si="6"/>
        <v>2097.42</v>
      </c>
      <c r="C51" s="37">
        <v>290.39000000000004</v>
      </c>
      <c r="D51" s="37">
        <v>476.62</v>
      </c>
      <c r="E51" s="37">
        <v>1241.5600000000002</v>
      </c>
      <c r="F51" s="37">
        <v>40.77999999999998</v>
      </c>
      <c r="G51" s="37">
        <v>43.86999999999999</v>
      </c>
      <c r="H51" s="37">
        <v>4.2</v>
      </c>
      <c r="I51" s="30"/>
    </row>
    <row r="52" spans="1:9" ht="15">
      <c r="A52" s="7" t="s">
        <v>186</v>
      </c>
      <c r="B52" s="22">
        <f aca="true" t="shared" si="7" ref="B52:B57">SUM(C52:H52)</f>
        <v>838.7400000000002</v>
      </c>
      <c r="C52" s="37">
        <v>133.11</v>
      </c>
      <c r="D52" s="37">
        <v>115.94000000000001</v>
      </c>
      <c r="E52" s="37">
        <v>577.1500000000003</v>
      </c>
      <c r="F52" s="32">
        <v>0</v>
      </c>
      <c r="G52" s="37">
        <v>12.540000000000001</v>
      </c>
      <c r="H52" s="32">
        <v>0</v>
      </c>
      <c r="I52" s="30"/>
    </row>
    <row r="53" spans="1:9" ht="15">
      <c r="A53" s="7" t="s">
        <v>187</v>
      </c>
      <c r="B53" s="22">
        <f t="shared" si="7"/>
        <v>1780.7000000000003</v>
      </c>
      <c r="C53" s="37">
        <v>266.17</v>
      </c>
      <c r="D53" s="37">
        <v>329.83000000000004</v>
      </c>
      <c r="E53" s="37">
        <v>944.61</v>
      </c>
      <c r="F53" s="37">
        <v>185.11000000000024</v>
      </c>
      <c r="G53" s="37">
        <v>44.800000000000004</v>
      </c>
      <c r="H53" s="37">
        <v>10.179999999999998</v>
      </c>
      <c r="I53" s="30"/>
    </row>
    <row r="54" spans="1:9" ht="15">
      <c r="A54" s="7" t="s">
        <v>188</v>
      </c>
      <c r="B54" s="22">
        <f t="shared" si="7"/>
        <v>1224.6600000000003</v>
      </c>
      <c r="C54" s="37">
        <v>120.85000000000001</v>
      </c>
      <c r="D54" s="37">
        <v>168.60000000000002</v>
      </c>
      <c r="E54" s="37">
        <v>579.0900000000001</v>
      </c>
      <c r="F54" s="32">
        <v>0</v>
      </c>
      <c r="G54" s="37">
        <v>300.42</v>
      </c>
      <c r="H54" s="37">
        <v>55.7</v>
      </c>
      <c r="I54" s="30"/>
    </row>
    <row r="55" spans="1:9" ht="15">
      <c r="A55" s="7" t="s">
        <v>189</v>
      </c>
      <c r="B55" s="22">
        <f>SUM(C55:H55)</f>
        <v>3153.05</v>
      </c>
      <c r="C55" s="37">
        <v>515.6</v>
      </c>
      <c r="D55" s="37">
        <v>579.3899999999999</v>
      </c>
      <c r="E55" s="37">
        <v>1851.0300000000002</v>
      </c>
      <c r="F55" s="32">
        <v>48.78</v>
      </c>
      <c r="G55" s="37">
        <v>138.84</v>
      </c>
      <c r="H55" s="37">
        <v>19.41</v>
      </c>
      <c r="I55" s="30"/>
    </row>
    <row r="56" spans="1:9" ht="15">
      <c r="A56" s="7" t="s">
        <v>190</v>
      </c>
      <c r="B56" s="22">
        <f t="shared" si="7"/>
        <v>2189.3999999999996</v>
      </c>
      <c r="C56" s="37">
        <v>269.14</v>
      </c>
      <c r="D56" s="37">
        <v>359.8199999999999</v>
      </c>
      <c r="E56" s="37">
        <v>1298.8299999999997</v>
      </c>
      <c r="F56" s="37">
        <v>161.1999999999999</v>
      </c>
      <c r="G56" s="37">
        <v>85.33999999999999</v>
      </c>
      <c r="H56" s="37">
        <v>15.07</v>
      </c>
      <c r="I56" s="30"/>
    </row>
    <row r="57" spans="1:9" ht="15">
      <c r="A57" s="7" t="s">
        <v>191</v>
      </c>
      <c r="B57" s="22">
        <f t="shared" si="7"/>
        <v>928.9000000000001</v>
      </c>
      <c r="C57" s="37">
        <v>149.57000000000002</v>
      </c>
      <c r="D57" s="37">
        <v>218.63000000000002</v>
      </c>
      <c r="E57" s="37">
        <v>341.21</v>
      </c>
      <c r="F57" s="37">
        <v>175.40000000000006</v>
      </c>
      <c r="G57" s="37">
        <v>27.9</v>
      </c>
      <c r="H57" s="37">
        <v>16.189999999999998</v>
      </c>
      <c r="I57" s="30"/>
    </row>
    <row r="58" spans="1:9" ht="15">
      <c r="A58" s="7" t="s">
        <v>192</v>
      </c>
      <c r="B58" s="22">
        <f aca="true" t="shared" si="8" ref="B58:B63">SUM(C58:H58)</f>
        <v>1178.3500000000001</v>
      </c>
      <c r="C58" s="31">
        <v>188.1</v>
      </c>
      <c r="D58" s="31">
        <v>322.5200000000001</v>
      </c>
      <c r="E58" s="31">
        <v>630.6600000000001</v>
      </c>
      <c r="F58" s="32">
        <v>0</v>
      </c>
      <c r="G58" s="31">
        <v>33.870000000000005</v>
      </c>
      <c r="H58" s="31">
        <v>3.2</v>
      </c>
      <c r="I58" s="30"/>
    </row>
    <row r="59" spans="1:9" ht="15">
      <c r="A59" s="7" t="s">
        <v>193</v>
      </c>
      <c r="B59" s="22">
        <f t="shared" si="8"/>
        <v>716.92</v>
      </c>
      <c r="C59" s="37">
        <v>103.72</v>
      </c>
      <c r="D59" s="37">
        <v>121.47999999999999</v>
      </c>
      <c r="E59" s="37">
        <v>450.7900000000001</v>
      </c>
      <c r="F59" s="32">
        <v>0</v>
      </c>
      <c r="G59" s="37">
        <v>38.42999999999999</v>
      </c>
      <c r="H59" s="37">
        <v>2.5</v>
      </c>
      <c r="I59" s="30"/>
    </row>
    <row r="60" spans="1:9" ht="15">
      <c r="A60" s="7" t="s">
        <v>194</v>
      </c>
      <c r="B60" s="22">
        <f t="shared" si="8"/>
        <v>752.5899999999999</v>
      </c>
      <c r="C60" s="37">
        <v>157.67</v>
      </c>
      <c r="D60" s="37">
        <v>157.28999999999996</v>
      </c>
      <c r="E60" s="37">
        <v>357.69</v>
      </c>
      <c r="F60" s="32">
        <v>0</v>
      </c>
      <c r="G60" s="37">
        <v>53.46000000000001</v>
      </c>
      <c r="H60" s="37">
        <v>26.479999999999997</v>
      </c>
      <c r="I60" s="30"/>
    </row>
    <row r="61" spans="1:9" ht="15">
      <c r="A61" s="7" t="s">
        <v>195</v>
      </c>
      <c r="B61" s="22">
        <f t="shared" si="8"/>
        <v>3157.41</v>
      </c>
      <c r="C61" s="37">
        <v>363.84</v>
      </c>
      <c r="D61" s="37">
        <v>675.9699999999998</v>
      </c>
      <c r="E61" s="37">
        <v>1912.6900000000005</v>
      </c>
      <c r="F61" s="37">
        <v>100.38999999999992</v>
      </c>
      <c r="G61" s="37">
        <v>102.42</v>
      </c>
      <c r="H61" s="37">
        <v>2.1</v>
      </c>
      <c r="I61" s="30"/>
    </row>
    <row r="62" spans="1:9" ht="15">
      <c r="A62" s="7" t="s">
        <v>196</v>
      </c>
      <c r="B62" s="22">
        <f t="shared" si="8"/>
        <v>7451</v>
      </c>
      <c r="C62" s="37">
        <v>482.5299999999998</v>
      </c>
      <c r="D62" s="37">
        <v>419</v>
      </c>
      <c r="E62" s="37">
        <v>5775.24</v>
      </c>
      <c r="F62" s="32">
        <v>0</v>
      </c>
      <c r="G62" s="37">
        <v>664.6600000000003</v>
      </c>
      <c r="H62" s="37">
        <v>109.57</v>
      </c>
      <c r="I62" s="30"/>
    </row>
    <row r="63" spans="1:9" ht="15">
      <c r="A63" s="7" t="s">
        <v>197</v>
      </c>
      <c r="B63" s="22">
        <f t="shared" si="8"/>
        <v>2059.9300000000003</v>
      </c>
      <c r="C63" s="37">
        <v>201.87000000000003</v>
      </c>
      <c r="D63" s="37">
        <v>385.3</v>
      </c>
      <c r="E63" s="37">
        <v>1395.0400000000004</v>
      </c>
      <c r="F63" s="32">
        <v>0</v>
      </c>
      <c r="G63" s="37">
        <v>67.09999999999998</v>
      </c>
      <c r="H63" s="37">
        <v>10.62</v>
      </c>
      <c r="I63" s="30"/>
    </row>
    <row r="64" spans="1:9" ht="15">
      <c r="A64" s="7" t="s">
        <v>198</v>
      </c>
      <c r="B64" s="22">
        <f aca="true" t="shared" si="9" ref="B64:B69">SUM(C64:H64)</f>
        <v>1120.5800000000002</v>
      </c>
      <c r="C64" s="37">
        <v>155.21999999999997</v>
      </c>
      <c r="D64" s="37">
        <v>141.70999999999998</v>
      </c>
      <c r="E64" s="37">
        <v>769.2600000000002</v>
      </c>
      <c r="F64" s="32">
        <v>0</v>
      </c>
      <c r="G64" s="37">
        <v>54.39</v>
      </c>
      <c r="H64" s="32">
        <v>0</v>
      </c>
      <c r="I64" s="30"/>
    </row>
    <row r="65" spans="1:9" ht="15">
      <c r="A65" s="7" t="s">
        <v>199</v>
      </c>
      <c r="B65" s="22">
        <f t="shared" si="9"/>
        <v>1249.4099999999999</v>
      </c>
      <c r="C65" s="37">
        <v>162.43</v>
      </c>
      <c r="D65" s="37">
        <v>303.67999999999995</v>
      </c>
      <c r="E65" s="37">
        <v>631.99</v>
      </c>
      <c r="F65" s="37">
        <v>68.54000000000002</v>
      </c>
      <c r="G65" s="37">
        <v>71.77000000000001</v>
      </c>
      <c r="H65" s="37">
        <v>11</v>
      </c>
      <c r="I65" s="30"/>
    </row>
    <row r="66" spans="1:9" ht="15">
      <c r="A66" s="7" t="s">
        <v>200</v>
      </c>
      <c r="B66" s="22">
        <f t="shared" si="9"/>
        <v>2311.4700000000003</v>
      </c>
      <c r="C66" s="37">
        <v>283.41</v>
      </c>
      <c r="D66" s="37">
        <v>422.65</v>
      </c>
      <c r="E66" s="37">
        <v>1401.4</v>
      </c>
      <c r="F66" s="37">
        <v>86.86000000000004</v>
      </c>
      <c r="G66" s="37">
        <v>39.089999999999996</v>
      </c>
      <c r="H66" s="37">
        <v>78.06</v>
      </c>
      <c r="I66" s="30"/>
    </row>
    <row r="67" spans="1:9" ht="15">
      <c r="A67" s="7" t="s">
        <v>201</v>
      </c>
      <c r="B67" s="22">
        <f t="shared" si="9"/>
        <v>1247.5799999999997</v>
      </c>
      <c r="C67" s="37">
        <v>219.25</v>
      </c>
      <c r="D67" s="37">
        <v>245.68</v>
      </c>
      <c r="E67" s="37">
        <v>707.9899999999997</v>
      </c>
      <c r="F67" s="37">
        <v>60.36</v>
      </c>
      <c r="G67" s="37">
        <v>7.409999999999999</v>
      </c>
      <c r="H67" s="37">
        <v>6.89</v>
      </c>
      <c r="I67" s="30"/>
    </row>
    <row r="68" spans="1:9" ht="15">
      <c r="A68" s="7" t="s">
        <v>202</v>
      </c>
      <c r="B68" s="22">
        <f t="shared" si="9"/>
        <v>1587.5000000000005</v>
      </c>
      <c r="C68" s="37">
        <v>232.05</v>
      </c>
      <c r="D68" s="37">
        <v>284.52000000000004</v>
      </c>
      <c r="E68" s="37">
        <v>983.2800000000003</v>
      </c>
      <c r="F68" s="32">
        <v>0</v>
      </c>
      <c r="G68" s="37">
        <v>85.15</v>
      </c>
      <c r="H68" s="37">
        <v>2.5</v>
      </c>
      <c r="I68" s="30"/>
    </row>
    <row r="69" spans="1:9" ht="15">
      <c r="A69" s="7" t="s">
        <v>203</v>
      </c>
      <c r="B69" s="22">
        <f t="shared" si="9"/>
        <v>1560.97</v>
      </c>
      <c r="C69" s="37">
        <v>173.67000000000002</v>
      </c>
      <c r="D69" s="37">
        <v>405.74999999999994</v>
      </c>
      <c r="E69" s="37">
        <v>847.2700000000001</v>
      </c>
      <c r="F69" s="32">
        <v>0</v>
      </c>
      <c r="G69" s="37">
        <v>131.58</v>
      </c>
      <c r="H69" s="37">
        <v>2.7</v>
      </c>
      <c r="I69" s="30"/>
    </row>
    <row r="70" spans="1:9" ht="15">
      <c r="A70" s="7" t="s">
        <v>204</v>
      </c>
      <c r="B70" s="22">
        <f>SUM(C70:H70)</f>
        <v>3426.18</v>
      </c>
      <c r="C70" s="37">
        <v>446.66000000000014</v>
      </c>
      <c r="D70" s="37">
        <v>146.29</v>
      </c>
      <c r="E70" s="37">
        <v>1348.16</v>
      </c>
      <c r="F70" s="37">
        <v>749.18</v>
      </c>
      <c r="G70" s="37">
        <v>677.81</v>
      </c>
      <c r="H70" s="37">
        <v>58.08</v>
      </c>
      <c r="I70" s="30"/>
    </row>
    <row r="71" spans="1:9" ht="15">
      <c r="A71" s="7" t="s">
        <v>205</v>
      </c>
      <c r="B71" s="22">
        <f>SUM(C71:H71)</f>
        <v>1121.52</v>
      </c>
      <c r="C71" s="37">
        <v>205.07</v>
      </c>
      <c r="D71" s="37">
        <v>241.47999999999996</v>
      </c>
      <c r="E71" s="37">
        <v>619.3900000000001</v>
      </c>
      <c r="F71" s="32">
        <v>0</v>
      </c>
      <c r="G71" s="37">
        <v>53.58</v>
      </c>
      <c r="H71" s="37">
        <v>2</v>
      </c>
      <c r="I71" s="30"/>
    </row>
    <row r="72" spans="1:9" ht="15">
      <c r="A72" s="33" t="s">
        <v>206</v>
      </c>
      <c r="B72" s="22">
        <f>SUM(C72:H72)</f>
        <v>809.22</v>
      </c>
      <c r="C72" s="37">
        <v>107.42000000000002</v>
      </c>
      <c r="D72" s="37">
        <v>180.22999999999996</v>
      </c>
      <c r="E72" s="37">
        <v>488.04</v>
      </c>
      <c r="F72" s="32">
        <v>0</v>
      </c>
      <c r="G72" s="37">
        <v>33.53</v>
      </c>
      <c r="H72" s="32">
        <v>0</v>
      </c>
      <c r="I72" s="30"/>
    </row>
    <row r="73" spans="1:9" ht="15">
      <c r="A73" s="34"/>
      <c r="B73" s="35"/>
      <c r="C73" s="35"/>
      <c r="D73" s="35"/>
      <c r="E73" s="35"/>
      <c r="F73" s="35"/>
      <c r="G73" s="35"/>
      <c r="H73" s="35"/>
      <c r="I73" s="30"/>
    </row>
    <row r="74" spans="1:9" ht="15">
      <c r="A74" s="7" t="s">
        <v>6</v>
      </c>
      <c r="B74" s="22"/>
      <c r="C74" s="22"/>
      <c r="D74" s="22"/>
      <c r="E74" s="22"/>
      <c r="F74" s="22"/>
      <c r="G74" s="22"/>
      <c r="H74" s="22"/>
      <c r="I74" s="30"/>
    </row>
    <row r="75" spans="1:9" ht="15">
      <c r="A75" s="7"/>
      <c r="B75" s="24"/>
      <c r="C75" s="22"/>
      <c r="D75" s="22"/>
      <c r="E75" s="22"/>
      <c r="F75" s="18"/>
      <c r="G75" s="22"/>
      <c r="H75" s="22"/>
      <c r="I75" s="30"/>
    </row>
    <row r="76" spans="1:9" ht="35.25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30"/>
    </row>
    <row r="77" spans="1:9" ht="53.2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30"/>
    </row>
    <row r="78" spans="1:9" ht="15">
      <c r="A78" s="30"/>
      <c r="B78" s="24"/>
      <c r="C78" s="22"/>
      <c r="D78" s="22"/>
      <c r="E78" s="22"/>
      <c r="F78" s="25"/>
      <c r="G78" s="22"/>
      <c r="H78" s="22"/>
      <c r="I78" s="30"/>
    </row>
    <row r="79" spans="1:9" ht="15">
      <c r="A79" s="36" t="s">
        <v>207</v>
      </c>
      <c r="B79" s="22"/>
      <c r="C79" s="22"/>
      <c r="D79" s="22"/>
      <c r="E79" s="22"/>
      <c r="F79" s="18"/>
      <c r="G79" s="22"/>
      <c r="H79" s="22"/>
      <c r="I79" s="30"/>
    </row>
    <row r="80" spans="1:9" ht="15">
      <c r="A80" s="30"/>
      <c r="B80" s="22"/>
      <c r="C80" s="22"/>
      <c r="D80" s="22"/>
      <c r="E80" s="22"/>
      <c r="F80" s="23"/>
      <c r="G80" s="22"/>
      <c r="H80" s="22"/>
      <c r="I80" s="30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300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9" ht="15">
      <c r="A6" s="30" t="s">
        <v>0</v>
      </c>
      <c r="B6" s="22">
        <f>SUM(B8,B15)</f>
        <v>114494.90000000002</v>
      </c>
      <c r="C6" s="31">
        <f aca="true" t="shared" si="0" ref="C6:H6">SUM(C8,C15)</f>
        <v>14976.200000000003</v>
      </c>
      <c r="D6" s="31">
        <f t="shared" si="0"/>
        <v>20325.800000000007</v>
      </c>
      <c r="E6" s="31">
        <f t="shared" si="0"/>
        <v>58357.7</v>
      </c>
      <c r="F6" s="31">
        <f t="shared" si="0"/>
        <v>12172.7</v>
      </c>
      <c r="G6" s="31">
        <f t="shared" si="0"/>
        <v>6550.399999999999</v>
      </c>
      <c r="H6" s="31">
        <f t="shared" si="0"/>
        <v>2112.0999999999995</v>
      </c>
      <c r="I6" s="22"/>
    </row>
    <row r="7" spans="1:9" ht="15">
      <c r="A7" s="30"/>
      <c r="B7" s="22"/>
      <c r="C7" s="31"/>
      <c r="D7" s="31"/>
      <c r="E7" s="31"/>
      <c r="F7" s="31"/>
      <c r="G7" s="31"/>
      <c r="H7" s="31"/>
      <c r="I7" s="30"/>
    </row>
    <row r="8" spans="1:9" ht="15">
      <c r="A8" s="30" t="s">
        <v>8</v>
      </c>
      <c r="B8" s="22">
        <f>SUM(B9:B13)</f>
        <v>6066.3</v>
      </c>
      <c r="C8" s="31">
        <f aca="true" t="shared" si="1" ref="C8:H8">SUM(C9:C13)</f>
        <v>142.4</v>
      </c>
      <c r="D8" s="32">
        <v>0</v>
      </c>
      <c r="E8" s="32">
        <v>0</v>
      </c>
      <c r="F8" s="31">
        <f t="shared" si="1"/>
        <v>5821.9</v>
      </c>
      <c r="G8" s="32">
        <v>0</v>
      </c>
      <c r="H8" s="31">
        <f t="shared" si="1"/>
        <v>102</v>
      </c>
      <c r="I8" s="30"/>
    </row>
    <row r="9" spans="1:9" ht="15">
      <c r="A9" s="30" t="s">
        <v>9</v>
      </c>
      <c r="B9" s="22">
        <f>SUM(C9:H9)</f>
        <v>791.4</v>
      </c>
      <c r="C9" s="37">
        <v>31.9</v>
      </c>
      <c r="D9" s="32">
        <v>0</v>
      </c>
      <c r="E9" s="32">
        <v>0</v>
      </c>
      <c r="F9" s="37">
        <v>748.1</v>
      </c>
      <c r="G9" s="32">
        <v>0</v>
      </c>
      <c r="H9" s="37">
        <v>11.4</v>
      </c>
      <c r="I9" s="30"/>
    </row>
    <row r="10" spans="1:9" ht="15">
      <c r="A10" s="30" t="s">
        <v>10</v>
      </c>
      <c r="B10" s="22">
        <f aca="true" t="shared" si="2" ref="B10:B65">SUM(C10:H10)</f>
        <v>1541.1</v>
      </c>
      <c r="C10" s="37">
        <v>18.3</v>
      </c>
      <c r="D10" s="32">
        <v>0</v>
      </c>
      <c r="E10" s="32">
        <v>0</v>
      </c>
      <c r="F10" s="37">
        <v>1505.1</v>
      </c>
      <c r="G10" s="32">
        <v>0</v>
      </c>
      <c r="H10" s="37">
        <v>17.7</v>
      </c>
      <c r="I10" s="30"/>
    </row>
    <row r="11" spans="1:9" ht="15">
      <c r="A11" s="30" t="s">
        <v>11</v>
      </c>
      <c r="B11" s="22">
        <f t="shared" si="2"/>
        <v>575.3000000000001</v>
      </c>
      <c r="C11" s="37">
        <v>15.6</v>
      </c>
      <c r="D11" s="32">
        <v>0</v>
      </c>
      <c r="E11" s="32">
        <v>0</v>
      </c>
      <c r="F11" s="37">
        <v>524.7</v>
      </c>
      <c r="G11" s="32">
        <v>0</v>
      </c>
      <c r="H11" s="37">
        <v>35</v>
      </c>
      <c r="I11" s="30"/>
    </row>
    <row r="12" spans="1:9" ht="15">
      <c r="A12" s="30" t="s">
        <v>12</v>
      </c>
      <c r="B12" s="22">
        <f t="shared" si="2"/>
        <v>2407</v>
      </c>
      <c r="C12" s="37">
        <v>55.3</v>
      </c>
      <c r="D12" s="32">
        <v>0</v>
      </c>
      <c r="E12" s="32">
        <v>0</v>
      </c>
      <c r="F12" s="37">
        <v>2332</v>
      </c>
      <c r="G12" s="32">
        <v>0</v>
      </c>
      <c r="H12" s="37">
        <v>19.7</v>
      </c>
      <c r="I12" s="22"/>
    </row>
    <row r="13" spans="1:9" ht="15">
      <c r="A13" s="30" t="s">
        <v>208</v>
      </c>
      <c r="B13" s="22">
        <f t="shared" si="2"/>
        <v>751.5</v>
      </c>
      <c r="C13" s="37">
        <v>21.3</v>
      </c>
      <c r="D13" s="32">
        <v>0</v>
      </c>
      <c r="E13" s="32">
        <v>0</v>
      </c>
      <c r="F13" s="37">
        <v>712</v>
      </c>
      <c r="G13" s="32">
        <v>0</v>
      </c>
      <c r="H13" s="37">
        <v>18.2</v>
      </c>
      <c r="I13" s="22"/>
    </row>
    <row r="14" spans="1:9" ht="15">
      <c r="A14" s="30"/>
      <c r="B14" s="22"/>
      <c r="C14" s="31"/>
      <c r="D14" s="31"/>
      <c r="E14" s="31"/>
      <c r="F14" s="31"/>
      <c r="G14" s="31"/>
      <c r="H14" s="31"/>
      <c r="I14" s="22"/>
    </row>
    <row r="15" spans="1:9" ht="15">
      <c r="A15" s="30" t="s">
        <v>209</v>
      </c>
      <c r="B15" s="22">
        <f aca="true" t="shared" si="3" ref="B15:H15">SUM(B16:B72)</f>
        <v>108428.60000000002</v>
      </c>
      <c r="C15" s="31">
        <f t="shared" si="3"/>
        <v>14833.800000000003</v>
      </c>
      <c r="D15" s="31">
        <f t="shared" si="3"/>
        <v>20325.800000000007</v>
      </c>
      <c r="E15" s="31">
        <f t="shared" si="3"/>
        <v>58357.7</v>
      </c>
      <c r="F15" s="31">
        <f t="shared" si="3"/>
        <v>6350.800000000001</v>
      </c>
      <c r="G15" s="31">
        <f t="shared" si="3"/>
        <v>6550.399999999999</v>
      </c>
      <c r="H15" s="31">
        <f t="shared" si="3"/>
        <v>2010.0999999999997</v>
      </c>
      <c r="I15" s="22"/>
    </row>
    <row r="16" spans="1:9" ht="15">
      <c r="A16" s="7" t="s">
        <v>15</v>
      </c>
      <c r="B16" s="22">
        <f t="shared" si="2"/>
        <v>2078.2</v>
      </c>
      <c r="C16" s="37">
        <v>293.30000000000007</v>
      </c>
      <c r="D16" s="37">
        <v>287.49999999999994</v>
      </c>
      <c r="E16" s="37">
        <v>1029.7</v>
      </c>
      <c r="F16" s="37">
        <v>336.9</v>
      </c>
      <c r="G16" s="37">
        <v>79.8</v>
      </c>
      <c r="H16" s="37">
        <v>51</v>
      </c>
      <c r="I16" s="30"/>
    </row>
    <row r="17" spans="1:9" ht="15">
      <c r="A17" s="7" t="s">
        <v>16</v>
      </c>
      <c r="B17" s="22">
        <f t="shared" si="2"/>
        <v>1902.4</v>
      </c>
      <c r="C17" s="37">
        <v>228.80000000000004</v>
      </c>
      <c r="D17" s="37">
        <v>345.7</v>
      </c>
      <c r="E17" s="37">
        <v>1251.3000000000002</v>
      </c>
      <c r="F17" s="32">
        <v>0</v>
      </c>
      <c r="G17" s="37">
        <v>72.6</v>
      </c>
      <c r="H17" s="37">
        <v>4</v>
      </c>
      <c r="I17" s="30"/>
    </row>
    <row r="18" spans="1:9" ht="15">
      <c r="A18" s="7" t="s">
        <v>17</v>
      </c>
      <c r="B18" s="22">
        <f t="shared" si="2"/>
        <v>1995.3999999999999</v>
      </c>
      <c r="C18" s="37">
        <v>297.6000000000001</v>
      </c>
      <c r="D18" s="37">
        <v>339.09999999999997</v>
      </c>
      <c r="E18" s="37">
        <v>1065.9</v>
      </c>
      <c r="F18" s="37">
        <v>156.6</v>
      </c>
      <c r="G18" s="37">
        <v>116.60000000000001</v>
      </c>
      <c r="H18" s="37">
        <v>19.6</v>
      </c>
      <c r="I18" s="30"/>
    </row>
    <row r="19" spans="1:9" ht="15">
      <c r="A19" s="7" t="s">
        <v>18</v>
      </c>
      <c r="B19" s="22">
        <f t="shared" si="2"/>
        <v>2147.4999999999995</v>
      </c>
      <c r="C19" s="37">
        <v>315.1999999999999</v>
      </c>
      <c r="D19" s="37">
        <v>405.39999999999986</v>
      </c>
      <c r="E19" s="37">
        <v>1201.4999999999998</v>
      </c>
      <c r="F19" s="37">
        <v>98.19999999999999</v>
      </c>
      <c r="G19" s="37">
        <v>73.1</v>
      </c>
      <c r="H19" s="37">
        <v>54.10000000000001</v>
      </c>
      <c r="I19" s="30"/>
    </row>
    <row r="20" spans="1:9" ht="15">
      <c r="A20" s="7" t="s">
        <v>19</v>
      </c>
      <c r="B20" s="22">
        <f t="shared" si="2"/>
        <v>1644.9</v>
      </c>
      <c r="C20" s="37">
        <v>276.6</v>
      </c>
      <c r="D20" s="37">
        <v>513.1000000000001</v>
      </c>
      <c r="E20" s="37">
        <v>709.6000000000001</v>
      </c>
      <c r="F20" s="37">
        <v>93.6</v>
      </c>
      <c r="G20" s="37">
        <v>37.900000000000006</v>
      </c>
      <c r="H20" s="37">
        <v>14.1</v>
      </c>
      <c r="I20" s="30"/>
    </row>
    <row r="21" spans="1:9" ht="15">
      <c r="A21" s="7" t="s">
        <v>20</v>
      </c>
      <c r="B21" s="22">
        <f t="shared" si="2"/>
        <v>2483.5</v>
      </c>
      <c r="C21" s="37">
        <v>352.8999999999999</v>
      </c>
      <c r="D21" s="37">
        <v>552.1</v>
      </c>
      <c r="E21" s="37">
        <v>1209.7</v>
      </c>
      <c r="F21" s="37">
        <v>181.79999999999998</v>
      </c>
      <c r="G21" s="37">
        <v>139.79999999999998</v>
      </c>
      <c r="H21" s="37">
        <v>47.20000000000001</v>
      </c>
      <c r="I21" s="30"/>
    </row>
    <row r="22" spans="1:9" ht="15">
      <c r="A22" s="7" t="s">
        <v>21</v>
      </c>
      <c r="B22" s="22">
        <f t="shared" si="2"/>
        <v>1133.4</v>
      </c>
      <c r="C22" s="37">
        <v>118.70000000000002</v>
      </c>
      <c r="D22" s="37">
        <v>243.70000000000002</v>
      </c>
      <c r="E22" s="37">
        <v>579</v>
      </c>
      <c r="F22" s="37">
        <v>127.2</v>
      </c>
      <c r="G22" s="37">
        <v>61.20000000000001</v>
      </c>
      <c r="H22" s="37">
        <v>3.6</v>
      </c>
      <c r="I22" s="30"/>
    </row>
    <row r="23" spans="1:9" ht="15">
      <c r="A23" s="7" t="s">
        <v>22</v>
      </c>
      <c r="B23" s="22">
        <f t="shared" si="2"/>
        <v>1749.1</v>
      </c>
      <c r="C23" s="37">
        <v>261.70000000000005</v>
      </c>
      <c r="D23" s="37">
        <v>308.5</v>
      </c>
      <c r="E23" s="37">
        <v>1112.1</v>
      </c>
      <c r="F23" s="37">
        <v>24.6</v>
      </c>
      <c r="G23" s="37">
        <v>39</v>
      </c>
      <c r="H23" s="37">
        <v>3.1999999999999997</v>
      </c>
      <c r="I23" s="30"/>
    </row>
    <row r="24" spans="1:9" ht="15">
      <c r="A24" s="7" t="s">
        <v>23</v>
      </c>
      <c r="B24" s="22">
        <f t="shared" si="2"/>
        <v>1558.2</v>
      </c>
      <c r="C24" s="37">
        <v>282.49999999999994</v>
      </c>
      <c r="D24" s="37">
        <v>360.50000000000006</v>
      </c>
      <c r="E24" s="37">
        <v>814.5000000000001</v>
      </c>
      <c r="F24" s="37">
        <v>59.8</v>
      </c>
      <c r="G24" s="37">
        <v>25.400000000000002</v>
      </c>
      <c r="H24" s="37">
        <v>15.5</v>
      </c>
      <c r="I24" s="30"/>
    </row>
    <row r="25" spans="1:9" ht="15">
      <c r="A25" s="7" t="s">
        <v>24</v>
      </c>
      <c r="B25" s="22">
        <f t="shared" si="2"/>
        <v>1526.9</v>
      </c>
      <c r="C25" s="37">
        <v>264.29999999999995</v>
      </c>
      <c r="D25" s="37">
        <v>266.6</v>
      </c>
      <c r="E25" s="37">
        <v>917.2</v>
      </c>
      <c r="F25" s="37">
        <v>31.5</v>
      </c>
      <c r="G25" s="37">
        <v>27.9</v>
      </c>
      <c r="H25" s="37">
        <v>19.4</v>
      </c>
      <c r="I25" s="30"/>
    </row>
    <row r="26" spans="1:9" ht="15">
      <c r="A26" s="7" t="s">
        <v>25</v>
      </c>
      <c r="B26" s="22">
        <f t="shared" si="2"/>
        <v>1030.2</v>
      </c>
      <c r="C26" s="37">
        <v>199</v>
      </c>
      <c r="D26" s="37">
        <v>247.80000000000004</v>
      </c>
      <c r="E26" s="37">
        <v>513.9000000000001</v>
      </c>
      <c r="F26" s="37">
        <v>44.3</v>
      </c>
      <c r="G26" s="37">
        <v>24.099999999999998</v>
      </c>
      <c r="H26" s="37">
        <v>1.1</v>
      </c>
      <c r="I26" s="30"/>
    </row>
    <row r="27" spans="1:9" ht="15">
      <c r="A27" s="7" t="s">
        <v>26</v>
      </c>
      <c r="B27" s="22">
        <f t="shared" si="2"/>
        <v>2219.1</v>
      </c>
      <c r="C27" s="37">
        <v>341.1</v>
      </c>
      <c r="D27" s="37">
        <v>261.29999999999995</v>
      </c>
      <c r="E27" s="37">
        <v>1527.2999999999997</v>
      </c>
      <c r="F27" s="32">
        <v>0</v>
      </c>
      <c r="G27" s="37">
        <v>83.1</v>
      </c>
      <c r="H27" s="37">
        <v>6.3</v>
      </c>
      <c r="I27" s="30"/>
    </row>
    <row r="28" spans="1:9" ht="15">
      <c r="A28" s="7" t="s">
        <v>27</v>
      </c>
      <c r="B28" s="22">
        <f t="shared" si="2"/>
        <v>2459.6</v>
      </c>
      <c r="C28" s="37">
        <v>371.90000000000003</v>
      </c>
      <c r="D28" s="37">
        <v>393.4000000000001</v>
      </c>
      <c r="E28" s="37">
        <v>1463.3999999999999</v>
      </c>
      <c r="F28" s="37">
        <v>119.1</v>
      </c>
      <c r="G28" s="37">
        <v>65.4</v>
      </c>
      <c r="H28" s="37">
        <v>46.4</v>
      </c>
      <c r="I28" s="30"/>
    </row>
    <row r="29" spans="1:9" ht="15">
      <c r="A29" s="7" t="s">
        <v>28</v>
      </c>
      <c r="B29" s="22">
        <f t="shared" si="2"/>
        <v>4587.799999999999</v>
      </c>
      <c r="C29" s="37">
        <v>498.39999999999986</v>
      </c>
      <c r="D29" s="37">
        <v>1178.3000000000002</v>
      </c>
      <c r="E29" s="37">
        <v>1750.9999999999993</v>
      </c>
      <c r="F29" s="37">
        <v>748.9</v>
      </c>
      <c r="G29" s="37">
        <v>265.2</v>
      </c>
      <c r="H29" s="37">
        <v>146</v>
      </c>
      <c r="I29" s="30"/>
    </row>
    <row r="30" spans="1:9" ht="15">
      <c r="A30" s="7" t="s">
        <v>29</v>
      </c>
      <c r="B30" s="22">
        <f t="shared" si="2"/>
        <v>1367.9999999999998</v>
      </c>
      <c r="C30" s="37">
        <v>329.59999999999997</v>
      </c>
      <c r="D30" s="37">
        <v>357.1999999999999</v>
      </c>
      <c r="E30" s="37">
        <v>639.8</v>
      </c>
      <c r="F30" s="32">
        <v>0</v>
      </c>
      <c r="G30" s="37">
        <v>31.299999999999997</v>
      </c>
      <c r="H30" s="37">
        <v>10.1</v>
      </c>
      <c r="I30" s="30"/>
    </row>
    <row r="31" spans="1:9" ht="15">
      <c r="A31" s="7" t="s">
        <v>30</v>
      </c>
      <c r="B31" s="22">
        <f t="shared" si="2"/>
        <v>1420.0999999999997</v>
      </c>
      <c r="C31" s="37">
        <v>266.1</v>
      </c>
      <c r="D31" s="37">
        <v>266.49999999999994</v>
      </c>
      <c r="E31" s="37">
        <v>785.8999999999999</v>
      </c>
      <c r="F31" s="32">
        <v>0</v>
      </c>
      <c r="G31" s="37">
        <v>63.3</v>
      </c>
      <c r="H31" s="37">
        <v>38.3</v>
      </c>
      <c r="I31" s="30"/>
    </row>
    <row r="32" spans="1:9" ht="15">
      <c r="A32" s="7" t="s">
        <v>31</v>
      </c>
      <c r="B32" s="22">
        <f t="shared" si="2"/>
        <v>856.4</v>
      </c>
      <c r="C32" s="37">
        <v>142.7</v>
      </c>
      <c r="D32" s="37">
        <v>144.2</v>
      </c>
      <c r="E32" s="37">
        <v>442.00000000000006</v>
      </c>
      <c r="F32" s="37">
        <v>101.8</v>
      </c>
      <c r="G32" s="37">
        <v>23.4</v>
      </c>
      <c r="H32" s="37">
        <v>2.3</v>
      </c>
      <c r="I32" s="30"/>
    </row>
    <row r="33" spans="1:9" ht="15">
      <c r="A33" s="7" t="s">
        <v>32</v>
      </c>
      <c r="B33" s="22">
        <f t="shared" si="2"/>
        <v>1036.4</v>
      </c>
      <c r="C33" s="37">
        <v>191.39999999999998</v>
      </c>
      <c r="D33" s="37">
        <v>257.59999999999997</v>
      </c>
      <c r="E33" s="37">
        <v>460.50000000000006</v>
      </c>
      <c r="F33" s="37">
        <v>48.7</v>
      </c>
      <c r="G33" s="37">
        <v>32.5</v>
      </c>
      <c r="H33" s="37">
        <v>45.7</v>
      </c>
      <c r="I33" s="30"/>
    </row>
    <row r="34" spans="1:9" ht="15">
      <c r="A34" s="7" t="s">
        <v>33</v>
      </c>
      <c r="B34" s="22">
        <f t="shared" si="2"/>
        <v>1205.3000000000002</v>
      </c>
      <c r="C34" s="37">
        <v>192.9</v>
      </c>
      <c r="D34" s="37">
        <v>262.00000000000006</v>
      </c>
      <c r="E34" s="37">
        <v>666.4</v>
      </c>
      <c r="F34" s="32">
        <v>0</v>
      </c>
      <c r="G34" s="37">
        <v>55.49999999999999</v>
      </c>
      <c r="H34" s="37">
        <v>28.5</v>
      </c>
      <c r="I34" s="30"/>
    </row>
    <row r="35" spans="1:9" ht="15">
      <c r="A35" s="7" t="s">
        <v>34</v>
      </c>
      <c r="B35" s="22">
        <f t="shared" si="2"/>
        <v>461.6</v>
      </c>
      <c r="C35" s="37">
        <v>178.90000000000003</v>
      </c>
      <c r="D35" s="37">
        <v>94.5</v>
      </c>
      <c r="E35" s="37">
        <v>177</v>
      </c>
      <c r="F35" s="32">
        <v>0</v>
      </c>
      <c r="G35" s="37">
        <v>11.2</v>
      </c>
      <c r="H35" s="32">
        <v>0</v>
      </c>
      <c r="I35" s="30"/>
    </row>
    <row r="36" spans="1:9" ht="15">
      <c r="A36" s="7" t="s">
        <v>35</v>
      </c>
      <c r="B36" s="22">
        <f t="shared" si="2"/>
        <v>1532.1000000000001</v>
      </c>
      <c r="C36" s="37">
        <v>240.5</v>
      </c>
      <c r="D36" s="37">
        <v>578.7</v>
      </c>
      <c r="E36" s="37">
        <v>566.6</v>
      </c>
      <c r="F36" s="37">
        <v>24.5</v>
      </c>
      <c r="G36" s="37">
        <v>96.00000000000001</v>
      </c>
      <c r="H36" s="37">
        <v>25.8</v>
      </c>
      <c r="I36" s="30"/>
    </row>
    <row r="37" spans="1:9" ht="15">
      <c r="A37" s="7" t="s">
        <v>36</v>
      </c>
      <c r="B37" s="22">
        <f t="shared" si="2"/>
        <v>2433.7</v>
      </c>
      <c r="C37" s="37">
        <v>407.7000000000001</v>
      </c>
      <c r="D37" s="37">
        <v>539.7</v>
      </c>
      <c r="E37" s="37">
        <v>1025.0000000000002</v>
      </c>
      <c r="F37" s="37">
        <v>94.9</v>
      </c>
      <c r="G37" s="37">
        <v>96.19999999999999</v>
      </c>
      <c r="H37" s="37">
        <v>270.20000000000005</v>
      </c>
      <c r="I37" s="30"/>
    </row>
    <row r="38" spans="1:9" ht="15">
      <c r="A38" s="7" t="s">
        <v>37</v>
      </c>
      <c r="B38" s="22">
        <f t="shared" si="2"/>
        <v>1366.8</v>
      </c>
      <c r="C38" s="37">
        <v>154.49999999999994</v>
      </c>
      <c r="D38" s="37">
        <v>249.20000000000005</v>
      </c>
      <c r="E38" s="37">
        <v>892.4</v>
      </c>
      <c r="F38" s="32">
        <v>0</v>
      </c>
      <c r="G38" s="37">
        <v>32.800000000000004</v>
      </c>
      <c r="H38" s="37">
        <v>37.9</v>
      </c>
      <c r="I38" s="30"/>
    </row>
    <row r="39" spans="1:9" ht="15">
      <c r="A39" s="7" t="s">
        <v>38</v>
      </c>
      <c r="B39" s="22">
        <f t="shared" si="2"/>
        <v>1369.6000000000001</v>
      </c>
      <c r="C39" s="37">
        <v>268.90000000000003</v>
      </c>
      <c r="D39" s="37">
        <v>242.5</v>
      </c>
      <c r="E39" s="37">
        <v>762.7</v>
      </c>
      <c r="F39" s="32">
        <v>0</v>
      </c>
      <c r="G39" s="37">
        <v>83.1</v>
      </c>
      <c r="H39" s="37">
        <v>12.399999999999999</v>
      </c>
      <c r="I39" s="30"/>
    </row>
    <row r="40" spans="1:9" ht="15">
      <c r="A40" s="7" t="s">
        <v>39</v>
      </c>
      <c r="B40" s="22">
        <f t="shared" si="2"/>
        <v>1470.6999999999998</v>
      </c>
      <c r="C40" s="37">
        <v>170.49999999999994</v>
      </c>
      <c r="D40" s="37">
        <v>438.4999999999999</v>
      </c>
      <c r="E40" s="37">
        <v>728.0999999999999</v>
      </c>
      <c r="F40" s="37">
        <v>49.9</v>
      </c>
      <c r="G40" s="37">
        <v>65.39999999999999</v>
      </c>
      <c r="H40" s="37">
        <v>18.3</v>
      </c>
      <c r="I40" s="30"/>
    </row>
    <row r="41" spans="1:9" ht="15">
      <c r="A41" s="7" t="s">
        <v>40</v>
      </c>
      <c r="B41" s="22">
        <f t="shared" si="2"/>
        <v>3514.7999999999993</v>
      </c>
      <c r="C41" s="37">
        <v>465.79999999999995</v>
      </c>
      <c r="D41" s="37">
        <v>665.2000000000002</v>
      </c>
      <c r="E41" s="37">
        <v>1648.7999999999995</v>
      </c>
      <c r="F41" s="37">
        <v>533.3</v>
      </c>
      <c r="G41" s="37">
        <v>118.2</v>
      </c>
      <c r="H41" s="37">
        <v>83.49999999999999</v>
      </c>
      <c r="I41" s="30"/>
    </row>
    <row r="42" spans="1:9" ht="15">
      <c r="A42" s="7" t="s">
        <v>41</v>
      </c>
      <c r="B42" s="22">
        <f t="shared" si="2"/>
        <v>1037.3999999999999</v>
      </c>
      <c r="C42" s="37">
        <v>179.2</v>
      </c>
      <c r="D42" s="37">
        <v>394.1</v>
      </c>
      <c r="E42" s="37">
        <v>297.5</v>
      </c>
      <c r="F42" s="37">
        <v>75.9</v>
      </c>
      <c r="G42" s="37">
        <v>52.00000000000001</v>
      </c>
      <c r="H42" s="37">
        <v>38.699999999999996</v>
      </c>
      <c r="I42" s="30"/>
    </row>
    <row r="43" spans="1:9" ht="15">
      <c r="A43" s="7" t="s">
        <v>42</v>
      </c>
      <c r="B43" s="22">
        <f t="shared" si="2"/>
        <v>4138.7</v>
      </c>
      <c r="C43" s="37">
        <v>214.8</v>
      </c>
      <c r="D43" s="37">
        <v>483.59999999999985</v>
      </c>
      <c r="E43" s="37">
        <v>2157.2000000000003</v>
      </c>
      <c r="F43" s="37">
        <v>116</v>
      </c>
      <c r="G43" s="37">
        <v>1155.2999999999995</v>
      </c>
      <c r="H43" s="37">
        <v>11.8</v>
      </c>
      <c r="I43" s="30"/>
    </row>
    <row r="44" spans="1:9" ht="15">
      <c r="A44" s="7" t="s">
        <v>43</v>
      </c>
      <c r="B44" s="22">
        <f t="shared" si="2"/>
        <v>1667.5000000000002</v>
      </c>
      <c r="C44" s="37">
        <v>250.59999999999997</v>
      </c>
      <c r="D44" s="37">
        <v>283.50000000000006</v>
      </c>
      <c r="E44" s="37">
        <v>614.2</v>
      </c>
      <c r="F44" s="37">
        <v>433.5</v>
      </c>
      <c r="G44" s="37">
        <v>33</v>
      </c>
      <c r="H44" s="37">
        <v>52.7</v>
      </c>
      <c r="I44" s="30"/>
    </row>
    <row r="45" spans="1:9" ht="15">
      <c r="A45" s="7" t="s">
        <v>44</v>
      </c>
      <c r="B45" s="22">
        <f t="shared" si="2"/>
        <v>2863.3</v>
      </c>
      <c r="C45" s="37">
        <v>425.2</v>
      </c>
      <c r="D45" s="37">
        <v>593.7000000000002</v>
      </c>
      <c r="E45" s="37">
        <v>1277.3</v>
      </c>
      <c r="F45" s="37">
        <v>401.5</v>
      </c>
      <c r="G45" s="37">
        <v>114.80000000000001</v>
      </c>
      <c r="H45" s="37">
        <v>50.8</v>
      </c>
      <c r="I45" s="30"/>
    </row>
    <row r="46" spans="1:9" ht="15">
      <c r="A46" s="7" t="s">
        <v>45</v>
      </c>
      <c r="B46" s="22">
        <f t="shared" si="2"/>
        <v>3101.9</v>
      </c>
      <c r="C46" s="37">
        <v>412.7</v>
      </c>
      <c r="D46" s="37">
        <v>792.8000000000003</v>
      </c>
      <c r="E46" s="37">
        <v>1272.8999999999999</v>
      </c>
      <c r="F46" s="37">
        <v>393.9</v>
      </c>
      <c r="G46" s="37">
        <v>182.5</v>
      </c>
      <c r="H46" s="37">
        <v>47.1</v>
      </c>
      <c r="I46" s="30"/>
    </row>
    <row r="47" spans="1:9" ht="15">
      <c r="A47" s="7" t="s">
        <v>46</v>
      </c>
      <c r="B47" s="22">
        <f t="shared" si="2"/>
        <v>1549.3999999999999</v>
      </c>
      <c r="C47" s="37">
        <v>221</v>
      </c>
      <c r="D47" s="37">
        <v>239.39999999999998</v>
      </c>
      <c r="E47" s="37">
        <v>929.2999999999998</v>
      </c>
      <c r="F47" s="37">
        <v>77.3</v>
      </c>
      <c r="G47" s="37">
        <v>52.4</v>
      </c>
      <c r="H47" s="37">
        <v>30</v>
      </c>
      <c r="I47" s="30"/>
    </row>
    <row r="48" spans="1:9" ht="15">
      <c r="A48" s="7" t="s">
        <v>47</v>
      </c>
      <c r="B48" s="22">
        <f t="shared" si="2"/>
        <v>2786.6</v>
      </c>
      <c r="C48" s="37">
        <v>368.30000000000007</v>
      </c>
      <c r="D48" s="37">
        <v>312.1000000000001</v>
      </c>
      <c r="E48" s="37">
        <v>1359.9</v>
      </c>
      <c r="F48" s="37">
        <v>163.5</v>
      </c>
      <c r="G48" s="37">
        <v>280</v>
      </c>
      <c r="H48" s="37">
        <v>302.7999999999999</v>
      </c>
      <c r="I48" s="30"/>
    </row>
    <row r="49" spans="1:9" ht="15">
      <c r="A49" s="7" t="s">
        <v>48</v>
      </c>
      <c r="B49" s="22">
        <f t="shared" si="2"/>
        <v>810.9000000000001</v>
      </c>
      <c r="C49" s="37">
        <v>157.39999999999998</v>
      </c>
      <c r="D49" s="37">
        <v>197.10000000000002</v>
      </c>
      <c r="E49" s="37">
        <v>388.20000000000005</v>
      </c>
      <c r="F49" s="32">
        <v>0</v>
      </c>
      <c r="G49" s="37">
        <v>54.2</v>
      </c>
      <c r="H49" s="37">
        <v>14</v>
      </c>
      <c r="I49" s="30"/>
    </row>
    <row r="50" spans="1:9" ht="15">
      <c r="A50" s="7" t="s">
        <v>49</v>
      </c>
      <c r="B50" s="22">
        <f t="shared" si="2"/>
        <v>1952.1</v>
      </c>
      <c r="C50" s="37">
        <v>286.79999999999995</v>
      </c>
      <c r="D50" s="37">
        <v>501.79999999999995</v>
      </c>
      <c r="E50" s="37">
        <v>973.2</v>
      </c>
      <c r="F50" s="37">
        <v>140.2</v>
      </c>
      <c r="G50" s="37">
        <v>46.1</v>
      </c>
      <c r="H50" s="37">
        <v>4</v>
      </c>
      <c r="I50" s="30"/>
    </row>
    <row r="51" spans="1:9" ht="15">
      <c r="A51" s="7" t="s">
        <v>50</v>
      </c>
      <c r="B51" s="22">
        <f t="shared" si="2"/>
        <v>2098.3</v>
      </c>
      <c r="C51" s="37">
        <v>290.59999999999997</v>
      </c>
      <c r="D51" s="37">
        <v>477.30000000000007</v>
      </c>
      <c r="E51" s="37">
        <v>1241.2</v>
      </c>
      <c r="F51" s="37">
        <v>41.1</v>
      </c>
      <c r="G51" s="37">
        <v>43.9</v>
      </c>
      <c r="H51" s="37">
        <v>4.2</v>
      </c>
      <c r="I51" s="30"/>
    </row>
    <row r="52" spans="1:9" ht="15">
      <c r="A52" s="7" t="s">
        <v>51</v>
      </c>
      <c r="B52" s="22">
        <f t="shared" si="2"/>
        <v>839.5</v>
      </c>
      <c r="C52" s="37">
        <v>133.20000000000002</v>
      </c>
      <c r="D52" s="37">
        <v>117.3</v>
      </c>
      <c r="E52" s="37">
        <v>576.5</v>
      </c>
      <c r="F52" s="32">
        <v>0</v>
      </c>
      <c r="G52" s="37">
        <v>12.5</v>
      </c>
      <c r="H52" s="32">
        <v>0</v>
      </c>
      <c r="I52" s="30"/>
    </row>
    <row r="53" spans="1:9" ht="15">
      <c r="A53" s="7" t="s">
        <v>52</v>
      </c>
      <c r="B53" s="22">
        <f t="shared" si="2"/>
        <v>1789.7000000000003</v>
      </c>
      <c r="C53" s="37">
        <v>266.1</v>
      </c>
      <c r="D53" s="37">
        <v>336.09999999999997</v>
      </c>
      <c r="E53" s="37">
        <v>946.4000000000002</v>
      </c>
      <c r="F53" s="37">
        <v>185.3</v>
      </c>
      <c r="G53" s="37">
        <v>45.6</v>
      </c>
      <c r="H53" s="37">
        <v>10.2</v>
      </c>
      <c r="I53" s="30"/>
    </row>
    <row r="54" spans="1:9" ht="15">
      <c r="A54" s="7" t="s">
        <v>53</v>
      </c>
      <c r="B54" s="22">
        <f t="shared" si="2"/>
        <v>1223.8</v>
      </c>
      <c r="C54" s="37">
        <v>98.50000000000001</v>
      </c>
      <c r="D54" s="37">
        <v>169.69999999999996</v>
      </c>
      <c r="E54" s="37">
        <v>582.8000000000001</v>
      </c>
      <c r="F54" s="32">
        <v>0</v>
      </c>
      <c r="G54" s="37">
        <v>294.3</v>
      </c>
      <c r="H54" s="37">
        <v>78.5</v>
      </c>
      <c r="I54" s="30"/>
    </row>
    <row r="55" spans="1:9" ht="15">
      <c r="A55" s="7" t="s">
        <v>54</v>
      </c>
      <c r="B55" s="22">
        <f t="shared" si="2"/>
        <v>3149.100000000001</v>
      </c>
      <c r="C55" s="37">
        <v>516.5</v>
      </c>
      <c r="D55" s="37">
        <v>575.5</v>
      </c>
      <c r="E55" s="37">
        <v>1850.6000000000001</v>
      </c>
      <c r="F55" s="37">
        <v>48.8</v>
      </c>
      <c r="G55" s="37">
        <v>138.4</v>
      </c>
      <c r="H55" s="37">
        <v>19.299999999999997</v>
      </c>
      <c r="I55" s="30"/>
    </row>
    <row r="56" spans="1:9" ht="15">
      <c r="A56" s="7" t="s">
        <v>55</v>
      </c>
      <c r="B56" s="22">
        <f t="shared" si="2"/>
        <v>2182.4999999999995</v>
      </c>
      <c r="C56" s="37">
        <v>267.70000000000005</v>
      </c>
      <c r="D56" s="37">
        <v>360.79999999999995</v>
      </c>
      <c r="E56" s="37">
        <v>1292.7999999999997</v>
      </c>
      <c r="F56" s="37">
        <v>160.7</v>
      </c>
      <c r="G56" s="37">
        <v>85.39999999999999</v>
      </c>
      <c r="H56" s="37">
        <v>15.100000000000001</v>
      </c>
      <c r="I56" s="30"/>
    </row>
    <row r="57" spans="1:9" ht="15">
      <c r="A57" s="7" t="s">
        <v>56</v>
      </c>
      <c r="B57" s="22">
        <f t="shared" si="2"/>
        <v>927.8</v>
      </c>
      <c r="C57" s="37">
        <v>148.6</v>
      </c>
      <c r="D57" s="37">
        <v>220.2</v>
      </c>
      <c r="E57" s="37">
        <v>338</v>
      </c>
      <c r="F57" s="37">
        <v>176.9</v>
      </c>
      <c r="G57" s="37">
        <v>27.900000000000002</v>
      </c>
      <c r="H57" s="37">
        <v>16.2</v>
      </c>
      <c r="I57" s="30"/>
    </row>
    <row r="58" spans="1:9" ht="15">
      <c r="A58" s="7" t="s">
        <v>57</v>
      </c>
      <c r="B58" s="22">
        <f t="shared" si="2"/>
        <v>1176.2</v>
      </c>
      <c r="C58" s="37">
        <v>188.2</v>
      </c>
      <c r="D58" s="37">
        <v>321.19999999999993</v>
      </c>
      <c r="E58" s="37">
        <v>629.8000000000001</v>
      </c>
      <c r="F58" s="32">
        <v>0</v>
      </c>
      <c r="G58" s="37">
        <v>33.8</v>
      </c>
      <c r="H58" s="37">
        <v>3.2</v>
      </c>
      <c r="I58" s="30"/>
    </row>
    <row r="59" spans="1:9" ht="15">
      <c r="A59" s="7" t="s">
        <v>58</v>
      </c>
      <c r="B59" s="22">
        <f t="shared" si="2"/>
        <v>717.0999999999999</v>
      </c>
      <c r="C59" s="37">
        <v>103.8</v>
      </c>
      <c r="D59" s="37">
        <v>121.5</v>
      </c>
      <c r="E59" s="37">
        <v>450.79999999999995</v>
      </c>
      <c r="F59" s="32">
        <v>0</v>
      </c>
      <c r="G59" s="37">
        <v>38.5</v>
      </c>
      <c r="H59" s="37">
        <v>2.5</v>
      </c>
      <c r="I59" s="30"/>
    </row>
    <row r="60" spans="1:9" ht="15">
      <c r="A60" s="7" t="s">
        <v>59</v>
      </c>
      <c r="B60" s="22">
        <f t="shared" si="2"/>
        <v>752.5</v>
      </c>
      <c r="C60" s="37">
        <v>157.70000000000002</v>
      </c>
      <c r="D60" s="37">
        <v>157.39999999999998</v>
      </c>
      <c r="E60" s="37">
        <v>357.29999999999995</v>
      </c>
      <c r="F60" s="32">
        <v>0</v>
      </c>
      <c r="G60" s="37">
        <v>53.599999999999994</v>
      </c>
      <c r="H60" s="37">
        <v>26.5</v>
      </c>
      <c r="I60" s="30"/>
    </row>
    <row r="61" spans="1:9" ht="15">
      <c r="A61" s="7" t="s">
        <v>60</v>
      </c>
      <c r="B61" s="22">
        <f t="shared" si="2"/>
        <v>3155.5</v>
      </c>
      <c r="C61" s="37">
        <v>364.3</v>
      </c>
      <c r="D61" s="37">
        <v>675.9</v>
      </c>
      <c r="E61" s="37">
        <v>1911.5000000000002</v>
      </c>
      <c r="F61" s="37">
        <v>100</v>
      </c>
      <c r="G61" s="37">
        <v>101.7</v>
      </c>
      <c r="H61" s="37">
        <v>2.1</v>
      </c>
      <c r="I61" s="30"/>
    </row>
    <row r="62" spans="1:9" ht="15">
      <c r="A62" s="7" t="s">
        <v>61</v>
      </c>
      <c r="B62" s="22">
        <f t="shared" si="2"/>
        <v>7455.4000000000015</v>
      </c>
      <c r="C62" s="37">
        <v>482.6000000000001</v>
      </c>
      <c r="D62" s="37">
        <v>419.40000000000015</v>
      </c>
      <c r="E62" s="37">
        <v>5778.500000000001</v>
      </c>
      <c r="F62" s="32">
        <v>0</v>
      </c>
      <c r="G62" s="37">
        <v>665.2999999999998</v>
      </c>
      <c r="H62" s="37">
        <v>109.60000000000002</v>
      </c>
      <c r="I62" s="30"/>
    </row>
    <row r="63" spans="1:9" ht="15">
      <c r="A63" s="7" t="s">
        <v>62</v>
      </c>
      <c r="B63" s="22">
        <f t="shared" si="2"/>
        <v>2059.5</v>
      </c>
      <c r="C63" s="37">
        <v>202.1</v>
      </c>
      <c r="D63" s="37">
        <v>386.7</v>
      </c>
      <c r="E63" s="37">
        <v>1393.6</v>
      </c>
      <c r="F63" s="32">
        <v>0</v>
      </c>
      <c r="G63" s="37">
        <v>67.1</v>
      </c>
      <c r="H63" s="37">
        <v>10</v>
      </c>
      <c r="I63" s="30"/>
    </row>
    <row r="64" spans="1:9" ht="15">
      <c r="A64" s="7" t="s">
        <v>63</v>
      </c>
      <c r="B64" s="22">
        <f t="shared" si="2"/>
        <v>1121.2</v>
      </c>
      <c r="C64" s="37">
        <v>155.1</v>
      </c>
      <c r="D64" s="37">
        <v>142.2</v>
      </c>
      <c r="E64" s="37">
        <v>770</v>
      </c>
      <c r="F64" s="32">
        <v>0</v>
      </c>
      <c r="G64" s="37">
        <v>53.900000000000006</v>
      </c>
      <c r="H64" s="32">
        <v>0</v>
      </c>
      <c r="I64" s="30"/>
    </row>
    <row r="65" spans="1:9" ht="15">
      <c r="A65" s="7" t="s">
        <v>64</v>
      </c>
      <c r="B65" s="22">
        <f t="shared" si="2"/>
        <v>1247.9</v>
      </c>
      <c r="C65" s="37">
        <v>162.70000000000002</v>
      </c>
      <c r="D65" s="37">
        <v>303.6</v>
      </c>
      <c r="E65" s="37">
        <v>632.1</v>
      </c>
      <c r="F65" s="37">
        <v>68.5</v>
      </c>
      <c r="G65" s="37">
        <v>71.89999999999999</v>
      </c>
      <c r="H65" s="37">
        <v>9.1</v>
      </c>
      <c r="I65" s="30"/>
    </row>
    <row r="66" spans="1:9" ht="15">
      <c r="A66" s="7" t="s">
        <v>65</v>
      </c>
      <c r="B66" s="22">
        <f aca="true" t="shared" si="4" ref="B66:B72">SUM(C66:H66)</f>
        <v>2312.9999999999995</v>
      </c>
      <c r="C66" s="37">
        <v>283.49999999999994</v>
      </c>
      <c r="D66" s="37">
        <v>424.8</v>
      </c>
      <c r="E66" s="37">
        <v>1402.1</v>
      </c>
      <c r="F66" s="37">
        <v>86.6</v>
      </c>
      <c r="G66" s="37">
        <v>39.6</v>
      </c>
      <c r="H66" s="37">
        <v>76.4</v>
      </c>
      <c r="I66" s="30"/>
    </row>
    <row r="67" spans="1:9" ht="15">
      <c r="A67" s="7" t="s">
        <v>66</v>
      </c>
      <c r="B67" s="22">
        <f t="shared" si="4"/>
        <v>1248.5</v>
      </c>
      <c r="C67" s="37">
        <v>219.4</v>
      </c>
      <c r="D67" s="37">
        <v>246.9</v>
      </c>
      <c r="E67" s="37">
        <v>707.7999999999998</v>
      </c>
      <c r="F67" s="37">
        <v>60.4</v>
      </c>
      <c r="G67" s="37">
        <v>7.4</v>
      </c>
      <c r="H67" s="37">
        <v>6.6</v>
      </c>
      <c r="I67" s="30"/>
    </row>
    <row r="68" spans="1:9" ht="15">
      <c r="A68" s="7" t="s">
        <v>67</v>
      </c>
      <c r="B68" s="22">
        <f t="shared" si="4"/>
        <v>1590.4</v>
      </c>
      <c r="C68" s="37">
        <v>232.3</v>
      </c>
      <c r="D68" s="37">
        <v>285.9999999999999</v>
      </c>
      <c r="E68" s="37">
        <v>984.2</v>
      </c>
      <c r="F68" s="32">
        <v>0</v>
      </c>
      <c r="G68" s="37">
        <v>85.39999999999999</v>
      </c>
      <c r="H68" s="37">
        <v>2.5</v>
      </c>
      <c r="I68" s="30"/>
    </row>
    <row r="69" spans="1:9" ht="15">
      <c r="A69" s="7" t="s">
        <v>68</v>
      </c>
      <c r="B69" s="22">
        <f t="shared" si="4"/>
        <v>1561.8999999999999</v>
      </c>
      <c r="C69" s="37">
        <v>174</v>
      </c>
      <c r="D69" s="37">
        <v>406</v>
      </c>
      <c r="E69" s="37">
        <v>847.6999999999999</v>
      </c>
      <c r="F69" s="32">
        <v>0</v>
      </c>
      <c r="G69" s="37">
        <v>131.5</v>
      </c>
      <c r="H69" s="37">
        <v>2.7</v>
      </c>
      <c r="I69" s="30"/>
    </row>
    <row r="70" spans="1:9" ht="15">
      <c r="A70" s="7" t="s">
        <v>69</v>
      </c>
      <c r="B70" s="22">
        <f t="shared" si="4"/>
        <v>3427.6</v>
      </c>
      <c r="C70" s="37">
        <v>446.7</v>
      </c>
      <c r="D70" s="37">
        <v>158.50000000000003</v>
      </c>
      <c r="E70" s="37">
        <v>1344.7</v>
      </c>
      <c r="F70" s="37">
        <v>745.1</v>
      </c>
      <c r="G70" s="37">
        <v>675.6</v>
      </c>
      <c r="H70" s="37">
        <v>57.000000000000014</v>
      </c>
      <c r="I70" s="30"/>
    </row>
    <row r="71" spans="1:9" ht="15">
      <c r="A71" s="7" t="s">
        <v>70</v>
      </c>
      <c r="B71" s="22">
        <f t="shared" si="4"/>
        <v>1122.6</v>
      </c>
      <c r="C71" s="37">
        <v>205.20000000000005</v>
      </c>
      <c r="D71" s="37">
        <v>241.59999999999997</v>
      </c>
      <c r="E71" s="37">
        <v>620.1999999999999</v>
      </c>
      <c r="F71" s="32">
        <v>0</v>
      </c>
      <c r="G71" s="37">
        <v>53.6</v>
      </c>
      <c r="H71" s="37">
        <v>2</v>
      </c>
      <c r="I71" s="30"/>
    </row>
    <row r="72" spans="1:9" ht="15">
      <c r="A72" s="33" t="s">
        <v>71</v>
      </c>
      <c r="B72" s="22">
        <f t="shared" si="4"/>
        <v>809.1000000000001</v>
      </c>
      <c r="C72" s="37">
        <v>107.49999999999999</v>
      </c>
      <c r="D72" s="37">
        <v>180.3</v>
      </c>
      <c r="E72" s="37">
        <v>488.1</v>
      </c>
      <c r="F72" s="32">
        <v>0</v>
      </c>
      <c r="G72" s="37">
        <v>33.2</v>
      </c>
      <c r="H72" s="32">
        <v>0</v>
      </c>
      <c r="I72" s="30"/>
    </row>
    <row r="73" spans="1:9" ht="15">
      <c r="A73" s="34"/>
      <c r="B73" s="35"/>
      <c r="C73" s="35"/>
      <c r="D73" s="35"/>
      <c r="E73" s="35"/>
      <c r="F73" s="35"/>
      <c r="G73" s="35"/>
      <c r="H73" s="35"/>
      <c r="I73" s="30"/>
    </row>
    <row r="74" spans="1:9" ht="15">
      <c r="A74" s="7" t="s">
        <v>6</v>
      </c>
      <c r="B74" s="22"/>
      <c r="C74" s="22"/>
      <c r="D74" s="22"/>
      <c r="E74" s="22"/>
      <c r="F74" s="22"/>
      <c r="G74" s="22"/>
      <c r="H74" s="22"/>
      <c r="I74" s="30"/>
    </row>
    <row r="75" spans="1:9" ht="15">
      <c r="A75" s="7"/>
      <c r="B75" s="22"/>
      <c r="C75" s="22"/>
      <c r="D75" s="22"/>
      <c r="E75" s="22"/>
      <c r="F75" s="23"/>
      <c r="G75" s="22"/>
      <c r="H75" s="22"/>
      <c r="I75" s="30"/>
    </row>
    <row r="76" spans="1:9" ht="39.75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30"/>
    </row>
    <row r="77" spans="1:9" ht="48.7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30"/>
    </row>
    <row r="78" spans="1:9" ht="15">
      <c r="A78" s="30"/>
      <c r="B78" s="24"/>
      <c r="C78" s="22"/>
      <c r="D78" s="22"/>
      <c r="E78" s="22"/>
      <c r="F78" s="25"/>
      <c r="G78" s="22"/>
      <c r="H78" s="22"/>
      <c r="I78" s="30"/>
    </row>
    <row r="79" spans="1:9" ht="15">
      <c r="A79" s="36" t="s">
        <v>210</v>
      </c>
      <c r="B79" s="22"/>
      <c r="C79" s="22"/>
      <c r="D79" s="22"/>
      <c r="E79" s="22"/>
      <c r="F79" s="18"/>
      <c r="G79" s="22"/>
      <c r="H79" s="22"/>
      <c r="I79" s="30"/>
    </row>
    <row r="80" spans="1:9" ht="15">
      <c r="A80" s="30"/>
      <c r="B80" s="22"/>
      <c r="C80" s="22"/>
      <c r="D80" s="22"/>
      <c r="E80" s="22"/>
      <c r="F80" s="23"/>
      <c r="G80" s="22"/>
      <c r="H80" s="22"/>
      <c r="I80" s="30"/>
    </row>
    <row r="81" spans="1:9" ht="15">
      <c r="A81" s="30"/>
      <c r="B81" s="22"/>
      <c r="C81" s="22"/>
      <c r="D81" s="22"/>
      <c r="E81" s="22"/>
      <c r="F81" s="23"/>
      <c r="G81" s="22"/>
      <c r="H81" s="23"/>
      <c r="I81" s="30"/>
    </row>
    <row r="82" spans="1:9" ht="1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5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5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5">
      <c r="A85" s="30"/>
      <c r="B85" s="30"/>
      <c r="C85" s="30"/>
      <c r="D85" s="30"/>
      <c r="E85" s="30"/>
      <c r="F85" s="30"/>
      <c r="G85" s="30"/>
      <c r="H85" s="30"/>
      <c r="I85" s="29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301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10" ht="15">
      <c r="A6" s="30" t="s">
        <v>0</v>
      </c>
      <c r="B6" s="22">
        <v>113670</v>
      </c>
      <c r="C6" s="22">
        <v>15034</v>
      </c>
      <c r="D6" s="22">
        <v>20316</v>
      </c>
      <c r="E6" s="22">
        <v>58252</v>
      </c>
      <c r="F6" s="22">
        <v>12178</v>
      </c>
      <c r="G6" s="22">
        <v>6367</v>
      </c>
      <c r="H6" s="22">
        <v>1522</v>
      </c>
      <c r="I6" s="38"/>
      <c r="J6" s="29"/>
    </row>
    <row r="7" spans="1:10" ht="15">
      <c r="A7" s="30"/>
      <c r="B7" s="22"/>
      <c r="C7" s="22"/>
      <c r="D7" s="22"/>
      <c r="E7" s="22"/>
      <c r="F7" s="22"/>
      <c r="G7" s="22"/>
      <c r="H7" s="22"/>
      <c r="I7" s="29"/>
      <c r="J7" s="29"/>
    </row>
    <row r="8" spans="1:10" ht="15">
      <c r="A8" s="30" t="s">
        <v>8</v>
      </c>
      <c r="B8" s="22">
        <f>SUM(B9:B13)</f>
        <v>6073.0199999999995</v>
      </c>
      <c r="C8" s="22">
        <f>SUM(C9:C13)</f>
        <v>140.52</v>
      </c>
      <c r="D8" s="23">
        <v>0</v>
      </c>
      <c r="E8" s="23">
        <v>0</v>
      </c>
      <c r="F8" s="22">
        <f>SUM(F9:F13)</f>
        <v>5807.889999999999</v>
      </c>
      <c r="G8" s="23">
        <v>0</v>
      </c>
      <c r="H8" s="22">
        <f>SUM(H9:H13)</f>
        <v>124.61</v>
      </c>
      <c r="I8" s="29"/>
      <c r="J8" s="29"/>
    </row>
    <row r="9" spans="1:10" ht="15">
      <c r="A9" s="30" t="s">
        <v>9</v>
      </c>
      <c r="B9" s="22">
        <f>SUM(C9:H9)</f>
        <v>788.2900000000001</v>
      </c>
      <c r="C9" s="22">
        <v>31.7</v>
      </c>
      <c r="D9" s="23">
        <v>0</v>
      </c>
      <c r="E9" s="23">
        <v>0</v>
      </c>
      <c r="F9" s="22">
        <v>734.19</v>
      </c>
      <c r="G9" s="23">
        <v>0</v>
      </c>
      <c r="H9" s="22">
        <v>22.4</v>
      </c>
      <c r="I9" s="29"/>
      <c r="J9" s="29"/>
    </row>
    <row r="10" spans="1:10" ht="15">
      <c r="A10" s="30" t="s">
        <v>10</v>
      </c>
      <c r="B10" s="22">
        <f>SUM(C10:H10)</f>
        <v>1532</v>
      </c>
      <c r="C10" s="22">
        <v>19.1</v>
      </c>
      <c r="D10" s="23">
        <v>0</v>
      </c>
      <c r="E10" s="23">
        <v>0</v>
      </c>
      <c r="F10" s="22">
        <v>1491.5</v>
      </c>
      <c r="G10" s="23">
        <v>0</v>
      </c>
      <c r="H10" s="22">
        <v>21.4</v>
      </c>
      <c r="I10" s="29"/>
      <c r="J10" s="29"/>
    </row>
    <row r="11" spans="1:10" ht="15">
      <c r="A11" s="30" t="s">
        <v>11</v>
      </c>
      <c r="B11" s="22">
        <f>SUM(C11:H11)</f>
        <v>576.45</v>
      </c>
      <c r="C11" s="22">
        <v>14.5</v>
      </c>
      <c r="D11" s="23">
        <v>0</v>
      </c>
      <c r="E11" s="23">
        <v>0</v>
      </c>
      <c r="F11" s="22">
        <v>517.25</v>
      </c>
      <c r="G11" s="23">
        <v>0</v>
      </c>
      <c r="H11" s="22">
        <v>44.7</v>
      </c>
      <c r="I11" s="29"/>
      <c r="J11" s="29"/>
    </row>
    <row r="12" spans="1:10" ht="15">
      <c r="A12" s="30" t="s">
        <v>12</v>
      </c>
      <c r="B12" s="22">
        <f>SUM(C12:H12)</f>
        <v>2435.9</v>
      </c>
      <c r="C12" s="22">
        <v>54.1</v>
      </c>
      <c r="D12" s="23">
        <v>0</v>
      </c>
      <c r="E12" s="23">
        <v>0</v>
      </c>
      <c r="F12" s="22">
        <v>2353.3</v>
      </c>
      <c r="G12" s="23">
        <v>0</v>
      </c>
      <c r="H12" s="22">
        <v>28.5</v>
      </c>
      <c r="I12" s="38"/>
      <c r="J12" s="29"/>
    </row>
    <row r="13" spans="1:10" ht="15">
      <c r="A13" s="30" t="s">
        <v>208</v>
      </c>
      <c r="B13" s="22">
        <f>SUM(C13:H13)</f>
        <v>740.38</v>
      </c>
      <c r="C13" s="22">
        <v>21.12</v>
      </c>
      <c r="D13" s="23">
        <v>0</v>
      </c>
      <c r="E13" s="23">
        <v>0</v>
      </c>
      <c r="F13" s="22">
        <v>711.65</v>
      </c>
      <c r="G13" s="23">
        <v>0</v>
      </c>
      <c r="H13" s="22">
        <v>7.61</v>
      </c>
      <c r="I13" s="38"/>
      <c r="J13" s="29"/>
    </row>
    <row r="14" spans="1:10" ht="15">
      <c r="A14" s="30"/>
      <c r="B14" s="22"/>
      <c r="C14" s="22"/>
      <c r="D14" s="22"/>
      <c r="E14" s="22"/>
      <c r="F14" s="22"/>
      <c r="G14" s="22"/>
      <c r="H14" s="22"/>
      <c r="I14" s="38"/>
      <c r="J14" s="29"/>
    </row>
    <row r="15" spans="1:10" ht="15">
      <c r="A15" s="30" t="s">
        <v>209</v>
      </c>
      <c r="B15" s="22">
        <v>107597</v>
      </c>
      <c r="C15" s="22">
        <v>14894</v>
      </c>
      <c r="D15" s="22">
        <v>20316</v>
      </c>
      <c r="E15" s="22">
        <v>58252</v>
      </c>
      <c r="F15" s="22">
        <v>6370</v>
      </c>
      <c r="G15" s="22">
        <v>6367</v>
      </c>
      <c r="H15" s="22">
        <v>1398</v>
      </c>
      <c r="I15" s="38"/>
      <c r="J15" s="29"/>
    </row>
    <row r="16" spans="1:10" ht="15">
      <c r="A16" s="7" t="s">
        <v>15</v>
      </c>
      <c r="B16" s="22">
        <v>2047</v>
      </c>
      <c r="C16" s="22">
        <v>292</v>
      </c>
      <c r="D16" s="22">
        <v>289.9</v>
      </c>
      <c r="E16" s="22">
        <v>1006</v>
      </c>
      <c r="F16" s="22">
        <v>337</v>
      </c>
      <c r="G16" s="22">
        <v>80</v>
      </c>
      <c r="H16" s="22">
        <v>43</v>
      </c>
      <c r="I16" s="38"/>
      <c r="J16" s="29"/>
    </row>
    <row r="17" spans="1:10" ht="15">
      <c r="A17" s="7" t="s">
        <v>16</v>
      </c>
      <c r="B17" s="22">
        <v>1900</v>
      </c>
      <c r="C17" s="22">
        <v>228.57</v>
      </c>
      <c r="D17" s="22">
        <v>345</v>
      </c>
      <c r="E17" s="22">
        <v>1251.18</v>
      </c>
      <c r="F17" s="23">
        <v>0</v>
      </c>
      <c r="G17" s="22">
        <v>72.28</v>
      </c>
      <c r="H17" s="22">
        <v>4</v>
      </c>
      <c r="I17" s="38"/>
      <c r="J17" s="29"/>
    </row>
    <row r="18" spans="1:10" ht="15">
      <c r="A18" s="7" t="s">
        <v>17</v>
      </c>
      <c r="B18" s="22">
        <v>1979</v>
      </c>
      <c r="C18" s="22">
        <v>297.43</v>
      </c>
      <c r="D18" s="22">
        <v>338.97</v>
      </c>
      <c r="E18" s="22">
        <v>1056</v>
      </c>
      <c r="F18" s="22">
        <v>156.86</v>
      </c>
      <c r="G18" s="22">
        <v>116.57</v>
      </c>
      <c r="H18" s="22">
        <v>13.6</v>
      </c>
      <c r="I18" s="38"/>
      <c r="J18" s="29"/>
    </row>
    <row r="19" spans="1:10" ht="15">
      <c r="A19" s="7" t="s">
        <v>18</v>
      </c>
      <c r="B19" s="22">
        <v>2150</v>
      </c>
      <c r="C19" s="22">
        <v>327</v>
      </c>
      <c r="D19" s="22">
        <v>405.32</v>
      </c>
      <c r="E19" s="22">
        <v>1204.29</v>
      </c>
      <c r="F19" s="22">
        <v>97.73000000000005</v>
      </c>
      <c r="G19" s="22">
        <v>72.96</v>
      </c>
      <c r="H19" s="22">
        <v>43</v>
      </c>
      <c r="I19" s="29"/>
      <c r="J19" s="29"/>
    </row>
    <row r="20" spans="1:10" ht="15">
      <c r="A20" s="7" t="s">
        <v>19</v>
      </c>
      <c r="B20" s="22">
        <f>SUM(C20:H20)</f>
        <v>1644.1000000000001</v>
      </c>
      <c r="C20" s="22">
        <v>276.62</v>
      </c>
      <c r="D20" s="22">
        <v>513.98</v>
      </c>
      <c r="E20" s="22">
        <v>707.61</v>
      </c>
      <c r="F20" s="22">
        <v>94</v>
      </c>
      <c r="G20" s="22">
        <v>37.95</v>
      </c>
      <c r="H20" s="22">
        <v>13.94</v>
      </c>
      <c r="I20" s="38"/>
      <c r="J20" s="29"/>
    </row>
    <row r="21" spans="1:10" ht="15">
      <c r="A21" s="7" t="s">
        <v>20</v>
      </c>
      <c r="B21" s="22">
        <v>2482</v>
      </c>
      <c r="C21" s="22">
        <v>352.49</v>
      </c>
      <c r="D21" s="22">
        <v>551.75</v>
      </c>
      <c r="E21" s="22">
        <v>1210</v>
      </c>
      <c r="F21" s="22">
        <v>181.9</v>
      </c>
      <c r="G21" s="22">
        <v>139.36</v>
      </c>
      <c r="H21" s="22">
        <v>47</v>
      </c>
      <c r="I21" s="38"/>
      <c r="J21" s="29"/>
    </row>
    <row r="22" spans="1:10" ht="15">
      <c r="A22" s="7" t="s">
        <v>21</v>
      </c>
      <c r="B22" s="22">
        <f aca="true" t="shared" si="0" ref="B22:B27">SUM(C22:H22)</f>
        <v>1127.9399999999998</v>
      </c>
      <c r="C22" s="22">
        <v>118.05</v>
      </c>
      <c r="D22" s="22">
        <v>245.12</v>
      </c>
      <c r="E22" s="22">
        <v>576.87</v>
      </c>
      <c r="F22" s="22">
        <v>123.36</v>
      </c>
      <c r="G22" s="22">
        <v>61.04</v>
      </c>
      <c r="H22" s="22">
        <v>3.5</v>
      </c>
      <c r="I22" s="38"/>
      <c r="J22" s="29"/>
    </row>
    <row r="23" spans="1:10" ht="15">
      <c r="A23" s="7" t="s">
        <v>22</v>
      </c>
      <c r="B23" s="22">
        <v>1751</v>
      </c>
      <c r="C23" s="22">
        <v>263</v>
      </c>
      <c r="D23" s="22">
        <v>308.87</v>
      </c>
      <c r="E23" s="22">
        <v>1112.58</v>
      </c>
      <c r="F23" s="22">
        <v>24.57</v>
      </c>
      <c r="G23" s="22">
        <v>39.04</v>
      </c>
      <c r="H23" s="22">
        <v>3.2</v>
      </c>
      <c r="I23" s="38"/>
      <c r="J23" s="29"/>
    </row>
    <row r="24" spans="1:10" ht="15">
      <c r="A24" s="7" t="s">
        <v>23</v>
      </c>
      <c r="B24" s="22">
        <v>1559</v>
      </c>
      <c r="C24" s="22">
        <v>282.5</v>
      </c>
      <c r="D24" s="22">
        <v>359.59</v>
      </c>
      <c r="E24" s="22">
        <v>817</v>
      </c>
      <c r="F24" s="22">
        <v>60.12</v>
      </c>
      <c r="G24" s="22">
        <v>24.78</v>
      </c>
      <c r="H24" s="22">
        <v>15.5</v>
      </c>
      <c r="I24" s="38"/>
      <c r="J24" s="29"/>
    </row>
    <row r="25" spans="1:10" ht="15">
      <c r="A25" s="7" t="s">
        <v>24</v>
      </c>
      <c r="B25" s="22">
        <f t="shared" si="0"/>
        <v>1523.45</v>
      </c>
      <c r="C25" s="22">
        <v>264.12</v>
      </c>
      <c r="D25" s="22">
        <v>266.54</v>
      </c>
      <c r="E25" s="22">
        <v>915.31</v>
      </c>
      <c r="F25" s="22">
        <v>31.47</v>
      </c>
      <c r="G25" s="22">
        <v>27.58</v>
      </c>
      <c r="H25" s="22">
        <v>18.43</v>
      </c>
      <c r="I25" s="38"/>
      <c r="J25" s="29"/>
    </row>
    <row r="26" spans="1:10" ht="15">
      <c r="A26" s="7" t="s">
        <v>25</v>
      </c>
      <c r="B26" s="22">
        <f t="shared" si="0"/>
        <v>1029.8899999999999</v>
      </c>
      <c r="C26" s="22">
        <v>198.78</v>
      </c>
      <c r="D26" s="22">
        <v>247.76</v>
      </c>
      <c r="E26" s="22">
        <v>514</v>
      </c>
      <c r="F26" s="22">
        <v>44.24</v>
      </c>
      <c r="G26" s="22">
        <v>24.01</v>
      </c>
      <c r="H26" s="22">
        <v>1.1</v>
      </c>
      <c r="I26" s="38"/>
      <c r="J26" s="29"/>
    </row>
    <row r="27" spans="1:10" ht="15">
      <c r="A27" s="7" t="s">
        <v>26</v>
      </c>
      <c r="B27" s="22">
        <f t="shared" si="0"/>
        <v>2218.19</v>
      </c>
      <c r="C27" s="22">
        <v>341.14</v>
      </c>
      <c r="D27" s="22">
        <v>270.3</v>
      </c>
      <c r="E27" s="22">
        <v>1520.38</v>
      </c>
      <c r="F27" s="23">
        <v>0</v>
      </c>
      <c r="G27" s="22">
        <v>82.27</v>
      </c>
      <c r="H27" s="22">
        <v>4.1</v>
      </c>
      <c r="I27" s="38"/>
      <c r="J27" s="29"/>
    </row>
    <row r="28" spans="1:10" ht="15">
      <c r="A28" s="7" t="s">
        <v>27</v>
      </c>
      <c r="B28" s="22">
        <v>2437</v>
      </c>
      <c r="C28" s="22">
        <v>372.01</v>
      </c>
      <c r="D28" s="22">
        <v>393.19</v>
      </c>
      <c r="E28" s="22">
        <v>1450</v>
      </c>
      <c r="F28" s="22">
        <v>119</v>
      </c>
      <c r="G28" s="22">
        <v>64.24</v>
      </c>
      <c r="H28" s="22">
        <v>39</v>
      </c>
      <c r="I28" s="38"/>
      <c r="J28" s="29"/>
    </row>
    <row r="29" spans="1:10" ht="15">
      <c r="A29" s="7" t="s">
        <v>28</v>
      </c>
      <c r="B29" s="22">
        <v>4575</v>
      </c>
      <c r="C29" s="22">
        <v>495</v>
      </c>
      <c r="D29" s="22">
        <v>1177.17</v>
      </c>
      <c r="E29" s="22">
        <v>1741</v>
      </c>
      <c r="F29" s="22">
        <v>751</v>
      </c>
      <c r="G29" s="22">
        <v>264.68</v>
      </c>
      <c r="H29" s="22">
        <v>145</v>
      </c>
      <c r="I29" s="38"/>
      <c r="J29" s="29"/>
    </row>
    <row r="30" spans="1:10" ht="15">
      <c r="A30" s="7" t="s">
        <v>29</v>
      </c>
      <c r="B30" s="22">
        <v>1365</v>
      </c>
      <c r="C30" s="22">
        <v>329</v>
      </c>
      <c r="D30" s="22">
        <v>357.41</v>
      </c>
      <c r="E30" s="22">
        <v>637</v>
      </c>
      <c r="F30" s="23">
        <v>0</v>
      </c>
      <c r="G30" s="22">
        <v>30.96</v>
      </c>
      <c r="H30" s="22">
        <v>10.06</v>
      </c>
      <c r="I30" s="38"/>
      <c r="J30" s="29"/>
    </row>
    <row r="31" spans="1:10" ht="15">
      <c r="A31" s="7" t="s">
        <v>30</v>
      </c>
      <c r="B31" s="22">
        <v>1420</v>
      </c>
      <c r="C31" s="22">
        <v>266</v>
      </c>
      <c r="D31" s="22">
        <v>266.27</v>
      </c>
      <c r="E31" s="22">
        <v>793</v>
      </c>
      <c r="F31" s="23">
        <v>0</v>
      </c>
      <c r="G31" s="22">
        <v>63.6</v>
      </c>
      <c r="H31" s="22">
        <v>31</v>
      </c>
      <c r="I31" s="38"/>
      <c r="J31" s="29"/>
    </row>
    <row r="32" spans="1:10" ht="15">
      <c r="A32" s="7" t="s">
        <v>31</v>
      </c>
      <c r="B32" s="22">
        <f>SUM(C32:H32)</f>
        <v>854.14</v>
      </c>
      <c r="C32" s="22">
        <v>142.79</v>
      </c>
      <c r="D32" s="22">
        <v>143.98</v>
      </c>
      <c r="E32" s="22">
        <v>440.22</v>
      </c>
      <c r="F32" s="22">
        <v>101.61</v>
      </c>
      <c r="G32" s="22">
        <v>23.24</v>
      </c>
      <c r="H32" s="22">
        <v>2.3</v>
      </c>
      <c r="I32" s="38"/>
      <c r="J32" s="29"/>
    </row>
    <row r="33" spans="1:10" ht="15">
      <c r="A33" s="7" t="s">
        <v>32</v>
      </c>
      <c r="B33" s="22">
        <v>1037</v>
      </c>
      <c r="C33" s="22">
        <v>192</v>
      </c>
      <c r="D33" s="22">
        <v>257.92</v>
      </c>
      <c r="E33" s="22">
        <v>461</v>
      </c>
      <c r="F33" s="22">
        <v>48.77</v>
      </c>
      <c r="G33" s="22">
        <v>32</v>
      </c>
      <c r="H33" s="22">
        <v>46</v>
      </c>
      <c r="I33" s="38"/>
      <c r="J33" s="29"/>
    </row>
    <row r="34" spans="1:10" ht="15">
      <c r="A34" s="7" t="s">
        <v>33</v>
      </c>
      <c r="B34" s="22">
        <v>1204</v>
      </c>
      <c r="C34" s="22">
        <v>192.79</v>
      </c>
      <c r="D34" s="22">
        <v>262.01</v>
      </c>
      <c r="E34" s="22">
        <v>664.92</v>
      </c>
      <c r="F34" s="23">
        <v>0</v>
      </c>
      <c r="G34" s="22">
        <v>54.87</v>
      </c>
      <c r="H34" s="22">
        <v>28.56</v>
      </c>
      <c r="I34" s="38"/>
      <c r="J34" s="29"/>
    </row>
    <row r="35" spans="1:10" ht="15">
      <c r="A35" s="7" t="s">
        <v>34</v>
      </c>
      <c r="B35" s="22">
        <f>SUM(C35:H35)</f>
        <v>461.48999999999995</v>
      </c>
      <c r="C35" s="22">
        <v>178.9</v>
      </c>
      <c r="D35" s="22">
        <v>94.49</v>
      </c>
      <c r="E35" s="22">
        <v>176.92</v>
      </c>
      <c r="F35" s="23">
        <v>0</v>
      </c>
      <c r="G35" s="22">
        <v>11.18</v>
      </c>
      <c r="H35" s="23">
        <v>0</v>
      </c>
      <c r="I35" s="38"/>
      <c r="J35" s="29"/>
    </row>
    <row r="36" spans="1:10" ht="15">
      <c r="A36" s="7" t="s">
        <v>35</v>
      </c>
      <c r="B36" s="22">
        <f>SUM(C36:H36)</f>
        <v>1531.87</v>
      </c>
      <c r="C36" s="22">
        <v>240.83</v>
      </c>
      <c r="D36" s="22">
        <v>578.21</v>
      </c>
      <c r="E36" s="22">
        <v>567.14</v>
      </c>
      <c r="F36" s="22">
        <v>24.02</v>
      </c>
      <c r="G36" s="22">
        <v>95.84</v>
      </c>
      <c r="H36" s="22">
        <v>25.83</v>
      </c>
      <c r="I36" s="38"/>
      <c r="J36" s="29"/>
    </row>
    <row r="37" spans="1:10" ht="15">
      <c r="A37" s="7" t="s">
        <v>36</v>
      </c>
      <c r="B37" s="22">
        <v>2149</v>
      </c>
      <c r="C37" s="22">
        <v>407.52</v>
      </c>
      <c r="D37" s="22">
        <v>546.82</v>
      </c>
      <c r="E37" s="22">
        <v>1002.64</v>
      </c>
      <c r="F37" s="22">
        <v>94.51000000000006</v>
      </c>
      <c r="G37" s="22">
        <v>95.52</v>
      </c>
      <c r="H37" s="22">
        <v>1.130000000000006</v>
      </c>
      <c r="I37" s="38"/>
      <c r="J37" s="29"/>
    </row>
    <row r="38" spans="1:10" ht="15">
      <c r="A38" s="7" t="s">
        <v>37</v>
      </c>
      <c r="B38" s="22">
        <f>SUM(C38:H38)</f>
        <v>1327.97</v>
      </c>
      <c r="C38" s="22">
        <v>154.22</v>
      </c>
      <c r="D38" s="22">
        <v>249.17</v>
      </c>
      <c r="E38" s="22">
        <v>892.1</v>
      </c>
      <c r="F38" s="23">
        <v>0</v>
      </c>
      <c r="G38" s="22">
        <v>32.48</v>
      </c>
      <c r="H38" s="23">
        <v>0</v>
      </c>
      <c r="I38" s="38"/>
      <c r="J38" s="29"/>
    </row>
    <row r="39" spans="1:10" ht="15">
      <c r="A39" s="7" t="s">
        <v>38</v>
      </c>
      <c r="B39" s="22">
        <v>1364</v>
      </c>
      <c r="C39" s="22">
        <v>268.78</v>
      </c>
      <c r="D39" s="22">
        <v>242.02</v>
      </c>
      <c r="E39" s="22">
        <v>762</v>
      </c>
      <c r="F39" s="23">
        <v>0</v>
      </c>
      <c r="G39" s="22">
        <v>81</v>
      </c>
      <c r="H39" s="22">
        <v>10.4</v>
      </c>
      <c r="I39" s="38"/>
      <c r="J39" s="29"/>
    </row>
    <row r="40" spans="1:10" ht="15">
      <c r="A40" s="7" t="s">
        <v>39</v>
      </c>
      <c r="B40" s="22">
        <v>1467</v>
      </c>
      <c r="C40" s="22">
        <v>170</v>
      </c>
      <c r="D40" s="22">
        <v>438.35</v>
      </c>
      <c r="E40" s="22">
        <v>726.57</v>
      </c>
      <c r="F40" s="22">
        <v>48.81</v>
      </c>
      <c r="G40" s="22">
        <v>65</v>
      </c>
      <c r="H40" s="22">
        <v>18.23</v>
      </c>
      <c r="I40" s="38"/>
      <c r="J40" s="29"/>
    </row>
    <row r="41" spans="1:10" ht="15">
      <c r="A41" s="7" t="s">
        <v>40</v>
      </c>
      <c r="B41" s="22">
        <v>3490</v>
      </c>
      <c r="C41" s="22">
        <v>478.42</v>
      </c>
      <c r="D41" s="22">
        <v>648.96</v>
      </c>
      <c r="E41" s="22">
        <v>1629</v>
      </c>
      <c r="F41" s="22">
        <v>533.1599999999987</v>
      </c>
      <c r="G41" s="22">
        <v>117.63</v>
      </c>
      <c r="H41" s="22">
        <v>82.37</v>
      </c>
      <c r="I41" s="38"/>
      <c r="J41" s="29"/>
    </row>
    <row r="42" spans="1:10" ht="15">
      <c r="A42" s="7" t="s">
        <v>41</v>
      </c>
      <c r="B42" s="22">
        <v>1034</v>
      </c>
      <c r="C42" s="22">
        <v>179</v>
      </c>
      <c r="D42" s="22">
        <v>393.86</v>
      </c>
      <c r="E42" s="22">
        <v>295.69</v>
      </c>
      <c r="F42" s="22">
        <v>75.64999999999995</v>
      </c>
      <c r="G42" s="22">
        <v>51.76</v>
      </c>
      <c r="H42" s="22">
        <v>38.73</v>
      </c>
      <c r="I42" s="38"/>
      <c r="J42" s="29"/>
    </row>
    <row r="43" spans="1:10" ht="15">
      <c r="A43" s="7" t="s">
        <v>42</v>
      </c>
      <c r="B43" s="22">
        <v>4141</v>
      </c>
      <c r="C43" s="22">
        <v>215.16</v>
      </c>
      <c r="D43" s="22">
        <v>499.25</v>
      </c>
      <c r="E43" s="22">
        <v>2147</v>
      </c>
      <c r="F43" s="22">
        <v>116.03</v>
      </c>
      <c r="G43" s="22">
        <v>1152.6</v>
      </c>
      <c r="H43" s="22">
        <v>10.7</v>
      </c>
      <c r="I43" s="38"/>
      <c r="J43" s="29"/>
    </row>
    <row r="44" spans="1:10" ht="15">
      <c r="A44" s="7" t="s">
        <v>43</v>
      </c>
      <c r="B44" s="22">
        <v>1652</v>
      </c>
      <c r="C44" s="22">
        <v>251</v>
      </c>
      <c r="D44" s="22">
        <v>282.92</v>
      </c>
      <c r="E44" s="22">
        <v>610</v>
      </c>
      <c r="F44" s="22">
        <v>433.56</v>
      </c>
      <c r="G44" s="22">
        <v>32.67</v>
      </c>
      <c r="H44" s="22">
        <v>41</v>
      </c>
      <c r="I44" s="38"/>
      <c r="J44" s="29"/>
    </row>
    <row r="45" spans="1:10" ht="15">
      <c r="A45" s="7" t="s">
        <v>44</v>
      </c>
      <c r="B45" s="22">
        <v>2854</v>
      </c>
      <c r="C45" s="22">
        <v>424.62</v>
      </c>
      <c r="D45" s="22">
        <v>593.33</v>
      </c>
      <c r="E45" s="22">
        <v>1274</v>
      </c>
      <c r="F45" s="22">
        <v>400</v>
      </c>
      <c r="G45" s="22">
        <v>114.15</v>
      </c>
      <c r="H45" s="22">
        <v>48.23</v>
      </c>
      <c r="I45" s="29"/>
      <c r="J45" s="29"/>
    </row>
    <row r="46" spans="1:10" ht="15">
      <c r="A46" s="7" t="s">
        <v>45</v>
      </c>
      <c r="B46" s="22">
        <v>3082</v>
      </c>
      <c r="C46" s="22">
        <v>412</v>
      </c>
      <c r="D46" s="22">
        <v>791.65</v>
      </c>
      <c r="E46" s="22">
        <v>1257</v>
      </c>
      <c r="F46" s="22">
        <v>392.32000000000124</v>
      </c>
      <c r="G46" s="22">
        <v>181</v>
      </c>
      <c r="H46" s="22">
        <v>47</v>
      </c>
      <c r="I46" s="29"/>
      <c r="J46" s="29"/>
    </row>
    <row r="47" spans="1:10" ht="15">
      <c r="A47" s="7" t="s">
        <v>46</v>
      </c>
      <c r="B47" s="22">
        <v>1549</v>
      </c>
      <c r="C47" s="22">
        <v>224.83</v>
      </c>
      <c r="D47" s="22">
        <v>239.53</v>
      </c>
      <c r="E47" s="22">
        <v>925</v>
      </c>
      <c r="F47" s="22">
        <v>76.36</v>
      </c>
      <c r="G47" s="22">
        <v>53.25</v>
      </c>
      <c r="H47" s="22">
        <v>29.85</v>
      </c>
      <c r="I47" s="29"/>
      <c r="J47" s="29"/>
    </row>
    <row r="48" spans="1:10" ht="15">
      <c r="A48" s="7" t="s">
        <v>47</v>
      </c>
      <c r="B48" s="22">
        <v>2573</v>
      </c>
      <c r="C48" s="22">
        <v>365.83</v>
      </c>
      <c r="D48" s="22">
        <v>314.85</v>
      </c>
      <c r="E48" s="22">
        <v>1401</v>
      </c>
      <c r="F48" s="22">
        <v>163</v>
      </c>
      <c r="G48" s="22">
        <v>227</v>
      </c>
      <c r="H48" s="22">
        <v>101.06</v>
      </c>
      <c r="I48" s="38"/>
      <c r="J48" s="29"/>
    </row>
    <row r="49" spans="1:10" ht="15">
      <c r="A49" s="7" t="s">
        <v>48</v>
      </c>
      <c r="B49" s="22">
        <f>SUM(C49:H49)</f>
        <v>810.2799999999999</v>
      </c>
      <c r="C49" s="22">
        <v>157.37</v>
      </c>
      <c r="D49" s="22">
        <v>196.93</v>
      </c>
      <c r="E49" s="22">
        <v>388.78</v>
      </c>
      <c r="F49" s="23">
        <v>0</v>
      </c>
      <c r="G49" s="22">
        <v>53.18</v>
      </c>
      <c r="H49" s="22">
        <v>14.02</v>
      </c>
      <c r="I49" s="38"/>
      <c r="J49" s="29"/>
    </row>
    <row r="50" spans="1:10" ht="15">
      <c r="A50" s="7" t="s">
        <v>49</v>
      </c>
      <c r="B50" s="22">
        <v>1953</v>
      </c>
      <c r="C50" s="22">
        <v>286</v>
      </c>
      <c r="D50" s="22">
        <v>502.72</v>
      </c>
      <c r="E50" s="22">
        <v>973</v>
      </c>
      <c r="F50" s="22">
        <v>140.32</v>
      </c>
      <c r="G50" s="22">
        <v>45.92</v>
      </c>
      <c r="H50" s="22">
        <v>3.8</v>
      </c>
      <c r="I50" s="38"/>
      <c r="J50" s="29"/>
    </row>
    <row r="51" spans="1:10" ht="15">
      <c r="A51" s="7" t="s">
        <v>50</v>
      </c>
      <c r="B51" s="22">
        <f>SUM(C51:H51)</f>
        <v>2098.27</v>
      </c>
      <c r="C51" s="22">
        <v>290.46</v>
      </c>
      <c r="D51" s="22">
        <v>477.25</v>
      </c>
      <c r="E51" s="22">
        <v>1242.26</v>
      </c>
      <c r="F51" s="22">
        <v>41.02</v>
      </c>
      <c r="G51" s="22">
        <v>43.08</v>
      </c>
      <c r="H51" s="22">
        <v>4.2</v>
      </c>
      <c r="I51" s="38"/>
      <c r="J51" s="29"/>
    </row>
    <row r="52" spans="1:10" ht="15">
      <c r="A52" s="7" t="s">
        <v>51</v>
      </c>
      <c r="B52" s="22">
        <f>SUM(C52:H52)</f>
        <v>839.68</v>
      </c>
      <c r="C52" s="22">
        <v>133.88</v>
      </c>
      <c r="D52" s="22">
        <v>117.26</v>
      </c>
      <c r="E52" s="22">
        <v>576</v>
      </c>
      <c r="F52" s="23">
        <v>0</v>
      </c>
      <c r="G52" s="22">
        <v>12.54</v>
      </c>
      <c r="H52" s="23">
        <v>0</v>
      </c>
      <c r="I52" s="38"/>
      <c r="J52" s="29"/>
    </row>
    <row r="53" spans="1:10" ht="15">
      <c r="A53" s="7" t="s">
        <v>52</v>
      </c>
      <c r="B53" s="22">
        <v>1784</v>
      </c>
      <c r="C53" s="22">
        <v>266.87</v>
      </c>
      <c r="D53" s="22">
        <v>333.75</v>
      </c>
      <c r="E53" s="22">
        <v>943</v>
      </c>
      <c r="F53" s="22">
        <v>185.32</v>
      </c>
      <c r="G53" s="22">
        <v>45.51</v>
      </c>
      <c r="H53" s="22">
        <v>9.49</v>
      </c>
      <c r="I53" s="38"/>
      <c r="J53" s="29"/>
    </row>
    <row r="54" spans="1:10" ht="15">
      <c r="A54" s="7" t="s">
        <v>53</v>
      </c>
      <c r="B54" s="22">
        <v>1211</v>
      </c>
      <c r="C54" s="22">
        <v>98.69</v>
      </c>
      <c r="D54" s="22">
        <v>170</v>
      </c>
      <c r="E54" s="22">
        <v>572</v>
      </c>
      <c r="F54" s="23">
        <v>0</v>
      </c>
      <c r="G54" s="22">
        <v>291</v>
      </c>
      <c r="H54" s="22">
        <v>79</v>
      </c>
      <c r="I54" s="38"/>
      <c r="J54" s="29"/>
    </row>
    <row r="55" spans="1:10" ht="15">
      <c r="A55" s="7" t="s">
        <v>54</v>
      </c>
      <c r="B55" s="22">
        <f>SUM(C55:H55)</f>
        <v>3150.1399999999994</v>
      </c>
      <c r="C55" s="22">
        <v>515.97</v>
      </c>
      <c r="D55" s="22">
        <v>575</v>
      </c>
      <c r="E55" s="22">
        <v>1853.6</v>
      </c>
      <c r="F55" s="22">
        <v>48.75999999999992</v>
      </c>
      <c r="G55" s="22">
        <v>137.81</v>
      </c>
      <c r="H55" s="22">
        <v>19</v>
      </c>
      <c r="I55" s="38"/>
      <c r="J55" s="29"/>
    </row>
    <row r="56" spans="1:10" ht="15">
      <c r="A56" s="7" t="s">
        <v>55</v>
      </c>
      <c r="B56" s="22">
        <v>2140</v>
      </c>
      <c r="C56" s="22">
        <v>267.82</v>
      </c>
      <c r="D56" s="22">
        <v>360</v>
      </c>
      <c r="E56" s="22">
        <v>1266</v>
      </c>
      <c r="F56" s="22">
        <v>158</v>
      </c>
      <c r="G56" s="22">
        <v>85.49</v>
      </c>
      <c r="H56" s="22">
        <v>2.3</v>
      </c>
      <c r="I56" s="38"/>
      <c r="J56" s="22"/>
    </row>
    <row r="57" spans="1:10" ht="15">
      <c r="A57" s="7" t="s">
        <v>56</v>
      </c>
      <c r="B57" s="22">
        <f>SUM(C57:H57)</f>
        <v>927.11</v>
      </c>
      <c r="C57" s="22">
        <v>148.95</v>
      </c>
      <c r="D57" s="22">
        <v>220.09</v>
      </c>
      <c r="E57" s="22">
        <v>337.18</v>
      </c>
      <c r="F57" s="22">
        <v>177.08</v>
      </c>
      <c r="G57" s="22">
        <v>28</v>
      </c>
      <c r="H57" s="22">
        <v>15.81</v>
      </c>
      <c r="I57" s="38"/>
      <c r="J57" s="29"/>
    </row>
    <row r="58" spans="1:10" ht="15">
      <c r="A58" s="7" t="s">
        <v>57</v>
      </c>
      <c r="B58" s="22">
        <v>1174</v>
      </c>
      <c r="C58" s="22">
        <v>188.16</v>
      </c>
      <c r="D58" s="22">
        <v>321.14</v>
      </c>
      <c r="E58" s="22">
        <v>628</v>
      </c>
      <c r="F58" s="23">
        <v>0</v>
      </c>
      <c r="G58" s="22">
        <v>34</v>
      </c>
      <c r="H58" s="22">
        <v>3.2</v>
      </c>
      <c r="I58" s="38"/>
      <c r="J58" s="29"/>
    </row>
    <row r="59" spans="1:10" ht="15">
      <c r="A59" s="7" t="s">
        <v>58</v>
      </c>
      <c r="B59" s="22">
        <f>SUM(C59:H59)</f>
        <v>715.95</v>
      </c>
      <c r="C59" s="22">
        <v>104</v>
      </c>
      <c r="D59" s="22">
        <v>121.68</v>
      </c>
      <c r="E59" s="22">
        <v>449.27</v>
      </c>
      <c r="F59" s="23">
        <v>0</v>
      </c>
      <c r="G59" s="22">
        <v>38</v>
      </c>
      <c r="H59" s="22">
        <v>3</v>
      </c>
      <c r="I59" s="38"/>
      <c r="J59" s="29"/>
    </row>
    <row r="60" spans="1:10" ht="15">
      <c r="A60" s="7" t="s">
        <v>59</v>
      </c>
      <c r="B60" s="22">
        <v>746</v>
      </c>
      <c r="C60" s="22">
        <v>157.36</v>
      </c>
      <c r="D60" s="22">
        <v>157.06</v>
      </c>
      <c r="E60" s="22">
        <v>356.03</v>
      </c>
      <c r="F60" s="23">
        <v>0</v>
      </c>
      <c r="G60" s="22">
        <v>53</v>
      </c>
      <c r="H60" s="22">
        <v>22.38</v>
      </c>
      <c r="I60" s="38"/>
      <c r="J60" s="29"/>
    </row>
    <row r="61" spans="1:10" ht="15">
      <c r="A61" s="7" t="s">
        <v>60</v>
      </c>
      <c r="B61" s="22">
        <f>SUM(C61:H61)</f>
        <v>3151.03</v>
      </c>
      <c r="C61" s="22">
        <v>363.5</v>
      </c>
      <c r="D61" s="22">
        <v>677.63</v>
      </c>
      <c r="E61" s="22">
        <v>1907.67</v>
      </c>
      <c r="F61" s="22">
        <v>99.8</v>
      </c>
      <c r="G61" s="22">
        <v>101.33</v>
      </c>
      <c r="H61" s="22">
        <v>1.1</v>
      </c>
      <c r="I61" s="38"/>
      <c r="J61" s="29"/>
    </row>
    <row r="62" spans="1:10" ht="15">
      <c r="A62" s="7" t="s">
        <v>61</v>
      </c>
      <c r="B62" s="22">
        <v>7431</v>
      </c>
      <c r="C62" s="22">
        <v>518</v>
      </c>
      <c r="D62" s="22">
        <v>386</v>
      </c>
      <c r="E62" s="22">
        <v>5777</v>
      </c>
      <c r="F62" s="23">
        <v>0</v>
      </c>
      <c r="G62" s="22">
        <v>646</v>
      </c>
      <c r="H62" s="22">
        <v>111.16</v>
      </c>
      <c r="I62" s="38"/>
      <c r="J62" s="29"/>
    </row>
    <row r="63" spans="1:10" ht="15">
      <c r="A63" s="7" t="s">
        <v>62</v>
      </c>
      <c r="B63" s="22">
        <v>2061</v>
      </c>
      <c r="C63" s="22">
        <v>202.08</v>
      </c>
      <c r="D63" s="22">
        <v>387.37</v>
      </c>
      <c r="E63" s="22">
        <v>1391</v>
      </c>
      <c r="F63" s="22">
        <v>4.31</v>
      </c>
      <c r="G63" s="22">
        <v>66.96</v>
      </c>
      <c r="H63" s="22">
        <v>9.21</v>
      </c>
      <c r="I63" s="38"/>
      <c r="J63" s="29"/>
    </row>
    <row r="64" spans="1:10" ht="15">
      <c r="A64" s="7" t="s">
        <v>63</v>
      </c>
      <c r="B64" s="22">
        <f>SUM(C64:H64)</f>
        <v>1121.9</v>
      </c>
      <c r="C64" s="22">
        <v>155.36</v>
      </c>
      <c r="D64" s="22">
        <v>141.98</v>
      </c>
      <c r="E64" s="22">
        <v>770.71</v>
      </c>
      <c r="F64" s="23">
        <v>0</v>
      </c>
      <c r="G64" s="22">
        <v>53.85</v>
      </c>
      <c r="H64" s="23">
        <v>0</v>
      </c>
      <c r="I64" s="38"/>
      <c r="J64" s="29"/>
    </row>
    <row r="65" spans="1:10" ht="15">
      <c r="A65" s="7" t="s">
        <v>64</v>
      </c>
      <c r="B65" s="22">
        <v>1247</v>
      </c>
      <c r="C65" s="22">
        <v>162</v>
      </c>
      <c r="D65" s="22">
        <v>307</v>
      </c>
      <c r="E65" s="22">
        <v>628</v>
      </c>
      <c r="F65" s="22">
        <v>69</v>
      </c>
      <c r="G65" s="22">
        <v>70.88</v>
      </c>
      <c r="H65" s="22">
        <v>9.1</v>
      </c>
      <c r="I65" s="38"/>
      <c r="J65" s="29"/>
    </row>
    <row r="66" spans="1:10" ht="15">
      <c r="A66" s="7" t="s">
        <v>65</v>
      </c>
      <c r="B66" s="22">
        <v>2333</v>
      </c>
      <c r="C66" s="22">
        <v>283.24</v>
      </c>
      <c r="D66" s="22">
        <v>425.96</v>
      </c>
      <c r="E66" s="22">
        <v>1398</v>
      </c>
      <c r="F66" s="22">
        <v>110.92</v>
      </c>
      <c r="G66" s="22">
        <v>39.6</v>
      </c>
      <c r="H66" s="22">
        <v>75.25</v>
      </c>
      <c r="I66" s="38"/>
      <c r="J66" s="29"/>
    </row>
    <row r="67" spans="1:10" ht="15">
      <c r="A67" s="7" t="s">
        <v>66</v>
      </c>
      <c r="B67" s="22">
        <v>1247</v>
      </c>
      <c r="C67" s="22">
        <v>219.85</v>
      </c>
      <c r="D67" s="22">
        <v>247</v>
      </c>
      <c r="E67" s="22">
        <v>706</v>
      </c>
      <c r="F67" s="22">
        <v>60.29</v>
      </c>
      <c r="G67" s="22">
        <v>7.41</v>
      </c>
      <c r="H67" s="22">
        <v>6.58</v>
      </c>
      <c r="I67" s="38"/>
      <c r="J67" s="29"/>
    </row>
    <row r="68" spans="1:10" ht="15">
      <c r="A68" s="7" t="s">
        <v>67</v>
      </c>
      <c r="B68" s="22">
        <v>1590</v>
      </c>
      <c r="C68" s="22">
        <v>231.66</v>
      </c>
      <c r="D68" s="22">
        <v>286</v>
      </c>
      <c r="E68" s="22">
        <v>983</v>
      </c>
      <c r="F68" s="23">
        <v>0</v>
      </c>
      <c r="G68" s="22">
        <v>84.94</v>
      </c>
      <c r="H68" s="22">
        <v>2.5</v>
      </c>
      <c r="I68" s="38"/>
      <c r="J68" s="29"/>
    </row>
    <row r="69" spans="1:10" ht="15">
      <c r="A69" s="7" t="s">
        <v>68</v>
      </c>
      <c r="B69" s="22">
        <v>1559</v>
      </c>
      <c r="C69" s="22">
        <v>173.83</v>
      </c>
      <c r="D69" s="22">
        <v>407</v>
      </c>
      <c r="E69" s="22">
        <v>845</v>
      </c>
      <c r="F69" s="23">
        <v>0</v>
      </c>
      <c r="G69" s="22">
        <v>130.61</v>
      </c>
      <c r="H69" s="22">
        <v>2.7</v>
      </c>
      <c r="I69" s="38"/>
      <c r="J69" s="29"/>
    </row>
    <row r="70" spans="1:10" ht="15">
      <c r="A70" s="7" t="s">
        <v>69</v>
      </c>
      <c r="B70" s="22">
        <v>3402</v>
      </c>
      <c r="C70" s="22">
        <v>453.11</v>
      </c>
      <c r="D70" s="22">
        <v>160</v>
      </c>
      <c r="E70" s="22">
        <v>1408</v>
      </c>
      <c r="F70" s="22">
        <v>746.0000000000009</v>
      </c>
      <c r="G70" s="22">
        <v>589.72</v>
      </c>
      <c r="H70" s="22">
        <v>46</v>
      </c>
      <c r="I70" s="38"/>
      <c r="J70" s="29"/>
    </row>
    <row r="71" spans="1:10" ht="15">
      <c r="A71" s="7" t="s">
        <v>70</v>
      </c>
      <c r="B71" s="22">
        <f>SUM(C71:H71)</f>
        <v>1122.41</v>
      </c>
      <c r="C71" s="22">
        <v>205.2</v>
      </c>
      <c r="D71" s="22">
        <v>240.99</v>
      </c>
      <c r="E71" s="22">
        <v>621</v>
      </c>
      <c r="F71" s="23">
        <v>0</v>
      </c>
      <c r="G71" s="22">
        <v>53.22</v>
      </c>
      <c r="H71" s="22">
        <v>2</v>
      </c>
      <c r="I71" s="38"/>
      <c r="J71" s="29"/>
    </row>
    <row r="72" spans="1:10" ht="15">
      <c r="A72" s="33" t="s">
        <v>71</v>
      </c>
      <c r="B72" s="22">
        <f>SUM(C72:H72)</f>
        <v>809.71</v>
      </c>
      <c r="C72" s="22">
        <v>107.33</v>
      </c>
      <c r="D72" s="22">
        <v>181.13</v>
      </c>
      <c r="E72" s="22">
        <v>488.17</v>
      </c>
      <c r="F72" s="23">
        <v>0</v>
      </c>
      <c r="G72" s="22">
        <v>33.08</v>
      </c>
      <c r="H72" s="23">
        <v>0</v>
      </c>
      <c r="I72" s="38"/>
      <c r="J72" s="29"/>
    </row>
    <row r="73" spans="1:10" ht="15">
      <c r="A73" s="34"/>
      <c r="B73" s="35"/>
      <c r="C73" s="35"/>
      <c r="D73" s="35"/>
      <c r="E73" s="35"/>
      <c r="F73" s="39"/>
      <c r="G73" s="35"/>
      <c r="H73" s="35"/>
      <c r="I73" s="29"/>
      <c r="J73" s="29"/>
    </row>
    <row r="74" spans="1:10" ht="15">
      <c r="A74" s="7" t="s">
        <v>6</v>
      </c>
      <c r="B74" s="22"/>
      <c r="C74" s="22"/>
      <c r="D74" s="22"/>
      <c r="E74" s="22"/>
      <c r="F74" s="22"/>
      <c r="G74" s="22"/>
      <c r="H74" s="22"/>
      <c r="I74" s="29"/>
      <c r="J74" s="29"/>
    </row>
    <row r="75" spans="1:10" ht="15">
      <c r="A75" s="7"/>
      <c r="B75" s="22"/>
      <c r="C75" s="22"/>
      <c r="D75" s="22"/>
      <c r="E75" s="22"/>
      <c r="F75" s="23"/>
      <c r="G75" s="22"/>
      <c r="H75" s="22"/>
      <c r="I75" s="29"/>
      <c r="J75" s="29"/>
    </row>
    <row r="76" spans="1:10" ht="36.75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29"/>
      <c r="J76" s="29"/>
    </row>
    <row r="77" spans="1:10" ht="49.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29"/>
      <c r="J77" s="29"/>
    </row>
    <row r="78" spans="1:10" ht="15">
      <c r="A78" s="30"/>
      <c r="B78" s="24"/>
      <c r="C78" s="22"/>
      <c r="D78" s="22"/>
      <c r="E78" s="22"/>
      <c r="F78" s="25"/>
      <c r="G78" s="22"/>
      <c r="H78" s="22"/>
      <c r="I78" s="29"/>
      <c r="J78" s="29"/>
    </row>
    <row r="79" spans="1:10" ht="15">
      <c r="A79" s="36" t="s">
        <v>211</v>
      </c>
      <c r="B79" s="22"/>
      <c r="C79" s="22"/>
      <c r="D79" s="22"/>
      <c r="E79" s="22"/>
      <c r="F79" s="18"/>
      <c r="G79" s="22"/>
      <c r="H79" s="22"/>
      <c r="I79" s="29"/>
      <c r="J79" s="29"/>
    </row>
    <row r="80" spans="1:10" ht="15">
      <c r="A80" s="30"/>
      <c r="B80" s="22"/>
      <c r="C80" s="22"/>
      <c r="D80" s="22"/>
      <c r="E80" s="22"/>
      <c r="F80" s="23"/>
      <c r="G80" s="22"/>
      <c r="H80" s="22"/>
      <c r="I80" s="29"/>
      <c r="J80" s="29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302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11" ht="15">
      <c r="A6" s="30" t="s">
        <v>0</v>
      </c>
      <c r="B6" s="22">
        <f>+B8+B15</f>
        <v>113824.29599999997</v>
      </c>
      <c r="C6" s="22">
        <f>+C8+C15</f>
        <v>15075.439999999999</v>
      </c>
      <c r="D6" s="22">
        <f>+D15</f>
        <v>20366.970000000005</v>
      </c>
      <c r="E6" s="22">
        <f>+E15</f>
        <v>58161.50999999994</v>
      </c>
      <c r="F6" s="22">
        <f>+F8+F15</f>
        <v>12176.476000000002</v>
      </c>
      <c r="G6" s="22">
        <f>+G15</f>
        <v>6355.110000000001</v>
      </c>
      <c r="H6" s="22">
        <f>+H8+H15</f>
        <v>1688.7899999999997</v>
      </c>
      <c r="I6" s="38"/>
      <c r="J6" s="29"/>
      <c r="K6" s="29"/>
    </row>
    <row r="7" spans="1:11" ht="15">
      <c r="A7" s="30"/>
      <c r="B7" s="22"/>
      <c r="C7" s="22"/>
      <c r="D7" s="22"/>
      <c r="E7" s="22"/>
      <c r="F7" s="22"/>
      <c r="G7" s="22"/>
      <c r="H7" s="22"/>
      <c r="I7" s="29"/>
      <c r="J7" s="29"/>
      <c r="K7" s="29"/>
    </row>
    <row r="8" spans="1:11" ht="15">
      <c r="A8" s="30" t="s">
        <v>8</v>
      </c>
      <c r="B8" s="22">
        <f>SUM(B9:B13)</f>
        <v>6073.0199999999995</v>
      </c>
      <c r="C8" s="22">
        <f>SUM(C9:C13)</f>
        <v>140.52</v>
      </c>
      <c r="D8" s="23">
        <v>0</v>
      </c>
      <c r="E8" s="23">
        <v>0</v>
      </c>
      <c r="F8" s="22">
        <f>SUM(F9:F13)</f>
        <v>5807.889999999999</v>
      </c>
      <c r="G8" s="23">
        <v>0</v>
      </c>
      <c r="H8" s="22">
        <f>SUM(H9:H13)</f>
        <v>124.61</v>
      </c>
      <c r="I8" s="29"/>
      <c r="J8" s="29"/>
      <c r="K8" s="29"/>
    </row>
    <row r="9" spans="1:11" ht="15">
      <c r="A9" s="30" t="s">
        <v>9</v>
      </c>
      <c r="B9" s="22">
        <f>SUM(C9:H9)</f>
        <v>788.2900000000001</v>
      </c>
      <c r="C9" s="22">
        <v>31.7</v>
      </c>
      <c r="D9" s="23">
        <v>0</v>
      </c>
      <c r="E9" s="23">
        <v>0</v>
      </c>
      <c r="F9" s="22">
        <v>734.19</v>
      </c>
      <c r="G9" s="23">
        <v>0</v>
      </c>
      <c r="H9" s="22">
        <v>22.4</v>
      </c>
      <c r="I9" s="29"/>
      <c r="J9" s="29"/>
      <c r="K9" s="29"/>
    </row>
    <row r="10" spans="1:11" ht="15">
      <c r="A10" s="30" t="s">
        <v>10</v>
      </c>
      <c r="B10" s="22">
        <f>SUM(C10:H10)</f>
        <v>1532</v>
      </c>
      <c r="C10" s="22">
        <v>19.1</v>
      </c>
      <c r="D10" s="23">
        <v>0</v>
      </c>
      <c r="E10" s="23">
        <v>0</v>
      </c>
      <c r="F10" s="22">
        <v>1491.5</v>
      </c>
      <c r="G10" s="23">
        <v>0</v>
      </c>
      <c r="H10" s="22">
        <v>21.4</v>
      </c>
      <c r="I10" s="29"/>
      <c r="J10" s="29"/>
      <c r="K10" s="29"/>
    </row>
    <row r="11" spans="1:11" ht="15">
      <c r="A11" s="30" t="s">
        <v>11</v>
      </c>
      <c r="B11" s="22">
        <f>SUM(C11:H11)</f>
        <v>576.45</v>
      </c>
      <c r="C11" s="22">
        <v>14.5</v>
      </c>
      <c r="D11" s="23">
        <v>0</v>
      </c>
      <c r="E11" s="23">
        <v>0</v>
      </c>
      <c r="F11" s="22">
        <v>517.25</v>
      </c>
      <c r="G11" s="23">
        <v>0</v>
      </c>
      <c r="H11" s="22">
        <v>44.7</v>
      </c>
      <c r="I11" s="29"/>
      <c r="J11" s="29"/>
      <c r="K11" s="29"/>
    </row>
    <row r="12" spans="1:11" ht="15">
      <c r="A12" s="30" t="s">
        <v>12</v>
      </c>
      <c r="B12" s="22">
        <f>SUM(C12:H12)</f>
        <v>2435.9</v>
      </c>
      <c r="C12" s="22">
        <v>54.1</v>
      </c>
      <c r="D12" s="23">
        <v>0</v>
      </c>
      <c r="E12" s="23">
        <v>0</v>
      </c>
      <c r="F12" s="22">
        <v>2353.3</v>
      </c>
      <c r="G12" s="23">
        <v>0</v>
      </c>
      <c r="H12" s="22">
        <v>28.5</v>
      </c>
      <c r="I12" s="38"/>
      <c r="J12" s="29"/>
      <c r="K12" s="29"/>
    </row>
    <row r="13" spans="1:11" ht="15">
      <c r="A13" s="30" t="s">
        <v>208</v>
      </c>
      <c r="B13" s="22">
        <f>SUM(C13:H13)</f>
        <v>740.38</v>
      </c>
      <c r="C13" s="22">
        <v>21.12</v>
      </c>
      <c r="D13" s="23">
        <v>0</v>
      </c>
      <c r="E13" s="23">
        <v>0</v>
      </c>
      <c r="F13" s="22">
        <v>711.65</v>
      </c>
      <c r="G13" s="23">
        <v>0</v>
      </c>
      <c r="H13" s="22">
        <v>7.61</v>
      </c>
      <c r="I13" s="38"/>
      <c r="J13" s="29"/>
      <c r="K13" s="29"/>
    </row>
    <row r="14" spans="1:11" ht="15">
      <c r="A14" s="30"/>
      <c r="B14" s="22"/>
      <c r="C14" s="22"/>
      <c r="D14" s="22"/>
      <c r="E14" s="22"/>
      <c r="F14" s="22"/>
      <c r="G14" s="22"/>
      <c r="H14" s="22"/>
      <c r="I14" s="38"/>
      <c r="J14" s="29"/>
      <c r="K14" s="29"/>
    </row>
    <row r="15" spans="1:11" ht="15">
      <c r="A15" s="30" t="s">
        <v>209</v>
      </c>
      <c r="B15" s="22">
        <f aca="true" t="shared" si="0" ref="B15:H15">SUM(B16:B72)</f>
        <v>107751.27599999997</v>
      </c>
      <c r="C15" s="22">
        <f t="shared" si="0"/>
        <v>14934.919999999998</v>
      </c>
      <c r="D15" s="22">
        <f t="shared" si="0"/>
        <v>20366.970000000005</v>
      </c>
      <c r="E15" s="22">
        <f t="shared" si="0"/>
        <v>58161.50999999994</v>
      </c>
      <c r="F15" s="22">
        <f t="shared" si="0"/>
        <v>6368.586000000002</v>
      </c>
      <c r="G15" s="22">
        <f t="shared" si="0"/>
        <v>6355.110000000001</v>
      </c>
      <c r="H15" s="22">
        <f t="shared" si="0"/>
        <v>1564.1799999999998</v>
      </c>
      <c r="I15" s="38"/>
      <c r="J15" s="29"/>
      <c r="K15" s="29"/>
    </row>
    <row r="16" spans="1:11" ht="15">
      <c r="A16" s="7" t="s">
        <v>15</v>
      </c>
      <c r="B16" s="22">
        <f aca="true" t="shared" si="1" ref="B16:B21">SUM(C16:H16)</f>
        <v>2041.73</v>
      </c>
      <c r="C16" s="22">
        <v>289.6</v>
      </c>
      <c r="D16" s="22">
        <v>289.9</v>
      </c>
      <c r="E16" s="22">
        <v>1003.71</v>
      </c>
      <c r="F16" s="22">
        <v>336.82</v>
      </c>
      <c r="G16" s="22">
        <v>79.21</v>
      </c>
      <c r="H16" s="22">
        <v>42.49</v>
      </c>
      <c r="I16" s="38"/>
      <c r="J16" s="29"/>
      <c r="K16" s="29"/>
    </row>
    <row r="17" spans="1:11" ht="15">
      <c r="A17" s="7" t="s">
        <v>16</v>
      </c>
      <c r="B17" s="22">
        <f t="shared" si="1"/>
        <v>1901.0500000000002</v>
      </c>
      <c r="C17" s="22">
        <v>228.57</v>
      </c>
      <c r="D17" s="22">
        <v>344.38</v>
      </c>
      <c r="E17" s="22">
        <v>1251.18</v>
      </c>
      <c r="F17" s="23">
        <v>0</v>
      </c>
      <c r="G17" s="22">
        <v>72.28</v>
      </c>
      <c r="H17" s="22">
        <v>4.64</v>
      </c>
      <c r="I17" s="38"/>
      <c r="J17" s="29"/>
      <c r="K17" s="29"/>
    </row>
    <row r="18" spans="1:11" ht="15">
      <c r="A18" s="7" t="s">
        <v>17</v>
      </c>
      <c r="B18" s="22">
        <f t="shared" si="1"/>
        <v>1982.16</v>
      </c>
      <c r="C18" s="22">
        <v>297.43</v>
      </c>
      <c r="D18" s="22">
        <v>338.97</v>
      </c>
      <c r="E18" s="22">
        <v>1058.73</v>
      </c>
      <c r="F18" s="22">
        <v>156.86</v>
      </c>
      <c r="G18" s="22">
        <v>116.57</v>
      </c>
      <c r="H18" s="22">
        <v>13.6</v>
      </c>
      <c r="I18" s="38"/>
      <c r="J18" s="29"/>
      <c r="K18" s="29"/>
    </row>
    <row r="19" spans="1:11" ht="15">
      <c r="A19" s="7" t="s">
        <v>18</v>
      </c>
      <c r="B19" s="22">
        <f t="shared" si="1"/>
        <v>2224.68</v>
      </c>
      <c r="C19" s="22">
        <v>362.22</v>
      </c>
      <c r="D19" s="22">
        <v>405.32</v>
      </c>
      <c r="E19" s="22">
        <v>1204.29</v>
      </c>
      <c r="F19" s="22">
        <v>97.73000000000005</v>
      </c>
      <c r="G19" s="22">
        <v>72.96</v>
      </c>
      <c r="H19" s="22">
        <v>82.16</v>
      </c>
      <c r="I19" s="29"/>
      <c r="J19" s="29"/>
      <c r="K19" s="29"/>
    </row>
    <row r="20" spans="1:11" ht="15">
      <c r="A20" s="7" t="s">
        <v>19</v>
      </c>
      <c r="B20" s="22">
        <f t="shared" si="1"/>
        <v>1643.53</v>
      </c>
      <c r="C20" s="22">
        <v>276.62</v>
      </c>
      <c r="D20" s="22">
        <v>513.98</v>
      </c>
      <c r="E20" s="22">
        <v>707.61</v>
      </c>
      <c r="F20" s="22">
        <v>93.4299999999999</v>
      </c>
      <c r="G20" s="22">
        <v>37.95</v>
      </c>
      <c r="H20" s="22">
        <v>13.94</v>
      </c>
      <c r="I20" s="38"/>
      <c r="J20" s="29"/>
      <c r="K20" s="29"/>
    </row>
    <row r="21" spans="1:11" ht="15">
      <c r="A21" s="7" t="s">
        <v>20</v>
      </c>
      <c r="B21" s="22">
        <f t="shared" si="1"/>
        <v>2484.21</v>
      </c>
      <c r="C21" s="22">
        <v>352.49</v>
      </c>
      <c r="D21" s="22">
        <v>551.75</v>
      </c>
      <c r="E21" s="22">
        <v>1209.13</v>
      </c>
      <c r="F21" s="22">
        <v>181.9</v>
      </c>
      <c r="G21" s="22">
        <v>139.36</v>
      </c>
      <c r="H21" s="22">
        <v>49.58</v>
      </c>
      <c r="I21" s="38"/>
      <c r="J21" s="29"/>
      <c r="K21" s="29"/>
    </row>
    <row r="22" spans="1:11" ht="15">
      <c r="A22" s="7" t="s">
        <v>21</v>
      </c>
      <c r="B22" s="22">
        <f aca="true" t="shared" si="2" ref="B22:B27">SUM(C22:H22)</f>
        <v>1127.9399999999998</v>
      </c>
      <c r="C22" s="22">
        <v>118.05</v>
      </c>
      <c r="D22" s="22">
        <v>245.12</v>
      </c>
      <c r="E22" s="22">
        <v>576.87</v>
      </c>
      <c r="F22" s="22">
        <v>123.36</v>
      </c>
      <c r="G22" s="22">
        <v>61.04</v>
      </c>
      <c r="H22" s="22">
        <v>3.5</v>
      </c>
      <c r="I22" s="38"/>
      <c r="J22" s="29"/>
      <c r="K22" s="29"/>
    </row>
    <row r="23" spans="1:11" ht="15">
      <c r="A23" s="7" t="s">
        <v>22</v>
      </c>
      <c r="B23" s="22">
        <f t="shared" si="2"/>
        <v>1748.7099999999998</v>
      </c>
      <c r="C23" s="22">
        <v>260.45</v>
      </c>
      <c r="D23" s="22">
        <v>308.87</v>
      </c>
      <c r="E23" s="22">
        <v>1112.58</v>
      </c>
      <c r="F23" s="22">
        <v>24.57</v>
      </c>
      <c r="G23" s="22">
        <v>39.04</v>
      </c>
      <c r="H23" s="22">
        <v>3.2</v>
      </c>
      <c r="I23" s="38"/>
      <c r="J23" s="29"/>
      <c r="K23" s="29"/>
    </row>
    <row r="24" spans="1:11" ht="15">
      <c r="A24" s="7" t="s">
        <v>23</v>
      </c>
      <c r="B24" s="22">
        <f t="shared" si="2"/>
        <v>1556.9099999999996</v>
      </c>
      <c r="C24" s="22">
        <v>282.5</v>
      </c>
      <c r="D24" s="22">
        <v>359.59</v>
      </c>
      <c r="E24" s="22">
        <v>814.42</v>
      </c>
      <c r="F24" s="22">
        <v>60.12</v>
      </c>
      <c r="G24" s="22">
        <v>24.78</v>
      </c>
      <c r="H24" s="22">
        <v>15.5</v>
      </c>
      <c r="I24" s="38"/>
      <c r="J24" s="29"/>
      <c r="K24" s="29"/>
    </row>
    <row r="25" spans="1:11" ht="15">
      <c r="A25" s="7" t="s">
        <v>24</v>
      </c>
      <c r="B25" s="22">
        <f t="shared" si="2"/>
        <v>1523.45</v>
      </c>
      <c r="C25" s="22">
        <v>264.12</v>
      </c>
      <c r="D25" s="22">
        <v>266.54</v>
      </c>
      <c r="E25" s="22">
        <v>915.31</v>
      </c>
      <c r="F25" s="22">
        <v>31.47</v>
      </c>
      <c r="G25" s="22">
        <v>27.58</v>
      </c>
      <c r="H25" s="22">
        <v>18.43</v>
      </c>
      <c r="I25" s="38"/>
      <c r="J25" s="29"/>
      <c r="K25" s="29"/>
    </row>
    <row r="26" spans="1:11" ht="15">
      <c r="A26" s="7" t="s">
        <v>25</v>
      </c>
      <c r="B26" s="22">
        <f t="shared" si="2"/>
        <v>1029.1899999999998</v>
      </c>
      <c r="C26" s="22">
        <v>198.78</v>
      </c>
      <c r="D26" s="22">
        <v>247.76</v>
      </c>
      <c r="E26" s="22">
        <v>513.3</v>
      </c>
      <c r="F26" s="22">
        <v>44.24</v>
      </c>
      <c r="G26" s="22">
        <v>24.01</v>
      </c>
      <c r="H26" s="22">
        <v>1.1</v>
      </c>
      <c r="I26" s="38"/>
      <c r="J26" s="29"/>
      <c r="K26" s="29"/>
    </row>
    <row r="27" spans="1:11" ht="15">
      <c r="A27" s="7" t="s">
        <v>26</v>
      </c>
      <c r="B27" s="22">
        <f t="shared" si="2"/>
        <v>2218.19</v>
      </c>
      <c r="C27" s="22">
        <v>341.14</v>
      </c>
      <c r="D27" s="22">
        <v>270.3</v>
      </c>
      <c r="E27" s="22">
        <v>1520.38</v>
      </c>
      <c r="F27" s="23">
        <v>0</v>
      </c>
      <c r="G27" s="22">
        <v>82.27</v>
      </c>
      <c r="H27" s="22">
        <v>4.1</v>
      </c>
      <c r="I27" s="38"/>
      <c r="J27" s="29"/>
      <c r="K27" s="29"/>
    </row>
    <row r="28" spans="1:11" ht="15">
      <c r="A28" s="7" t="s">
        <v>27</v>
      </c>
      <c r="B28" s="22">
        <f aca="true" t="shared" si="3" ref="B28:B33">SUM(C28:H28)</f>
        <v>2433.0699999999997</v>
      </c>
      <c r="C28" s="22">
        <v>372.01</v>
      </c>
      <c r="D28" s="22">
        <v>393.19</v>
      </c>
      <c r="E28" s="22">
        <v>1444.97</v>
      </c>
      <c r="F28" s="22">
        <v>118.58</v>
      </c>
      <c r="G28" s="22">
        <v>64.24</v>
      </c>
      <c r="H28" s="22">
        <v>40.08</v>
      </c>
      <c r="I28" s="38"/>
      <c r="J28" s="29"/>
      <c r="K28" s="29"/>
    </row>
    <row r="29" spans="1:11" ht="15">
      <c r="A29" s="7" t="s">
        <v>28</v>
      </c>
      <c r="B29" s="22">
        <f t="shared" si="3"/>
        <v>4612.889999999999</v>
      </c>
      <c r="C29" s="22">
        <v>498.5</v>
      </c>
      <c r="D29" s="22">
        <v>1177.17</v>
      </c>
      <c r="E29" s="22">
        <v>1734.99</v>
      </c>
      <c r="F29" s="22">
        <v>752.11</v>
      </c>
      <c r="G29" s="22">
        <v>264.68</v>
      </c>
      <c r="H29" s="22">
        <v>185.44</v>
      </c>
      <c r="I29" s="38"/>
      <c r="J29" s="29"/>
      <c r="K29" s="29"/>
    </row>
    <row r="30" spans="1:11" ht="15">
      <c r="A30" s="7" t="s">
        <v>29</v>
      </c>
      <c r="B30" s="22">
        <f t="shared" si="3"/>
        <v>1363.04</v>
      </c>
      <c r="C30" s="22">
        <v>329.65</v>
      </c>
      <c r="D30" s="22">
        <v>357.41</v>
      </c>
      <c r="E30" s="22">
        <v>634.96</v>
      </c>
      <c r="F30" s="23">
        <v>0</v>
      </c>
      <c r="G30" s="22">
        <v>30.96</v>
      </c>
      <c r="H30" s="22">
        <v>10.06</v>
      </c>
      <c r="I30" s="38"/>
      <c r="J30" s="29"/>
      <c r="K30" s="29"/>
    </row>
    <row r="31" spans="1:11" ht="15">
      <c r="A31" s="7" t="s">
        <v>30</v>
      </c>
      <c r="B31" s="22">
        <f t="shared" si="3"/>
        <v>1452.87</v>
      </c>
      <c r="C31" s="22">
        <v>272.13</v>
      </c>
      <c r="D31" s="22">
        <v>266.27</v>
      </c>
      <c r="E31" s="22">
        <v>792.49</v>
      </c>
      <c r="F31" s="23">
        <v>0</v>
      </c>
      <c r="G31" s="22">
        <v>63.6</v>
      </c>
      <c r="H31" s="22">
        <v>58.38</v>
      </c>
      <c r="I31" s="38"/>
      <c r="J31" s="29"/>
      <c r="K31" s="29"/>
    </row>
    <row r="32" spans="1:11" ht="15">
      <c r="A32" s="7" t="s">
        <v>31</v>
      </c>
      <c r="B32" s="22">
        <f t="shared" si="3"/>
        <v>854.14</v>
      </c>
      <c r="C32" s="22">
        <v>142.79</v>
      </c>
      <c r="D32" s="22">
        <v>143.98</v>
      </c>
      <c r="E32" s="22">
        <v>440.22</v>
      </c>
      <c r="F32" s="22">
        <v>101.61</v>
      </c>
      <c r="G32" s="22">
        <v>23.24</v>
      </c>
      <c r="H32" s="22">
        <v>2.3</v>
      </c>
      <c r="I32" s="38"/>
      <c r="J32" s="29"/>
      <c r="K32" s="29"/>
    </row>
    <row r="33" spans="1:11" ht="15">
      <c r="A33" s="7" t="s">
        <v>32</v>
      </c>
      <c r="B33" s="22">
        <f t="shared" si="3"/>
        <v>1053.59</v>
      </c>
      <c r="C33" s="22">
        <v>191.58</v>
      </c>
      <c r="D33" s="22">
        <v>257.92</v>
      </c>
      <c r="E33" s="22">
        <v>462.25</v>
      </c>
      <c r="F33" s="22">
        <v>48.77</v>
      </c>
      <c r="G33" s="22">
        <v>32.52</v>
      </c>
      <c r="H33" s="22">
        <v>60.55</v>
      </c>
      <c r="I33" s="38"/>
      <c r="J33" s="29"/>
      <c r="K33" s="29"/>
    </row>
    <row r="34" spans="1:11" ht="15">
      <c r="A34" s="7" t="s">
        <v>33</v>
      </c>
      <c r="B34" s="22">
        <f aca="true" t="shared" si="4" ref="B34:B39">SUM(C34:H34)</f>
        <v>1203.1499999999996</v>
      </c>
      <c r="C34" s="22">
        <v>192.79</v>
      </c>
      <c r="D34" s="22">
        <v>262.01</v>
      </c>
      <c r="E34" s="22">
        <v>664.92</v>
      </c>
      <c r="F34" s="23">
        <v>0</v>
      </c>
      <c r="G34" s="22">
        <v>54.87</v>
      </c>
      <c r="H34" s="22">
        <v>28.56</v>
      </c>
      <c r="I34" s="38"/>
      <c r="J34" s="29"/>
      <c r="K34" s="29"/>
    </row>
    <row r="35" spans="1:11" ht="15">
      <c r="A35" s="7" t="s">
        <v>34</v>
      </c>
      <c r="B35" s="22">
        <f t="shared" si="4"/>
        <v>461.48999999999995</v>
      </c>
      <c r="C35" s="22">
        <v>178.9</v>
      </c>
      <c r="D35" s="22">
        <v>94.49</v>
      </c>
      <c r="E35" s="22">
        <v>176.92</v>
      </c>
      <c r="F35" s="23">
        <v>0</v>
      </c>
      <c r="G35" s="22">
        <v>11.18</v>
      </c>
      <c r="H35" s="23">
        <v>0</v>
      </c>
      <c r="I35" s="38"/>
      <c r="J35" s="29"/>
      <c r="K35" s="29"/>
    </row>
    <row r="36" spans="1:11" ht="15">
      <c r="A36" s="7" t="s">
        <v>35</v>
      </c>
      <c r="B36" s="22">
        <f t="shared" si="4"/>
        <v>1531.87</v>
      </c>
      <c r="C36" s="22">
        <v>240.83</v>
      </c>
      <c r="D36" s="22">
        <v>578.21</v>
      </c>
      <c r="E36" s="22">
        <v>567.14</v>
      </c>
      <c r="F36" s="22">
        <v>24.02</v>
      </c>
      <c r="G36" s="22">
        <v>95.84</v>
      </c>
      <c r="H36" s="22">
        <v>25.83</v>
      </c>
      <c r="I36" s="38"/>
      <c r="J36" s="29"/>
      <c r="K36" s="29"/>
    </row>
    <row r="37" spans="1:11" ht="15">
      <c r="A37" s="7" t="s">
        <v>36</v>
      </c>
      <c r="B37" s="22">
        <f t="shared" si="4"/>
        <v>2148.1400000000003</v>
      </c>
      <c r="C37" s="22">
        <v>407.52</v>
      </c>
      <c r="D37" s="22">
        <v>546.82</v>
      </c>
      <c r="E37" s="22">
        <v>1002.64</v>
      </c>
      <c r="F37" s="22">
        <v>94.51000000000006</v>
      </c>
      <c r="G37" s="22">
        <v>95.52</v>
      </c>
      <c r="H37" s="22">
        <v>1.130000000000006</v>
      </c>
      <c r="I37" s="38"/>
      <c r="J37" s="29"/>
      <c r="K37" s="29"/>
    </row>
    <row r="38" spans="1:11" ht="15">
      <c r="A38" s="7" t="s">
        <v>37</v>
      </c>
      <c r="B38" s="22">
        <f t="shared" si="4"/>
        <v>1327.97</v>
      </c>
      <c r="C38" s="22">
        <v>154.22</v>
      </c>
      <c r="D38" s="22">
        <v>249.17</v>
      </c>
      <c r="E38" s="22">
        <v>892.1</v>
      </c>
      <c r="F38" s="23">
        <v>0</v>
      </c>
      <c r="G38" s="22">
        <v>32.48</v>
      </c>
      <c r="H38" s="23">
        <v>0</v>
      </c>
      <c r="I38" s="38"/>
      <c r="J38" s="29"/>
      <c r="K38" s="29"/>
    </row>
    <row r="39" spans="1:11" ht="15">
      <c r="A39" s="7" t="s">
        <v>38</v>
      </c>
      <c r="B39" s="22">
        <f t="shared" si="4"/>
        <v>1362.76</v>
      </c>
      <c r="C39" s="22">
        <v>268.78</v>
      </c>
      <c r="D39" s="22">
        <v>242.02</v>
      </c>
      <c r="E39" s="22">
        <v>761.27</v>
      </c>
      <c r="F39" s="23">
        <v>0</v>
      </c>
      <c r="G39" s="22">
        <v>80.29</v>
      </c>
      <c r="H39" s="22">
        <v>10.4</v>
      </c>
      <c r="I39" s="38"/>
      <c r="J39" s="29"/>
      <c r="K39" s="29"/>
    </row>
    <row r="40" spans="1:11" ht="15">
      <c r="A40" s="7" t="s">
        <v>39</v>
      </c>
      <c r="B40" s="22">
        <f aca="true" t="shared" si="5" ref="B40:B45">SUM(C40:H40)</f>
        <v>1461.06</v>
      </c>
      <c r="C40" s="22">
        <v>165.49</v>
      </c>
      <c r="D40" s="22">
        <v>438.35</v>
      </c>
      <c r="E40" s="22">
        <v>726.57</v>
      </c>
      <c r="F40" s="22">
        <v>48.81</v>
      </c>
      <c r="G40" s="22">
        <v>63.61</v>
      </c>
      <c r="H40" s="22">
        <v>18.23</v>
      </c>
      <c r="I40" s="38"/>
      <c r="J40" s="29"/>
      <c r="K40" s="29"/>
    </row>
    <row r="41" spans="1:11" ht="15">
      <c r="A41" s="7" t="s">
        <v>40</v>
      </c>
      <c r="B41" s="22">
        <f t="shared" si="5"/>
        <v>3481.1399999999985</v>
      </c>
      <c r="C41" s="22">
        <v>478.42</v>
      </c>
      <c r="D41" s="22">
        <v>648.96</v>
      </c>
      <c r="E41" s="22">
        <v>1620.6</v>
      </c>
      <c r="F41" s="22">
        <v>533.1599999999987</v>
      </c>
      <c r="G41" s="22">
        <v>117.63</v>
      </c>
      <c r="H41" s="22">
        <v>82.37</v>
      </c>
      <c r="I41" s="38"/>
      <c r="J41" s="29"/>
      <c r="K41" s="29"/>
    </row>
    <row r="42" spans="1:11" ht="15">
      <c r="A42" s="7" t="s">
        <v>41</v>
      </c>
      <c r="B42" s="22">
        <f t="shared" si="5"/>
        <v>1034.6999999999998</v>
      </c>
      <c r="C42" s="22">
        <v>179.01</v>
      </c>
      <c r="D42" s="22">
        <v>393.86</v>
      </c>
      <c r="E42" s="22">
        <v>295.69</v>
      </c>
      <c r="F42" s="22">
        <v>75.64999999999995</v>
      </c>
      <c r="G42" s="22">
        <v>51.76</v>
      </c>
      <c r="H42" s="22">
        <v>38.73</v>
      </c>
      <c r="I42" s="38"/>
      <c r="J42" s="29"/>
      <c r="K42" s="29"/>
    </row>
    <row r="43" spans="1:11" ht="15">
      <c r="A43" s="7" t="s">
        <v>42</v>
      </c>
      <c r="B43" s="22">
        <f t="shared" si="5"/>
        <v>4139.559999999976</v>
      </c>
      <c r="C43" s="22">
        <v>215.16</v>
      </c>
      <c r="D43" s="22">
        <v>499.25</v>
      </c>
      <c r="E43" s="22">
        <v>2145.819999999976</v>
      </c>
      <c r="F43" s="22">
        <v>116.03</v>
      </c>
      <c r="G43" s="22">
        <v>1152.6</v>
      </c>
      <c r="H43" s="22">
        <v>10.7</v>
      </c>
      <c r="I43" s="38"/>
      <c r="J43" s="29"/>
      <c r="K43" s="29"/>
    </row>
    <row r="44" spans="1:11" ht="15">
      <c r="A44" s="7" t="s">
        <v>43</v>
      </c>
      <c r="B44" s="22">
        <f t="shared" si="5"/>
        <v>1670.0400000000002</v>
      </c>
      <c r="C44" s="22">
        <v>252.03</v>
      </c>
      <c r="D44" s="22">
        <v>282.92</v>
      </c>
      <c r="E44" s="22">
        <v>607.62</v>
      </c>
      <c r="F44" s="22">
        <v>433.56</v>
      </c>
      <c r="G44" s="22">
        <v>32.67</v>
      </c>
      <c r="H44" s="22">
        <v>61.24</v>
      </c>
      <c r="I44" s="38"/>
      <c r="J44" s="29"/>
      <c r="K44" s="29"/>
    </row>
    <row r="45" spans="1:11" ht="15">
      <c r="A45" s="7" t="s">
        <v>44</v>
      </c>
      <c r="B45" s="22">
        <f t="shared" si="5"/>
        <v>2863.9460000000004</v>
      </c>
      <c r="C45" s="22">
        <v>424.62</v>
      </c>
      <c r="D45" s="22">
        <v>593.33</v>
      </c>
      <c r="E45" s="22">
        <v>1284.22</v>
      </c>
      <c r="F45" s="22">
        <v>399.396</v>
      </c>
      <c r="G45" s="22">
        <v>114.15</v>
      </c>
      <c r="H45" s="22">
        <v>48.23</v>
      </c>
      <c r="I45" s="29"/>
      <c r="J45" s="29"/>
      <c r="K45" s="29"/>
    </row>
    <row r="46" spans="1:11" ht="15">
      <c r="A46" s="7" t="s">
        <v>45</v>
      </c>
      <c r="B46" s="22">
        <f aca="true" t="shared" si="6" ref="B46:B52">SUM(C46:H46)</f>
        <v>3097.440000000001</v>
      </c>
      <c r="C46" s="22">
        <v>417.23</v>
      </c>
      <c r="D46" s="22">
        <v>791.65</v>
      </c>
      <c r="E46" s="22">
        <v>1255.7</v>
      </c>
      <c r="F46" s="22">
        <v>392.32000000000124</v>
      </c>
      <c r="G46" s="22">
        <v>179.61</v>
      </c>
      <c r="H46" s="22">
        <v>60.93</v>
      </c>
      <c r="I46" s="29"/>
      <c r="J46" s="29"/>
      <c r="K46" s="29"/>
    </row>
    <row r="47" spans="1:11" ht="15">
      <c r="A47" s="7" t="s">
        <v>46</v>
      </c>
      <c r="B47" s="22">
        <f t="shared" si="6"/>
        <v>1543.2699999999998</v>
      </c>
      <c r="C47" s="22">
        <v>224.83</v>
      </c>
      <c r="D47" s="22">
        <v>239.53</v>
      </c>
      <c r="E47" s="22">
        <v>919.45</v>
      </c>
      <c r="F47" s="22">
        <v>76.36</v>
      </c>
      <c r="G47" s="22">
        <v>53.25</v>
      </c>
      <c r="H47" s="22">
        <v>29.85</v>
      </c>
      <c r="I47" s="29"/>
      <c r="J47" s="29"/>
      <c r="K47" s="29"/>
    </row>
    <row r="48" spans="1:11" ht="15">
      <c r="A48" s="7" t="s">
        <v>47</v>
      </c>
      <c r="B48" s="22">
        <f t="shared" si="6"/>
        <v>2559.6699999999996</v>
      </c>
      <c r="C48" s="22">
        <v>365.83</v>
      </c>
      <c r="D48" s="22">
        <v>314.85</v>
      </c>
      <c r="E48" s="22">
        <v>1388.09</v>
      </c>
      <c r="F48" s="22">
        <v>163.41</v>
      </c>
      <c r="G48" s="22">
        <v>226.43</v>
      </c>
      <c r="H48" s="22">
        <v>101.06</v>
      </c>
      <c r="I48" s="38"/>
      <c r="J48" s="29"/>
      <c r="K48" s="29"/>
    </row>
    <row r="49" spans="1:11" ht="15">
      <c r="A49" s="7" t="s">
        <v>48</v>
      </c>
      <c r="B49" s="22">
        <f t="shared" si="6"/>
        <v>810.2799999999999</v>
      </c>
      <c r="C49" s="22">
        <v>157.37</v>
      </c>
      <c r="D49" s="22">
        <v>196.93</v>
      </c>
      <c r="E49" s="22">
        <v>388.78</v>
      </c>
      <c r="F49" s="23">
        <v>0</v>
      </c>
      <c r="G49" s="22">
        <v>53.18</v>
      </c>
      <c r="H49" s="22">
        <v>14.02</v>
      </c>
      <c r="I49" s="38"/>
      <c r="J49" s="29"/>
      <c r="K49" s="29"/>
    </row>
    <row r="50" spans="1:11" ht="15">
      <c r="A50" s="7" t="s">
        <v>49</v>
      </c>
      <c r="B50" s="22">
        <f t="shared" si="6"/>
        <v>1951.77</v>
      </c>
      <c r="C50" s="22">
        <v>287.13</v>
      </c>
      <c r="D50" s="22">
        <v>502.72</v>
      </c>
      <c r="E50" s="22">
        <v>971.88</v>
      </c>
      <c r="F50" s="22">
        <v>140.32</v>
      </c>
      <c r="G50" s="22">
        <v>45.92</v>
      </c>
      <c r="H50" s="22">
        <v>3.8</v>
      </c>
      <c r="I50" s="38"/>
      <c r="J50" s="29"/>
      <c r="K50" s="29"/>
    </row>
    <row r="51" spans="1:11" ht="15">
      <c r="A51" s="7" t="s">
        <v>50</v>
      </c>
      <c r="B51" s="22">
        <f t="shared" si="6"/>
        <v>2098.27</v>
      </c>
      <c r="C51" s="22">
        <v>290.46</v>
      </c>
      <c r="D51" s="22">
        <v>477.25</v>
      </c>
      <c r="E51" s="22">
        <v>1242.26</v>
      </c>
      <c r="F51" s="22">
        <v>41.02</v>
      </c>
      <c r="G51" s="22">
        <v>43.08</v>
      </c>
      <c r="H51" s="22">
        <v>4.2</v>
      </c>
      <c r="I51" s="38"/>
      <c r="J51" s="29"/>
      <c r="K51" s="29"/>
    </row>
    <row r="52" spans="1:11" ht="15">
      <c r="A52" s="7" t="s">
        <v>51</v>
      </c>
      <c r="B52" s="22">
        <f t="shared" si="6"/>
        <v>839.0699999999999</v>
      </c>
      <c r="C52" s="22">
        <v>133.88</v>
      </c>
      <c r="D52" s="22">
        <v>117.26</v>
      </c>
      <c r="E52" s="22">
        <v>575.39</v>
      </c>
      <c r="F52" s="23">
        <v>0</v>
      </c>
      <c r="G52" s="22">
        <v>12.54</v>
      </c>
      <c r="H52" s="23">
        <v>0</v>
      </c>
      <c r="I52" s="38"/>
      <c r="J52" s="29"/>
      <c r="K52" s="29"/>
    </row>
    <row r="53" spans="1:11" ht="15">
      <c r="A53" s="7" t="s">
        <v>52</v>
      </c>
      <c r="B53" s="22">
        <f>SUM(C53:H53)</f>
        <v>1779.6499999999999</v>
      </c>
      <c r="C53" s="22">
        <v>266.87</v>
      </c>
      <c r="D53" s="22">
        <v>333.75</v>
      </c>
      <c r="E53" s="22">
        <v>938.71</v>
      </c>
      <c r="F53" s="22">
        <v>185.32</v>
      </c>
      <c r="G53" s="22">
        <v>45.51</v>
      </c>
      <c r="H53" s="22">
        <v>9.49</v>
      </c>
      <c r="I53" s="38"/>
      <c r="J53" s="29"/>
      <c r="K53" s="29"/>
    </row>
    <row r="54" spans="1:11" ht="15">
      <c r="A54" s="7" t="s">
        <v>53</v>
      </c>
      <c r="B54" s="22">
        <f>SUM(C54:H54)</f>
        <v>1205.06</v>
      </c>
      <c r="C54" s="22">
        <v>98.69</v>
      </c>
      <c r="D54" s="22">
        <v>171.84</v>
      </c>
      <c r="E54" s="22">
        <v>569.43</v>
      </c>
      <c r="F54" s="23">
        <v>0</v>
      </c>
      <c r="G54" s="22">
        <v>286.62</v>
      </c>
      <c r="H54" s="22">
        <v>78.48</v>
      </c>
      <c r="I54" s="38"/>
      <c r="J54" s="29"/>
      <c r="K54" s="29"/>
    </row>
    <row r="55" spans="1:11" ht="15">
      <c r="A55" s="7" t="s">
        <v>54</v>
      </c>
      <c r="B55" s="22">
        <f>SUM(C55:H55)</f>
        <v>2121.53</v>
      </c>
      <c r="C55" s="22">
        <v>267.82</v>
      </c>
      <c r="D55" s="22">
        <v>360.79</v>
      </c>
      <c r="E55" s="22">
        <v>1247.87</v>
      </c>
      <c r="F55" s="22">
        <v>157.26</v>
      </c>
      <c r="G55" s="22">
        <v>85.49</v>
      </c>
      <c r="H55" s="22">
        <v>2.3</v>
      </c>
      <c r="I55" s="38"/>
      <c r="J55" s="29"/>
      <c r="K55" s="29"/>
    </row>
    <row r="56" spans="1:11" ht="15">
      <c r="A56" s="7" t="s">
        <v>55</v>
      </c>
      <c r="B56" s="22">
        <f>SUM(C56:H56)</f>
        <v>3151.0799999999995</v>
      </c>
      <c r="C56" s="22">
        <v>515.97</v>
      </c>
      <c r="D56" s="22">
        <v>576.04</v>
      </c>
      <c r="E56" s="22">
        <v>1853.6</v>
      </c>
      <c r="F56" s="22">
        <v>48.75999999999992</v>
      </c>
      <c r="G56" s="22">
        <v>137.81</v>
      </c>
      <c r="H56" s="22">
        <v>18.9</v>
      </c>
      <c r="I56" s="38"/>
      <c r="J56" s="29"/>
      <c r="K56" s="29"/>
    </row>
    <row r="57" spans="1:11" ht="15">
      <c r="A57" s="7" t="s">
        <v>56</v>
      </c>
      <c r="B57" s="22">
        <f>SUM(C57:H57)</f>
        <v>926.58</v>
      </c>
      <c r="C57" s="22">
        <v>148.95</v>
      </c>
      <c r="D57" s="22">
        <v>220.09</v>
      </c>
      <c r="E57" s="22">
        <v>337.18</v>
      </c>
      <c r="F57" s="22">
        <v>177.08</v>
      </c>
      <c r="G57" s="22">
        <v>27.47</v>
      </c>
      <c r="H57" s="22">
        <v>15.81</v>
      </c>
      <c r="I57" s="38"/>
      <c r="J57" s="29"/>
      <c r="K57" s="29"/>
    </row>
    <row r="58" spans="1:11" ht="15">
      <c r="A58" s="7" t="s">
        <v>57</v>
      </c>
      <c r="B58" s="22">
        <f aca="true" t="shared" si="7" ref="B58:B63">SUM(C58:H58)</f>
        <v>1175.11</v>
      </c>
      <c r="C58" s="22">
        <v>188.16</v>
      </c>
      <c r="D58" s="22">
        <v>321.14</v>
      </c>
      <c r="E58" s="22">
        <v>629.24</v>
      </c>
      <c r="F58" s="23">
        <v>0</v>
      </c>
      <c r="G58" s="22">
        <v>33.37</v>
      </c>
      <c r="H58" s="22">
        <v>3.2</v>
      </c>
      <c r="I58" s="38"/>
      <c r="J58" s="29"/>
      <c r="K58" s="29"/>
    </row>
    <row r="59" spans="1:11" ht="15">
      <c r="A59" s="7" t="s">
        <v>58</v>
      </c>
      <c r="B59" s="22">
        <f t="shared" si="7"/>
        <v>712.7200000000001</v>
      </c>
      <c r="C59" s="22">
        <v>103.49</v>
      </c>
      <c r="D59" s="22">
        <v>121.68</v>
      </c>
      <c r="E59" s="22">
        <v>449.27</v>
      </c>
      <c r="F59" s="23">
        <v>0</v>
      </c>
      <c r="G59" s="22">
        <v>37.58</v>
      </c>
      <c r="H59" s="22">
        <v>0.6999999999999993</v>
      </c>
      <c r="I59" s="38"/>
      <c r="J59" s="29"/>
      <c r="K59" s="29"/>
    </row>
    <row r="60" spans="1:11" ht="15">
      <c r="A60" s="7" t="s">
        <v>59</v>
      </c>
      <c r="B60" s="22">
        <f t="shared" si="7"/>
        <v>743.84</v>
      </c>
      <c r="C60" s="22">
        <v>157.36</v>
      </c>
      <c r="D60" s="22">
        <v>157.06</v>
      </c>
      <c r="E60" s="22">
        <v>356.03</v>
      </c>
      <c r="F60" s="23">
        <v>0</v>
      </c>
      <c r="G60" s="22">
        <v>51.01</v>
      </c>
      <c r="H60" s="22">
        <v>22.38</v>
      </c>
      <c r="I60" s="38"/>
      <c r="J60" s="29"/>
      <c r="K60" s="29"/>
    </row>
    <row r="61" spans="1:11" ht="15">
      <c r="A61" s="7" t="s">
        <v>60</v>
      </c>
      <c r="B61" s="22">
        <f t="shared" si="7"/>
        <v>3151.03</v>
      </c>
      <c r="C61" s="22">
        <v>363.5</v>
      </c>
      <c r="D61" s="22">
        <v>677.63</v>
      </c>
      <c r="E61" s="22">
        <v>1907.67</v>
      </c>
      <c r="F61" s="22">
        <v>99.8</v>
      </c>
      <c r="G61" s="22">
        <v>101.33</v>
      </c>
      <c r="H61" s="22">
        <v>1.1</v>
      </c>
      <c r="I61" s="38"/>
      <c r="J61" s="29"/>
      <c r="K61" s="29"/>
    </row>
    <row r="62" spans="1:11" ht="15">
      <c r="A62" s="7" t="s">
        <v>61</v>
      </c>
      <c r="B62" s="22">
        <f t="shared" si="7"/>
        <v>7463.5899999999765</v>
      </c>
      <c r="C62" s="22">
        <v>515.86</v>
      </c>
      <c r="D62" s="22">
        <v>427.87</v>
      </c>
      <c r="E62" s="22">
        <v>5762.949999999976</v>
      </c>
      <c r="F62" s="23">
        <v>0</v>
      </c>
      <c r="G62" s="22">
        <v>645.75</v>
      </c>
      <c r="H62" s="22">
        <v>111.16</v>
      </c>
      <c r="I62" s="38"/>
      <c r="J62" s="29"/>
      <c r="K62" s="29"/>
    </row>
    <row r="63" spans="1:11" ht="15.75" customHeight="1">
      <c r="A63" s="7" t="s">
        <v>62</v>
      </c>
      <c r="B63" s="22">
        <f t="shared" si="7"/>
        <v>2060.1</v>
      </c>
      <c r="C63" s="22">
        <v>202.08</v>
      </c>
      <c r="D63" s="22">
        <v>387.37</v>
      </c>
      <c r="E63" s="22">
        <v>1390.17</v>
      </c>
      <c r="F63" s="22">
        <v>4.31</v>
      </c>
      <c r="G63" s="22">
        <v>66.96</v>
      </c>
      <c r="H63" s="22">
        <v>9.21</v>
      </c>
      <c r="I63" s="38"/>
      <c r="J63" s="29"/>
      <c r="K63" s="29"/>
    </row>
    <row r="64" spans="1:11" ht="15">
      <c r="A64" s="7" t="s">
        <v>63</v>
      </c>
      <c r="B64" s="22">
        <f aca="true" t="shared" si="8" ref="B64:B69">SUM(C64:H64)</f>
        <v>1121.9</v>
      </c>
      <c r="C64" s="22">
        <v>155.36</v>
      </c>
      <c r="D64" s="22">
        <v>141.98</v>
      </c>
      <c r="E64" s="22">
        <v>770.71</v>
      </c>
      <c r="F64" s="23">
        <v>0</v>
      </c>
      <c r="G64" s="22">
        <v>53.85</v>
      </c>
      <c r="H64" s="23">
        <v>0</v>
      </c>
      <c r="I64" s="38"/>
      <c r="J64" s="29"/>
      <c r="K64" s="29"/>
    </row>
    <row r="65" spans="1:11" ht="15">
      <c r="A65" s="7" t="s">
        <v>64</v>
      </c>
      <c r="B65" s="22">
        <f t="shared" si="8"/>
        <v>1246.38</v>
      </c>
      <c r="C65" s="22">
        <v>163.46</v>
      </c>
      <c r="D65" s="22">
        <v>307.32</v>
      </c>
      <c r="E65" s="22">
        <v>626.91</v>
      </c>
      <c r="F65" s="22">
        <v>68.71</v>
      </c>
      <c r="G65" s="22">
        <v>70.88</v>
      </c>
      <c r="H65" s="22">
        <v>9.1</v>
      </c>
      <c r="I65" s="38"/>
      <c r="J65" s="29"/>
      <c r="K65" s="29"/>
    </row>
    <row r="66" spans="1:11" ht="15">
      <c r="A66" s="7" t="s">
        <v>65</v>
      </c>
      <c r="B66" s="22">
        <f t="shared" si="8"/>
        <v>2331.82</v>
      </c>
      <c r="C66" s="22">
        <v>283.24</v>
      </c>
      <c r="D66" s="22">
        <v>425.96</v>
      </c>
      <c r="E66" s="22">
        <v>1396.85</v>
      </c>
      <c r="F66" s="22">
        <v>110.92</v>
      </c>
      <c r="G66" s="22">
        <v>39.6</v>
      </c>
      <c r="H66" s="22">
        <v>75.25</v>
      </c>
      <c r="I66" s="38"/>
      <c r="J66" s="29"/>
      <c r="K66" s="29"/>
    </row>
    <row r="67" spans="1:11" ht="15">
      <c r="A67" s="7" t="s">
        <v>66</v>
      </c>
      <c r="B67" s="22">
        <f t="shared" si="8"/>
        <v>1245.59</v>
      </c>
      <c r="C67" s="22">
        <v>219.85</v>
      </c>
      <c r="D67" s="22">
        <v>246.45</v>
      </c>
      <c r="E67" s="22">
        <v>705.01</v>
      </c>
      <c r="F67" s="22">
        <v>60.29</v>
      </c>
      <c r="G67" s="22">
        <v>7.41</v>
      </c>
      <c r="H67" s="22">
        <v>6.58</v>
      </c>
      <c r="I67" s="38"/>
      <c r="J67" s="29"/>
      <c r="K67" s="29"/>
    </row>
    <row r="68" spans="1:11" ht="15">
      <c r="A68" s="7" t="s">
        <v>67</v>
      </c>
      <c r="B68" s="22">
        <f t="shared" si="8"/>
        <v>1590.15</v>
      </c>
      <c r="C68" s="22">
        <v>231.66</v>
      </c>
      <c r="D68" s="22">
        <v>285.42</v>
      </c>
      <c r="E68" s="22">
        <v>985.63</v>
      </c>
      <c r="F68" s="23">
        <v>0</v>
      </c>
      <c r="G68" s="22">
        <v>84.94</v>
      </c>
      <c r="H68" s="22">
        <v>2.5</v>
      </c>
      <c r="I68" s="38"/>
      <c r="J68" s="29"/>
      <c r="K68" s="29"/>
    </row>
    <row r="69" spans="1:11" ht="15">
      <c r="A69" s="7" t="s">
        <v>68</v>
      </c>
      <c r="B69" s="22">
        <f t="shared" si="8"/>
        <v>1557.4400000000003</v>
      </c>
      <c r="C69" s="22">
        <v>173.83</v>
      </c>
      <c r="D69" s="22">
        <v>406.38</v>
      </c>
      <c r="E69" s="22">
        <v>843.92</v>
      </c>
      <c r="F69" s="23">
        <v>0</v>
      </c>
      <c r="G69" s="22">
        <v>130.61</v>
      </c>
      <c r="H69" s="22">
        <v>2.7</v>
      </c>
      <c r="I69" s="38"/>
      <c r="J69" s="29"/>
      <c r="K69" s="29"/>
    </row>
    <row r="70" spans="1:11" ht="15">
      <c r="A70" s="7" t="s">
        <v>69</v>
      </c>
      <c r="B70" s="22">
        <f>SUM(C70:H70)</f>
        <v>3399.340000000001</v>
      </c>
      <c r="C70" s="22">
        <v>453.11</v>
      </c>
      <c r="D70" s="22">
        <v>168.08</v>
      </c>
      <c r="E70" s="22">
        <v>1397.44</v>
      </c>
      <c r="F70" s="22">
        <v>746.0000000000009</v>
      </c>
      <c r="G70" s="22">
        <v>589.72</v>
      </c>
      <c r="H70" s="22">
        <v>44.99</v>
      </c>
      <c r="I70" s="38"/>
      <c r="J70" s="29"/>
      <c r="K70" s="29"/>
    </row>
    <row r="71" spans="1:11" ht="15">
      <c r="A71" s="7" t="s">
        <v>70</v>
      </c>
      <c r="B71" s="22">
        <f>SUM(C71:H71)</f>
        <v>1121.71</v>
      </c>
      <c r="C71" s="22">
        <v>205.2</v>
      </c>
      <c r="D71" s="22">
        <v>240.99</v>
      </c>
      <c r="E71" s="22">
        <v>620.3</v>
      </c>
      <c r="F71" s="23">
        <v>0</v>
      </c>
      <c r="G71" s="22">
        <v>53.22</v>
      </c>
      <c r="H71" s="22">
        <v>2</v>
      </c>
      <c r="I71" s="38"/>
      <c r="J71" s="29"/>
      <c r="K71" s="29"/>
    </row>
    <row r="72" spans="1:11" ht="15">
      <c r="A72" s="33" t="s">
        <v>71</v>
      </c>
      <c r="B72" s="22">
        <f>SUM(C72:H72)</f>
        <v>809.71</v>
      </c>
      <c r="C72" s="22">
        <v>107.33</v>
      </c>
      <c r="D72" s="22">
        <v>181.13</v>
      </c>
      <c r="E72" s="22">
        <v>488.17</v>
      </c>
      <c r="F72" s="23">
        <v>0</v>
      </c>
      <c r="G72" s="22">
        <v>33.08</v>
      </c>
      <c r="H72" s="23">
        <v>0</v>
      </c>
      <c r="I72" s="38"/>
      <c r="J72" s="29"/>
      <c r="K72" s="29"/>
    </row>
    <row r="73" spans="1:11" ht="15">
      <c r="A73" s="34"/>
      <c r="B73" s="35"/>
      <c r="C73" s="35"/>
      <c r="D73" s="35"/>
      <c r="E73" s="35"/>
      <c r="F73" s="39"/>
      <c r="G73" s="35"/>
      <c r="H73" s="35"/>
      <c r="I73" s="29"/>
      <c r="J73" s="29"/>
      <c r="K73" s="29"/>
    </row>
    <row r="74" spans="1:11" ht="15">
      <c r="A74" s="7" t="s">
        <v>6</v>
      </c>
      <c r="B74" s="22"/>
      <c r="C74" s="22"/>
      <c r="D74" s="22"/>
      <c r="E74" s="22"/>
      <c r="F74" s="22"/>
      <c r="G74" s="22"/>
      <c r="H74" s="22"/>
      <c r="I74" s="29"/>
      <c r="J74" s="29"/>
      <c r="K74" s="29"/>
    </row>
    <row r="75" spans="1:11" ht="15">
      <c r="A75" s="7"/>
      <c r="B75" s="22"/>
      <c r="C75" s="22"/>
      <c r="D75" s="22"/>
      <c r="E75" s="22"/>
      <c r="F75" s="23"/>
      <c r="G75" s="22"/>
      <c r="H75" s="22"/>
      <c r="I75" s="29"/>
      <c r="J75" s="29"/>
      <c r="K75" s="29"/>
    </row>
    <row r="76" spans="1:11" ht="33.75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29"/>
      <c r="J76" s="29"/>
      <c r="K76" s="29"/>
    </row>
    <row r="77" spans="1:11" ht="46.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29"/>
      <c r="J77" s="29"/>
      <c r="K77" s="29"/>
    </row>
    <row r="78" spans="1:11" ht="15">
      <c r="A78" s="30"/>
      <c r="B78" s="24"/>
      <c r="C78" s="22"/>
      <c r="D78" s="22"/>
      <c r="E78" s="22"/>
      <c r="F78" s="25"/>
      <c r="G78" s="22"/>
      <c r="H78" s="22"/>
      <c r="I78" s="29"/>
      <c r="J78" s="29"/>
      <c r="K78" s="29"/>
    </row>
    <row r="79" spans="1:11" ht="15">
      <c r="A79" s="36" t="s">
        <v>212</v>
      </c>
      <c r="B79" s="22"/>
      <c r="C79" s="22"/>
      <c r="D79" s="22"/>
      <c r="E79" s="22"/>
      <c r="F79" s="18"/>
      <c r="G79" s="22"/>
      <c r="H79" s="22"/>
      <c r="I79" s="29"/>
      <c r="J79" s="29"/>
      <c r="K79" s="29"/>
    </row>
    <row r="80" spans="1:11" ht="15">
      <c r="A80" s="30"/>
      <c r="B80" s="22"/>
      <c r="C80" s="22"/>
      <c r="D80" s="22"/>
      <c r="E80" s="22"/>
      <c r="F80" s="23"/>
      <c r="G80" s="22"/>
      <c r="H80" s="22"/>
      <c r="I80" s="29"/>
      <c r="J80" s="29"/>
      <c r="K80" s="29"/>
    </row>
    <row r="81" spans="1:11" ht="15">
      <c r="A81" s="30"/>
      <c r="B81" s="22"/>
      <c r="C81" s="22"/>
      <c r="D81" s="22"/>
      <c r="E81" s="22"/>
      <c r="F81" s="23"/>
      <c r="G81" s="22"/>
      <c r="H81" s="23"/>
      <c r="I81" s="29"/>
      <c r="J81" s="29"/>
      <c r="K81" s="29"/>
    </row>
    <row r="82" spans="1:11" ht="15">
      <c r="A82" s="30"/>
      <c r="B82" s="30"/>
      <c r="C82" s="30"/>
      <c r="D82" s="30"/>
      <c r="E82" s="30"/>
      <c r="F82" s="30"/>
      <c r="G82" s="30"/>
      <c r="H82" s="30"/>
      <c r="I82" s="29"/>
      <c r="J82" s="29"/>
      <c r="K82" s="29"/>
    </row>
    <row r="83" spans="1:11" ht="15">
      <c r="A83" s="30"/>
      <c r="B83" s="30"/>
      <c r="C83" s="30"/>
      <c r="D83" s="30"/>
      <c r="E83" s="30"/>
      <c r="F83" s="30"/>
      <c r="G83" s="30"/>
      <c r="H83" s="30"/>
      <c r="I83" s="29"/>
      <c r="J83" s="29"/>
      <c r="K83" s="29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303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10" ht="15">
      <c r="A6" s="7" t="s">
        <v>0</v>
      </c>
      <c r="B6" s="22">
        <f>+B8+B15</f>
        <v>113342.82999999999</v>
      </c>
      <c r="C6" s="22">
        <f aca="true" t="shared" si="0" ref="C6:H6">+C8+C15</f>
        <v>15040.479999999998</v>
      </c>
      <c r="D6" s="22">
        <f>+D15</f>
        <v>20375.540000000005</v>
      </c>
      <c r="E6" s="22">
        <f>+E15</f>
        <v>57969.56000000001</v>
      </c>
      <c r="F6" s="22">
        <f t="shared" si="0"/>
        <v>12160.110000000002</v>
      </c>
      <c r="G6" s="22">
        <f>+G15</f>
        <v>6337.379999999999</v>
      </c>
      <c r="H6" s="22">
        <f t="shared" si="0"/>
        <v>1459.76</v>
      </c>
      <c r="I6" s="38"/>
      <c r="J6" s="29"/>
    </row>
    <row r="7" spans="1:10" ht="15">
      <c r="A7" s="29"/>
      <c r="B7" s="38"/>
      <c r="C7" s="38"/>
      <c r="D7" s="38"/>
      <c r="E7" s="38"/>
      <c r="F7" s="38"/>
      <c r="G7" s="38"/>
      <c r="H7" s="38"/>
      <c r="I7" s="29"/>
      <c r="J7" s="29"/>
    </row>
    <row r="8" spans="1:10" ht="15">
      <c r="A8" s="7" t="s">
        <v>213</v>
      </c>
      <c r="B8" s="22">
        <f>SUM(B9:B13)</f>
        <v>6073.530000000001</v>
      </c>
      <c r="C8" s="22">
        <f>SUM(C9:C13)</f>
        <v>140.85</v>
      </c>
      <c r="D8" s="23">
        <v>0</v>
      </c>
      <c r="E8" s="23">
        <v>0</v>
      </c>
      <c r="F8" s="22">
        <f>SUM(F9:F13)</f>
        <v>5808.08</v>
      </c>
      <c r="G8" s="23">
        <v>0</v>
      </c>
      <c r="H8" s="22">
        <f>SUM(H9:H13)</f>
        <v>124.6</v>
      </c>
      <c r="I8" s="29"/>
      <c r="J8" s="29"/>
    </row>
    <row r="9" spans="1:10" ht="15">
      <c r="A9" s="7" t="s">
        <v>9</v>
      </c>
      <c r="B9" s="22">
        <v>788.29</v>
      </c>
      <c r="C9" s="22">
        <v>31.65</v>
      </c>
      <c r="D9" s="23">
        <v>0</v>
      </c>
      <c r="E9" s="23">
        <v>0</v>
      </c>
      <c r="F9" s="22">
        <v>734.23</v>
      </c>
      <c r="G9" s="23">
        <v>0</v>
      </c>
      <c r="H9" s="22">
        <v>22.41</v>
      </c>
      <c r="I9" s="29"/>
      <c r="J9" s="29"/>
    </row>
    <row r="10" spans="1:10" ht="15">
      <c r="A10" s="7" t="s">
        <v>10</v>
      </c>
      <c r="B10" s="22">
        <v>1532.03</v>
      </c>
      <c r="C10" s="22">
        <v>19.12</v>
      </c>
      <c r="D10" s="23">
        <v>0</v>
      </c>
      <c r="E10" s="23">
        <v>0</v>
      </c>
      <c r="F10" s="22">
        <v>1491.5</v>
      </c>
      <c r="G10" s="23">
        <v>0</v>
      </c>
      <c r="H10" s="22">
        <v>21.41</v>
      </c>
      <c r="I10" s="29"/>
      <c r="J10" s="29"/>
    </row>
    <row r="11" spans="1:10" ht="15">
      <c r="A11" s="7" t="s">
        <v>11</v>
      </c>
      <c r="B11" s="22">
        <v>576.47</v>
      </c>
      <c r="C11" s="22">
        <v>14.51</v>
      </c>
      <c r="D11" s="23">
        <v>0</v>
      </c>
      <c r="E11" s="23">
        <v>0</v>
      </c>
      <c r="F11" s="22">
        <v>517.3</v>
      </c>
      <c r="G11" s="23">
        <v>0</v>
      </c>
      <c r="H11" s="22">
        <v>44.66</v>
      </c>
      <c r="I11" s="29"/>
      <c r="J11" s="29"/>
    </row>
    <row r="12" spans="1:10" ht="15">
      <c r="A12" s="7" t="s">
        <v>12</v>
      </c>
      <c r="B12" s="22">
        <v>2435.9</v>
      </c>
      <c r="C12" s="22">
        <v>54.07</v>
      </c>
      <c r="D12" s="23">
        <v>0</v>
      </c>
      <c r="E12" s="23">
        <v>0</v>
      </c>
      <c r="F12" s="22">
        <v>2353.32</v>
      </c>
      <c r="G12" s="23">
        <v>0</v>
      </c>
      <c r="H12" s="22">
        <v>28.51</v>
      </c>
      <c r="I12" s="38"/>
      <c r="J12" s="29"/>
    </row>
    <row r="13" spans="1:10" ht="15">
      <c r="A13" s="7" t="s">
        <v>13</v>
      </c>
      <c r="B13" s="22">
        <v>740.84</v>
      </c>
      <c r="C13" s="22">
        <v>21.5</v>
      </c>
      <c r="D13" s="23">
        <v>0</v>
      </c>
      <c r="E13" s="23">
        <v>0</v>
      </c>
      <c r="F13" s="22">
        <v>711.73</v>
      </c>
      <c r="G13" s="23">
        <v>0</v>
      </c>
      <c r="H13" s="22">
        <v>7.61</v>
      </c>
      <c r="I13" s="38"/>
      <c r="J13" s="29"/>
    </row>
    <row r="14" spans="1:10" ht="15">
      <c r="A14" s="7"/>
      <c r="B14" s="38"/>
      <c r="C14" s="38"/>
      <c r="D14" s="38"/>
      <c r="E14" s="38"/>
      <c r="F14" s="38"/>
      <c r="G14" s="38"/>
      <c r="H14" s="38"/>
      <c r="I14" s="38"/>
      <c r="J14" s="29"/>
    </row>
    <row r="15" spans="1:10" ht="15">
      <c r="A15" s="7" t="s">
        <v>209</v>
      </c>
      <c r="B15" s="22">
        <f aca="true" t="shared" si="1" ref="B15:H15">SUM(B16:B72)</f>
        <v>107269.29999999999</v>
      </c>
      <c r="C15" s="22">
        <f t="shared" si="1"/>
        <v>14899.629999999997</v>
      </c>
      <c r="D15" s="22">
        <f t="shared" si="1"/>
        <v>20375.540000000005</v>
      </c>
      <c r="E15" s="22">
        <f t="shared" si="1"/>
        <v>57969.56000000001</v>
      </c>
      <c r="F15" s="22">
        <f t="shared" si="1"/>
        <v>6352.0300000000025</v>
      </c>
      <c r="G15" s="22">
        <f t="shared" si="1"/>
        <v>6337.379999999999</v>
      </c>
      <c r="H15" s="22">
        <f t="shared" si="1"/>
        <v>1335.16</v>
      </c>
      <c r="I15" s="38"/>
      <c r="J15" s="29"/>
    </row>
    <row r="16" spans="1:10" ht="15">
      <c r="A16" s="7" t="s">
        <v>15</v>
      </c>
      <c r="B16" s="22">
        <f aca="true" t="shared" si="2" ref="B16:B21">SUM(C16:H16)</f>
        <v>2043.01</v>
      </c>
      <c r="C16" s="22">
        <v>291.91</v>
      </c>
      <c r="D16" s="22">
        <v>289.98</v>
      </c>
      <c r="E16" s="22">
        <v>999.17</v>
      </c>
      <c r="F16" s="22">
        <v>340.53</v>
      </c>
      <c r="G16" s="22">
        <v>78.97</v>
      </c>
      <c r="H16" s="22">
        <v>42.45</v>
      </c>
      <c r="I16" s="38"/>
      <c r="J16" s="29"/>
    </row>
    <row r="17" spans="1:10" ht="15">
      <c r="A17" s="7" t="s">
        <v>16</v>
      </c>
      <c r="B17" s="22">
        <f t="shared" si="2"/>
        <v>1901.17</v>
      </c>
      <c r="C17" s="22">
        <v>228.8</v>
      </c>
      <c r="D17" s="22">
        <v>344.38</v>
      </c>
      <c r="E17" s="22">
        <v>1251.39</v>
      </c>
      <c r="F17" s="23">
        <v>0</v>
      </c>
      <c r="G17" s="22">
        <v>72.28</v>
      </c>
      <c r="H17" s="22">
        <v>4.32</v>
      </c>
      <c r="I17" s="38"/>
      <c r="J17" s="29"/>
    </row>
    <row r="18" spans="1:10" ht="15">
      <c r="A18" s="7" t="s">
        <v>17</v>
      </c>
      <c r="B18" s="22">
        <f t="shared" si="2"/>
        <v>1977.71</v>
      </c>
      <c r="C18" s="22">
        <v>296.66</v>
      </c>
      <c r="D18" s="22">
        <v>338.79</v>
      </c>
      <c r="E18" s="22">
        <v>1055.27</v>
      </c>
      <c r="F18" s="22">
        <v>156.97</v>
      </c>
      <c r="G18" s="22">
        <v>116.42</v>
      </c>
      <c r="H18" s="22">
        <v>13.6</v>
      </c>
      <c r="I18" s="38"/>
      <c r="J18" s="29"/>
    </row>
    <row r="19" spans="1:10" ht="15">
      <c r="A19" s="7" t="s">
        <v>18</v>
      </c>
      <c r="B19" s="22">
        <f t="shared" si="2"/>
        <v>2146.2200000000003</v>
      </c>
      <c r="C19" s="22">
        <v>326.55</v>
      </c>
      <c r="D19" s="22">
        <v>405.33</v>
      </c>
      <c r="E19" s="22">
        <v>1201.6</v>
      </c>
      <c r="F19" s="22">
        <v>97.42</v>
      </c>
      <c r="G19" s="22">
        <v>72.79</v>
      </c>
      <c r="H19" s="22">
        <v>42.53</v>
      </c>
      <c r="I19" s="29"/>
      <c r="J19" s="29"/>
    </row>
    <row r="20" spans="1:10" ht="15">
      <c r="A20" s="7" t="s">
        <v>19</v>
      </c>
      <c r="B20" s="22">
        <f t="shared" si="2"/>
        <v>1644.15</v>
      </c>
      <c r="C20" s="22">
        <v>276.57</v>
      </c>
      <c r="D20" s="22">
        <v>514.89</v>
      </c>
      <c r="E20" s="22">
        <v>707.55</v>
      </c>
      <c r="F20" s="22">
        <v>93.25</v>
      </c>
      <c r="G20" s="22">
        <v>37.95</v>
      </c>
      <c r="H20" s="22">
        <v>13.94</v>
      </c>
      <c r="I20" s="38"/>
      <c r="J20" s="29"/>
    </row>
    <row r="21" spans="1:10" ht="15">
      <c r="A21" s="7" t="s">
        <v>20</v>
      </c>
      <c r="B21" s="22">
        <f t="shared" si="2"/>
        <v>2478.45</v>
      </c>
      <c r="C21" s="22">
        <v>350.96</v>
      </c>
      <c r="D21" s="22">
        <v>552.36</v>
      </c>
      <c r="E21" s="22">
        <v>1207.67</v>
      </c>
      <c r="F21" s="22">
        <v>182.1</v>
      </c>
      <c r="G21" s="22">
        <v>138.27</v>
      </c>
      <c r="H21" s="22">
        <v>47.09</v>
      </c>
      <c r="I21" s="38"/>
      <c r="J21" s="29"/>
    </row>
    <row r="22" spans="1:10" ht="15">
      <c r="A22" s="7" t="s">
        <v>21</v>
      </c>
      <c r="B22" s="22">
        <f aca="true" t="shared" si="3" ref="B22:B27">SUM(C22:H22)</f>
        <v>1133.1399999999999</v>
      </c>
      <c r="C22" s="22">
        <v>123.22</v>
      </c>
      <c r="D22" s="22">
        <v>245.32</v>
      </c>
      <c r="E22" s="22">
        <v>576.83</v>
      </c>
      <c r="F22" s="22">
        <v>123.23</v>
      </c>
      <c r="G22" s="22">
        <v>61.04</v>
      </c>
      <c r="H22" s="22">
        <v>3.5</v>
      </c>
      <c r="I22" s="38"/>
      <c r="J22" s="29"/>
    </row>
    <row r="23" spans="1:10" ht="15">
      <c r="A23" s="7" t="s">
        <v>22</v>
      </c>
      <c r="B23" s="22">
        <f t="shared" si="3"/>
        <v>1748.65</v>
      </c>
      <c r="C23" s="22">
        <v>262.32</v>
      </c>
      <c r="D23" s="22">
        <v>308.54</v>
      </c>
      <c r="E23" s="22">
        <v>1111.06</v>
      </c>
      <c r="F23" s="22">
        <v>24.49</v>
      </c>
      <c r="G23" s="22">
        <v>39.04</v>
      </c>
      <c r="H23" s="22">
        <v>3.2</v>
      </c>
      <c r="I23" s="38"/>
      <c r="J23" s="29"/>
    </row>
    <row r="24" spans="1:10" ht="15">
      <c r="A24" s="7" t="s">
        <v>23</v>
      </c>
      <c r="B24" s="22">
        <f t="shared" si="3"/>
        <v>1548.04</v>
      </c>
      <c r="C24" s="22">
        <v>279</v>
      </c>
      <c r="D24" s="22">
        <v>361.86</v>
      </c>
      <c r="E24" s="22">
        <v>806.76</v>
      </c>
      <c r="F24" s="22">
        <v>60.14</v>
      </c>
      <c r="G24" s="22">
        <v>24.78</v>
      </c>
      <c r="H24" s="22">
        <v>15.5</v>
      </c>
      <c r="I24" s="38"/>
      <c r="J24" s="29"/>
    </row>
    <row r="25" spans="1:10" ht="15">
      <c r="A25" s="7" t="s">
        <v>24</v>
      </c>
      <c r="B25" s="22">
        <f t="shared" si="3"/>
        <v>1523.13</v>
      </c>
      <c r="C25" s="22">
        <v>264.52</v>
      </c>
      <c r="D25" s="22">
        <v>266.54</v>
      </c>
      <c r="E25" s="22">
        <v>915.52</v>
      </c>
      <c r="F25" s="22">
        <v>31.47</v>
      </c>
      <c r="G25" s="22">
        <v>26.43</v>
      </c>
      <c r="H25" s="22">
        <v>18.65</v>
      </c>
      <c r="I25" s="38"/>
      <c r="J25" s="29"/>
    </row>
    <row r="26" spans="1:10" ht="15">
      <c r="A26" s="7" t="s">
        <v>25</v>
      </c>
      <c r="B26" s="22">
        <f t="shared" si="3"/>
        <v>1028.12</v>
      </c>
      <c r="C26" s="22">
        <v>199.09</v>
      </c>
      <c r="D26" s="22">
        <v>247.76</v>
      </c>
      <c r="E26" s="22">
        <v>512.01</v>
      </c>
      <c r="F26" s="22">
        <v>44.15</v>
      </c>
      <c r="G26" s="22">
        <v>24.01</v>
      </c>
      <c r="H26" s="22">
        <v>1.1</v>
      </c>
      <c r="I26" s="38"/>
      <c r="J26" s="29"/>
    </row>
    <row r="27" spans="1:10" ht="15">
      <c r="A27" s="7" t="s">
        <v>26</v>
      </c>
      <c r="B27" s="22">
        <f t="shared" si="3"/>
        <v>2218.18</v>
      </c>
      <c r="C27" s="22">
        <v>341.77</v>
      </c>
      <c r="D27" s="22">
        <v>270.3</v>
      </c>
      <c r="E27" s="22">
        <v>1520</v>
      </c>
      <c r="F27" s="23">
        <v>0</v>
      </c>
      <c r="G27" s="22">
        <v>82.01</v>
      </c>
      <c r="H27" s="22">
        <v>4.1</v>
      </c>
      <c r="I27" s="38"/>
      <c r="J27" s="29"/>
    </row>
    <row r="28" spans="1:10" ht="15">
      <c r="A28" s="7" t="s">
        <v>27</v>
      </c>
      <c r="B28" s="22">
        <f aca="true" t="shared" si="4" ref="B28:B33">SUM(C28:H28)</f>
        <v>2418.54</v>
      </c>
      <c r="C28" s="22">
        <v>370.48</v>
      </c>
      <c r="D28" s="22">
        <v>393.19</v>
      </c>
      <c r="E28" s="22">
        <v>1432.27</v>
      </c>
      <c r="F28" s="22">
        <v>118.6</v>
      </c>
      <c r="G28" s="22">
        <v>63.4</v>
      </c>
      <c r="H28" s="22">
        <v>40.6</v>
      </c>
      <c r="I28" s="38"/>
      <c r="J28" s="29"/>
    </row>
    <row r="29" spans="1:10" ht="15">
      <c r="A29" s="7" t="s">
        <v>28</v>
      </c>
      <c r="B29" s="22">
        <f t="shared" si="4"/>
        <v>4553</v>
      </c>
      <c r="C29" s="22">
        <v>494.81</v>
      </c>
      <c r="D29" s="22">
        <v>1177.83</v>
      </c>
      <c r="E29" s="22">
        <v>1724.19</v>
      </c>
      <c r="F29" s="22">
        <v>747.75</v>
      </c>
      <c r="G29" s="22">
        <v>264.33</v>
      </c>
      <c r="H29" s="22">
        <v>144.09</v>
      </c>
      <c r="I29" s="38"/>
      <c r="J29" s="29"/>
    </row>
    <row r="30" spans="1:10" ht="15">
      <c r="A30" s="7" t="s">
        <v>29</v>
      </c>
      <c r="B30" s="22">
        <f t="shared" si="4"/>
        <v>1357.8100000000002</v>
      </c>
      <c r="C30" s="22">
        <v>329.35</v>
      </c>
      <c r="D30" s="22">
        <v>357.41</v>
      </c>
      <c r="E30" s="22">
        <v>629.95</v>
      </c>
      <c r="F30" s="23">
        <v>0</v>
      </c>
      <c r="G30" s="22">
        <v>30.96</v>
      </c>
      <c r="H30" s="22">
        <v>10.14</v>
      </c>
      <c r="I30" s="38"/>
      <c r="J30" s="29"/>
    </row>
    <row r="31" spans="1:10" ht="15">
      <c r="A31" s="7" t="s">
        <v>30</v>
      </c>
      <c r="B31" s="22">
        <f t="shared" si="4"/>
        <v>1418.61</v>
      </c>
      <c r="C31" s="22">
        <v>265.92</v>
      </c>
      <c r="D31" s="22">
        <v>266.28</v>
      </c>
      <c r="E31" s="22">
        <v>792.13</v>
      </c>
      <c r="F31" s="23">
        <v>0</v>
      </c>
      <c r="G31" s="22">
        <v>63.59</v>
      </c>
      <c r="H31" s="22">
        <v>30.69</v>
      </c>
      <c r="I31" s="38"/>
      <c r="J31" s="29"/>
    </row>
    <row r="32" spans="1:10" ht="15">
      <c r="A32" s="7" t="s">
        <v>31</v>
      </c>
      <c r="B32" s="22">
        <f t="shared" si="4"/>
        <v>853.2099999999999</v>
      </c>
      <c r="C32" s="22">
        <v>143.03</v>
      </c>
      <c r="D32" s="22">
        <v>144</v>
      </c>
      <c r="E32" s="22">
        <v>439.05</v>
      </c>
      <c r="F32" s="22">
        <v>101.59</v>
      </c>
      <c r="G32" s="22">
        <v>23.24</v>
      </c>
      <c r="H32" s="22">
        <v>2.3</v>
      </c>
      <c r="I32" s="38"/>
      <c r="J32" s="29"/>
    </row>
    <row r="33" spans="1:10" ht="15">
      <c r="A33" s="7" t="s">
        <v>32</v>
      </c>
      <c r="B33" s="22">
        <f t="shared" si="4"/>
        <v>1038.64</v>
      </c>
      <c r="C33" s="22">
        <v>191.81</v>
      </c>
      <c r="D33" s="22">
        <v>257.92</v>
      </c>
      <c r="E33" s="22">
        <v>461.41</v>
      </c>
      <c r="F33" s="22">
        <v>49.21</v>
      </c>
      <c r="G33" s="22">
        <v>32.52</v>
      </c>
      <c r="H33" s="22">
        <v>45.77</v>
      </c>
      <c r="I33" s="38"/>
      <c r="J33" s="29"/>
    </row>
    <row r="34" spans="1:10" ht="15">
      <c r="A34" s="7" t="s">
        <v>33</v>
      </c>
      <c r="B34" s="22">
        <f aca="true" t="shared" si="5" ref="B34:B39">SUM(C34:H34)</f>
        <v>1202.7199999999998</v>
      </c>
      <c r="C34" s="22">
        <v>193.01</v>
      </c>
      <c r="D34" s="22">
        <v>262.01</v>
      </c>
      <c r="E34" s="22">
        <v>664.49</v>
      </c>
      <c r="F34" s="23">
        <v>0</v>
      </c>
      <c r="G34" s="22">
        <v>54.87</v>
      </c>
      <c r="H34" s="22">
        <v>28.34</v>
      </c>
      <c r="I34" s="38"/>
      <c r="J34" s="29"/>
    </row>
    <row r="35" spans="1:10" ht="15">
      <c r="A35" s="7" t="s">
        <v>34</v>
      </c>
      <c r="B35" s="22">
        <f t="shared" si="5"/>
        <v>460.83</v>
      </c>
      <c r="C35" s="22">
        <v>179.09</v>
      </c>
      <c r="D35" s="22">
        <v>94.49</v>
      </c>
      <c r="E35" s="22">
        <v>176.07</v>
      </c>
      <c r="F35" s="23">
        <v>0</v>
      </c>
      <c r="G35" s="22">
        <v>11.18</v>
      </c>
      <c r="H35" s="22">
        <v>0</v>
      </c>
      <c r="I35" s="38"/>
      <c r="J35" s="29"/>
    </row>
    <row r="36" spans="1:10" ht="15">
      <c r="A36" s="7" t="s">
        <v>35</v>
      </c>
      <c r="B36" s="22">
        <f t="shared" si="5"/>
        <v>1531.62</v>
      </c>
      <c r="C36" s="22">
        <v>240.57</v>
      </c>
      <c r="D36" s="22">
        <v>578.21</v>
      </c>
      <c r="E36" s="22">
        <v>567.46</v>
      </c>
      <c r="F36" s="22">
        <v>23.78</v>
      </c>
      <c r="G36" s="22">
        <v>95.77</v>
      </c>
      <c r="H36" s="22">
        <v>25.83</v>
      </c>
      <c r="I36" s="38"/>
      <c r="J36" s="29"/>
    </row>
    <row r="37" spans="1:10" ht="15">
      <c r="A37" s="7" t="s">
        <v>36</v>
      </c>
      <c r="B37" s="22">
        <f t="shared" si="5"/>
        <v>2144.59</v>
      </c>
      <c r="C37" s="22">
        <v>407.56</v>
      </c>
      <c r="D37" s="22">
        <v>546.74</v>
      </c>
      <c r="E37" s="22">
        <v>998.75</v>
      </c>
      <c r="F37" s="22">
        <v>94.95</v>
      </c>
      <c r="G37" s="22">
        <v>95.46</v>
      </c>
      <c r="H37" s="22">
        <v>1.13</v>
      </c>
      <c r="I37" s="38"/>
      <c r="J37" s="29"/>
    </row>
    <row r="38" spans="1:10" ht="15">
      <c r="A38" s="7" t="s">
        <v>37</v>
      </c>
      <c r="B38" s="22">
        <f t="shared" si="5"/>
        <v>1327.38</v>
      </c>
      <c r="C38" s="22">
        <v>154.23</v>
      </c>
      <c r="D38" s="22">
        <v>249.17</v>
      </c>
      <c r="E38" s="22">
        <v>891.5</v>
      </c>
      <c r="F38" s="23">
        <v>0</v>
      </c>
      <c r="G38" s="22">
        <v>32.48</v>
      </c>
      <c r="H38" s="23">
        <v>0</v>
      </c>
      <c r="I38" s="38"/>
      <c r="J38" s="29"/>
    </row>
    <row r="39" spans="1:10" ht="15">
      <c r="A39" s="7" t="s">
        <v>38</v>
      </c>
      <c r="B39" s="22">
        <f t="shared" si="5"/>
        <v>1363.3300000000002</v>
      </c>
      <c r="C39" s="22">
        <v>267.12</v>
      </c>
      <c r="D39" s="22">
        <v>242.18</v>
      </c>
      <c r="E39" s="22">
        <v>763.61</v>
      </c>
      <c r="F39" s="23">
        <v>0</v>
      </c>
      <c r="G39" s="22">
        <v>80.02</v>
      </c>
      <c r="H39" s="22">
        <v>10.4</v>
      </c>
      <c r="I39" s="38"/>
      <c r="J39" s="29"/>
    </row>
    <row r="40" spans="1:10" ht="15">
      <c r="A40" s="7" t="s">
        <v>39</v>
      </c>
      <c r="B40" s="22">
        <f aca="true" t="shared" si="6" ref="B40:B45">SUM(C40:H40)</f>
        <v>1462.59</v>
      </c>
      <c r="C40" s="22">
        <v>170.33</v>
      </c>
      <c r="D40" s="22">
        <v>438.45</v>
      </c>
      <c r="E40" s="22">
        <v>724.78</v>
      </c>
      <c r="F40" s="22">
        <v>48.82</v>
      </c>
      <c r="G40" s="22">
        <v>61.98</v>
      </c>
      <c r="H40" s="22">
        <v>18.23</v>
      </c>
      <c r="I40" s="38"/>
      <c r="J40" s="29"/>
    </row>
    <row r="41" spans="1:10" ht="15">
      <c r="A41" s="7" t="s">
        <v>40</v>
      </c>
      <c r="B41" s="22">
        <f t="shared" si="6"/>
        <v>3462.3900000000003</v>
      </c>
      <c r="C41" s="22">
        <v>478.77</v>
      </c>
      <c r="D41" s="22">
        <v>651.62</v>
      </c>
      <c r="E41" s="22">
        <v>1598.45</v>
      </c>
      <c r="F41" s="22">
        <v>533.61</v>
      </c>
      <c r="G41" s="22">
        <v>117.57</v>
      </c>
      <c r="H41" s="22">
        <v>82.37</v>
      </c>
      <c r="I41" s="29"/>
      <c r="J41" s="29"/>
    </row>
    <row r="42" spans="1:10" ht="15">
      <c r="A42" s="7" t="s">
        <v>41</v>
      </c>
      <c r="B42" s="22">
        <f t="shared" si="6"/>
        <v>1032.83</v>
      </c>
      <c r="C42" s="22">
        <v>178.05</v>
      </c>
      <c r="D42" s="22">
        <v>393.85</v>
      </c>
      <c r="E42" s="22">
        <v>295.51</v>
      </c>
      <c r="F42" s="22">
        <v>75.64</v>
      </c>
      <c r="G42" s="22">
        <v>51.05</v>
      </c>
      <c r="H42" s="22">
        <v>38.73</v>
      </c>
      <c r="I42" s="29"/>
      <c r="J42" s="29"/>
    </row>
    <row r="43" spans="1:10" ht="15">
      <c r="A43" s="7" t="s">
        <v>42</v>
      </c>
      <c r="B43" s="22">
        <f t="shared" si="6"/>
        <v>4139.900000000001</v>
      </c>
      <c r="C43" s="22">
        <v>217.78</v>
      </c>
      <c r="D43" s="22">
        <v>499.16</v>
      </c>
      <c r="E43" s="22">
        <v>2145.3</v>
      </c>
      <c r="F43" s="22">
        <v>114.73</v>
      </c>
      <c r="G43" s="22">
        <v>1152.23</v>
      </c>
      <c r="H43" s="22">
        <v>10.7</v>
      </c>
      <c r="I43" s="29"/>
      <c r="J43" s="29"/>
    </row>
    <row r="44" spans="1:10" ht="15">
      <c r="A44" s="7" t="s">
        <v>43</v>
      </c>
      <c r="B44" s="22">
        <f t="shared" si="6"/>
        <v>1627.68</v>
      </c>
      <c r="C44" s="22">
        <v>243.98</v>
      </c>
      <c r="D44" s="22">
        <v>282.91</v>
      </c>
      <c r="E44" s="22">
        <v>603.32</v>
      </c>
      <c r="F44" s="22">
        <v>423.56</v>
      </c>
      <c r="G44" s="22">
        <v>32.67</v>
      </c>
      <c r="H44" s="22">
        <v>41.24</v>
      </c>
      <c r="I44" s="38"/>
      <c r="J44" s="29"/>
    </row>
    <row r="45" spans="1:10" ht="15">
      <c r="A45" s="7" t="s">
        <v>44</v>
      </c>
      <c r="B45" s="22">
        <f t="shared" si="6"/>
        <v>2853.31</v>
      </c>
      <c r="C45" s="22">
        <v>420.59</v>
      </c>
      <c r="D45" s="22">
        <v>594.38</v>
      </c>
      <c r="E45" s="22">
        <v>1278.9</v>
      </c>
      <c r="F45" s="22">
        <v>397.06</v>
      </c>
      <c r="G45" s="22">
        <v>114.15</v>
      </c>
      <c r="H45" s="22">
        <v>48.23</v>
      </c>
      <c r="I45" s="38"/>
      <c r="J45" s="29"/>
    </row>
    <row r="46" spans="1:10" ht="15">
      <c r="A46" s="7" t="s">
        <v>45</v>
      </c>
      <c r="B46" s="22">
        <f aca="true" t="shared" si="7" ref="B46:B51">SUM(C46:H46)</f>
        <v>3067.5000000000005</v>
      </c>
      <c r="C46" s="22">
        <v>412.08</v>
      </c>
      <c r="D46" s="22">
        <v>794.37</v>
      </c>
      <c r="E46" s="22">
        <v>1241.61</v>
      </c>
      <c r="F46" s="22">
        <v>393.03</v>
      </c>
      <c r="G46" s="22">
        <v>179.3</v>
      </c>
      <c r="H46" s="22">
        <v>47.11</v>
      </c>
      <c r="I46" s="38"/>
      <c r="J46" s="29"/>
    </row>
    <row r="47" spans="1:10" ht="15">
      <c r="A47" s="7" t="s">
        <v>46</v>
      </c>
      <c r="B47" s="22">
        <f t="shared" si="7"/>
        <v>1540.4199999999998</v>
      </c>
      <c r="C47" s="22">
        <v>224.61</v>
      </c>
      <c r="D47" s="22">
        <v>239.18</v>
      </c>
      <c r="E47" s="22">
        <v>917.72</v>
      </c>
      <c r="F47" s="22">
        <v>75.8</v>
      </c>
      <c r="G47" s="22">
        <v>53.26</v>
      </c>
      <c r="H47" s="22">
        <v>29.85</v>
      </c>
      <c r="I47" s="38"/>
      <c r="J47" s="29"/>
    </row>
    <row r="48" spans="1:10" ht="15">
      <c r="A48" s="7" t="s">
        <v>47</v>
      </c>
      <c r="B48" s="22">
        <f t="shared" si="7"/>
        <v>2533.83</v>
      </c>
      <c r="C48" s="22">
        <v>398.62</v>
      </c>
      <c r="D48" s="22">
        <v>315.65</v>
      </c>
      <c r="E48" s="22">
        <v>1365.5</v>
      </c>
      <c r="F48" s="22">
        <v>162.59</v>
      </c>
      <c r="G48" s="22">
        <v>223.93</v>
      </c>
      <c r="H48" s="22">
        <v>67.54</v>
      </c>
      <c r="I48" s="38"/>
      <c r="J48" s="29"/>
    </row>
    <row r="49" spans="1:10" ht="15">
      <c r="A49" s="7" t="s">
        <v>48</v>
      </c>
      <c r="B49" s="22">
        <f t="shared" si="7"/>
        <v>810.3399999999999</v>
      </c>
      <c r="C49" s="22">
        <v>157.64</v>
      </c>
      <c r="D49" s="22">
        <v>196.93</v>
      </c>
      <c r="E49" s="22">
        <v>388.71</v>
      </c>
      <c r="F49" s="23">
        <v>0</v>
      </c>
      <c r="G49" s="22">
        <v>53.04</v>
      </c>
      <c r="H49" s="22">
        <v>14.02</v>
      </c>
      <c r="I49" s="38"/>
      <c r="J49" s="29"/>
    </row>
    <row r="50" spans="1:10" ht="15">
      <c r="A50" s="7" t="s">
        <v>49</v>
      </c>
      <c r="B50" s="22">
        <f t="shared" si="7"/>
        <v>1949.22</v>
      </c>
      <c r="C50" s="22">
        <v>286.75</v>
      </c>
      <c r="D50" s="22">
        <v>503.37</v>
      </c>
      <c r="E50" s="22">
        <v>971.05</v>
      </c>
      <c r="F50" s="22">
        <v>139.18</v>
      </c>
      <c r="G50" s="22">
        <v>45.07</v>
      </c>
      <c r="H50" s="22">
        <v>3.8</v>
      </c>
      <c r="I50" s="38"/>
      <c r="J50" s="29"/>
    </row>
    <row r="51" spans="1:10" ht="15">
      <c r="A51" s="7" t="s">
        <v>50</v>
      </c>
      <c r="B51" s="22">
        <f t="shared" si="7"/>
        <v>2101.2699999999995</v>
      </c>
      <c r="C51" s="22">
        <v>290.14</v>
      </c>
      <c r="D51" s="22">
        <v>477.46</v>
      </c>
      <c r="E51" s="22">
        <v>1245.62</v>
      </c>
      <c r="F51" s="22">
        <v>41.06</v>
      </c>
      <c r="G51" s="22">
        <v>42.79</v>
      </c>
      <c r="H51" s="22">
        <v>4.2</v>
      </c>
      <c r="I51" s="38"/>
      <c r="J51" s="29"/>
    </row>
    <row r="52" spans="1:10" ht="15">
      <c r="A52" s="7" t="s">
        <v>51</v>
      </c>
      <c r="B52" s="22">
        <f aca="true" t="shared" si="8" ref="B52:B57">SUM(C52:H52)</f>
        <v>828.26</v>
      </c>
      <c r="C52" s="22">
        <v>133.81</v>
      </c>
      <c r="D52" s="22">
        <v>117.77</v>
      </c>
      <c r="E52" s="22">
        <v>564.65</v>
      </c>
      <c r="F52" s="23">
        <v>0</v>
      </c>
      <c r="G52" s="22">
        <v>12.03</v>
      </c>
      <c r="H52" s="22">
        <v>0</v>
      </c>
      <c r="I52" s="38"/>
      <c r="J52" s="29"/>
    </row>
    <row r="53" spans="1:10" ht="15">
      <c r="A53" s="7" t="s">
        <v>52</v>
      </c>
      <c r="B53" s="22">
        <f t="shared" si="8"/>
        <v>1772.16</v>
      </c>
      <c r="C53" s="22">
        <v>265.01</v>
      </c>
      <c r="D53" s="22">
        <v>334.36</v>
      </c>
      <c r="E53" s="22">
        <v>934.36</v>
      </c>
      <c r="F53" s="22">
        <v>183.43</v>
      </c>
      <c r="G53" s="22">
        <v>45.51</v>
      </c>
      <c r="H53" s="22">
        <v>9.49</v>
      </c>
      <c r="I53" s="38"/>
      <c r="J53" s="29"/>
    </row>
    <row r="54" spans="1:10" ht="15">
      <c r="A54" s="7" t="s">
        <v>53</v>
      </c>
      <c r="B54" s="22">
        <f t="shared" si="8"/>
        <v>1178.9999999999998</v>
      </c>
      <c r="C54" s="22">
        <v>98.15</v>
      </c>
      <c r="D54" s="22">
        <v>168.69</v>
      </c>
      <c r="E54" s="22">
        <v>547.92</v>
      </c>
      <c r="F54" s="23">
        <v>0</v>
      </c>
      <c r="G54" s="22">
        <v>285.4</v>
      </c>
      <c r="H54" s="22">
        <v>78.84</v>
      </c>
      <c r="I54" s="38"/>
      <c r="J54" s="29"/>
    </row>
    <row r="55" spans="1:10" ht="15">
      <c r="A55" s="7" t="s">
        <v>54</v>
      </c>
      <c r="B55" s="22">
        <f t="shared" si="8"/>
        <v>3147.0600000000004</v>
      </c>
      <c r="C55" s="22">
        <v>515.75</v>
      </c>
      <c r="D55" s="22">
        <v>575.22</v>
      </c>
      <c r="E55" s="22">
        <v>1852.04</v>
      </c>
      <c r="F55" s="22">
        <v>48.76</v>
      </c>
      <c r="G55" s="22">
        <v>136.39</v>
      </c>
      <c r="H55" s="22">
        <v>18.9</v>
      </c>
      <c r="I55" s="38"/>
      <c r="J55" s="29"/>
    </row>
    <row r="56" spans="1:10" ht="15">
      <c r="A56" s="7" t="s">
        <v>55</v>
      </c>
      <c r="B56" s="22">
        <f t="shared" si="8"/>
        <v>2103.25</v>
      </c>
      <c r="C56" s="22">
        <v>268</v>
      </c>
      <c r="D56" s="22">
        <v>359.99</v>
      </c>
      <c r="E56" s="22">
        <v>1229.3</v>
      </c>
      <c r="F56" s="22">
        <v>158.87</v>
      </c>
      <c r="G56" s="22">
        <v>84.79</v>
      </c>
      <c r="H56" s="22">
        <v>2.3</v>
      </c>
      <c r="I56" s="38"/>
      <c r="J56" s="29"/>
    </row>
    <row r="57" spans="1:10" ht="15">
      <c r="A57" s="7" t="s">
        <v>56</v>
      </c>
      <c r="B57" s="22">
        <f t="shared" si="8"/>
        <v>925.19</v>
      </c>
      <c r="C57" s="22">
        <v>149.06</v>
      </c>
      <c r="D57" s="22">
        <v>220.09</v>
      </c>
      <c r="E57" s="22">
        <v>336.13</v>
      </c>
      <c r="F57" s="22">
        <v>177.13</v>
      </c>
      <c r="G57" s="22">
        <v>27.07</v>
      </c>
      <c r="H57" s="22">
        <v>15.71</v>
      </c>
      <c r="I57" s="38"/>
      <c r="J57" s="29"/>
    </row>
    <row r="58" spans="1:10" ht="15">
      <c r="A58" s="7" t="s">
        <v>57</v>
      </c>
      <c r="B58" s="22">
        <f aca="true" t="shared" si="9" ref="B58:B63">SUM(C58:H58)</f>
        <v>1175.6499999999999</v>
      </c>
      <c r="C58" s="22">
        <v>188.25</v>
      </c>
      <c r="D58" s="22">
        <v>321.14</v>
      </c>
      <c r="E58" s="22">
        <v>629.75</v>
      </c>
      <c r="F58" s="23">
        <v>0</v>
      </c>
      <c r="G58" s="22">
        <v>33.31</v>
      </c>
      <c r="H58" s="22">
        <v>3.2</v>
      </c>
      <c r="I58" s="38"/>
      <c r="J58" s="29"/>
    </row>
    <row r="59" spans="1:10" ht="15">
      <c r="A59" s="7" t="s">
        <v>58</v>
      </c>
      <c r="B59" s="22">
        <f t="shared" si="9"/>
        <v>712.62</v>
      </c>
      <c r="C59" s="22">
        <v>103.55</v>
      </c>
      <c r="D59" s="22">
        <v>121.68</v>
      </c>
      <c r="E59" s="22">
        <v>449.08</v>
      </c>
      <c r="F59" s="23">
        <v>0</v>
      </c>
      <c r="G59" s="22">
        <v>37.61</v>
      </c>
      <c r="H59" s="22">
        <v>0.7</v>
      </c>
      <c r="I59" s="38"/>
      <c r="J59" s="29"/>
    </row>
    <row r="60" spans="1:10" ht="15">
      <c r="A60" s="7" t="s">
        <v>59</v>
      </c>
      <c r="B60" s="22">
        <f t="shared" si="9"/>
        <v>745.5799999999999</v>
      </c>
      <c r="C60" s="22">
        <v>157.36</v>
      </c>
      <c r="D60" s="22">
        <v>157.06</v>
      </c>
      <c r="E60" s="22">
        <v>357.37</v>
      </c>
      <c r="F60" s="23">
        <v>0</v>
      </c>
      <c r="G60" s="22">
        <v>51.41</v>
      </c>
      <c r="H60" s="22">
        <v>22.38</v>
      </c>
      <c r="I60" s="38"/>
      <c r="J60" s="29"/>
    </row>
    <row r="61" spans="1:10" ht="15">
      <c r="A61" s="7" t="s">
        <v>60</v>
      </c>
      <c r="B61" s="22">
        <f t="shared" si="9"/>
        <v>3148.6700000000005</v>
      </c>
      <c r="C61" s="22">
        <v>363.55</v>
      </c>
      <c r="D61" s="22">
        <v>677.34</v>
      </c>
      <c r="E61" s="22">
        <v>1905.79</v>
      </c>
      <c r="F61" s="22">
        <v>99.53</v>
      </c>
      <c r="G61" s="22">
        <v>101.36</v>
      </c>
      <c r="H61" s="22">
        <v>1.1</v>
      </c>
      <c r="I61" s="38"/>
      <c r="J61" s="29"/>
    </row>
    <row r="62" spans="1:10" ht="15">
      <c r="A62" s="7" t="s">
        <v>61</v>
      </c>
      <c r="B62" s="22">
        <f t="shared" si="9"/>
        <v>7460.489999999999</v>
      </c>
      <c r="C62" s="22">
        <v>505.74</v>
      </c>
      <c r="D62" s="22">
        <v>421.37</v>
      </c>
      <c r="E62" s="22">
        <v>5784.95</v>
      </c>
      <c r="F62" s="23">
        <v>0</v>
      </c>
      <c r="G62" s="22">
        <v>644.7</v>
      </c>
      <c r="H62" s="22">
        <v>103.73</v>
      </c>
      <c r="I62" s="38"/>
      <c r="J62" s="29"/>
    </row>
    <row r="63" spans="1:10" ht="15">
      <c r="A63" s="7" t="s">
        <v>62</v>
      </c>
      <c r="B63" s="22">
        <f t="shared" si="9"/>
        <v>2051.64</v>
      </c>
      <c r="C63" s="22">
        <v>201.76</v>
      </c>
      <c r="D63" s="22">
        <v>386.7</v>
      </c>
      <c r="E63" s="22">
        <v>1387.24</v>
      </c>
      <c r="F63" s="22">
        <v>4.31</v>
      </c>
      <c r="G63" s="22">
        <v>66.73</v>
      </c>
      <c r="H63" s="22">
        <v>4.9</v>
      </c>
      <c r="I63" s="38"/>
      <c r="J63" s="29"/>
    </row>
    <row r="64" spans="1:10" ht="15">
      <c r="A64" s="7" t="s">
        <v>63</v>
      </c>
      <c r="B64" s="22">
        <f aca="true" t="shared" si="10" ref="B64:B69">SUM(C64:H64)</f>
        <v>1121.11</v>
      </c>
      <c r="C64" s="22">
        <v>154.76</v>
      </c>
      <c r="D64" s="22">
        <v>145.43</v>
      </c>
      <c r="E64" s="22">
        <v>767.07</v>
      </c>
      <c r="F64" s="23">
        <v>0</v>
      </c>
      <c r="G64" s="22">
        <v>53.85</v>
      </c>
      <c r="H64" s="23">
        <v>0</v>
      </c>
      <c r="I64" s="38"/>
      <c r="J64" s="29"/>
    </row>
    <row r="65" spans="1:10" ht="15">
      <c r="A65" s="7" t="s">
        <v>64</v>
      </c>
      <c r="B65" s="22">
        <f t="shared" si="10"/>
        <v>1245.1399999999999</v>
      </c>
      <c r="C65" s="22">
        <v>163.02</v>
      </c>
      <c r="D65" s="22">
        <v>307.32</v>
      </c>
      <c r="E65" s="22">
        <v>626.01</v>
      </c>
      <c r="F65" s="22">
        <v>68.81</v>
      </c>
      <c r="G65" s="22">
        <v>70.88</v>
      </c>
      <c r="H65" s="22">
        <v>9.1</v>
      </c>
      <c r="I65" s="38"/>
      <c r="J65" s="29"/>
    </row>
    <row r="66" spans="1:10" ht="15">
      <c r="A66" s="7" t="s">
        <v>65</v>
      </c>
      <c r="B66" s="22">
        <f t="shared" si="10"/>
        <v>2301.29</v>
      </c>
      <c r="C66" s="22">
        <v>283.33</v>
      </c>
      <c r="D66" s="22">
        <v>424.76</v>
      </c>
      <c r="E66" s="22">
        <v>1392.42</v>
      </c>
      <c r="F66" s="22">
        <v>110.96</v>
      </c>
      <c r="G66" s="22">
        <v>39.6</v>
      </c>
      <c r="H66" s="22">
        <v>50.22</v>
      </c>
      <c r="I66" s="38"/>
      <c r="J66" s="29"/>
    </row>
    <row r="67" spans="1:10" ht="15">
      <c r="A67" s="7" t="s">
        <v>66</v>
      </c>
      <c r="B67" s="22">
        <f t="shared" si="10"/>
        <v>1244.3100000000002</v>
      </c>
      <c r="C67" s="22">
        <v>219.68</v>
      </c>
      <c r="D67" s="22">
        <v>247.4</v>
      </c>
      <c r="E67" s="22">
        <v>702.86</v>
      </c>
      <c r="F67" s="22">
        <v>60.38</v>
      </c>
      <c r="G67" s="22">
        <v>7.41</v>
      </c>
      <c r="H67" s="22">
        <v>6.58</v>
      </c>
      <c r="I67" s="38"/>
      <c r="J67" s="29"/>
    </row>
    <row r="68" spans="1:10" ht="15">
      <c r="A68" s="7" t="s">
        <v>67</v>
      </c>
      <c r="B68" s="22">
        <f t="shared" si="10"/>
        <v>1589.5900000000001</v>
      </c>
      <c r="C68" s="22">
        <v>232.39</v>
      </c>
      <c r="D68" s="22">
        <v>286.47</v>
      </c>
      <c r="E68" s="22">
        <v>983.29</v>
      </c>
      <c r="F68" s="23">
        <v>0</v>
      </c>
      <c r="G68" s="22">
        <v>84.94</v>
      </c>
      <c r="H68" s="22">
        <v>2.5</v>
      </c>
      <c r="I68" s="38"/>
      <c r="J68" s="29"/>
    </row>
    <row r="69" spans="1:10" ht="15">
      <c r="A69" s="7" t="s">
        <v>68</v>
      </c>
      <c r="B69" s="22">
        <f t="shared" si="10"/>
        <v>1552.6299999999999</v>
      </c>
      <c r="C69" s="22">
        <v>173.68</v>
      </c>
      <c r="D69" s="22">
        <v>406.38</v>
      </c>
      <c r="E69" s="22">
        <v>839.35</v>
      </c>
      <c r="F69" s="23">
        <v>0</v>
      </c>
      <c r="G69" s="22">
        <v>130.52</v>
      </c>
      <c r="H69" s="22">
        <v>2.7</v>
      </c>
      <c r="I69" s="38"/>
      <c r="J69" s="29"/>
    </row>
    <row r="70" spans="1:10" ht="15">
      <c r="A70" s="7" t="s">
        <v>69</v>
      </c>
      <c r="B70" s="22">
        <f>SUM(C70:H70)</f>
        <v>3394.4399999999996</v>
      </c>
      <c r="C70" s="22">
        <v>451.96</v>
      </c>
      <c r="D70" s="22">
        <v>171.44</v>
      </c>
      <c r="E70" s="22">
        <v>1391.61</v>
      </c>
      <c r="F70" s="22">
        <v>745.14</v>
      </c>
      <c r="G70" s="22">
        <v>588.77</v>
      </c>
      <c r="H70" s="22">
        <v>45.52</v>
      </c>
      <c r="I70" s="38"/>
      <c r="J70" s="29"/>
    </row>
    <row r="71" spans="1:10" ht="15">
      <c r="A71" s="7" t="s">
        <v>70</v>
      </c>
      <c r="B71" s="22">
        <f>SUM(C71:H71)</f>
        <v>1119.75</v>
      </c>
      <c r="C71" s="22">
        <v>205.8</v>
      </c>
      <c r="D71" s="22">
        <v>240.99</v>
      </c>
      <c r="E71" s="22">
        <v>617.8</v>
      </c>
      <c r="F71" s="23">
        <v>0</v>
      </c>
      <c r="G71" s="22">
        <v>53.16</v>
      </c>
      <c r="H71" s="22">
        <v>2</v>
      </c>
      <c r="I71" s="38"/>
      <c r="J71" s="29"/>
    </row>
    <row r="72" spans="1:10" ht="15">
      <c r="A72" s="40" t="s">
        <v>71</v>
      </c>
      <c r="B72" s="41">
        <f>SUM(C72:H72)</f>
        <v>809.9399999999999</v>
      </c>
      <c r="C72" s="41">
        <v>107.33</v>
      </c>
      <c r="D72" s="41">
        <v>181.13</v>
      </c>
      <c r="E72" s="41">
        <v>488.39</v>
      </c>
      <c r="F72" s="42">
        <v>0</v>
      </c>
      <c r="G72" s="41">
        <v>33.09</v>
      </c>
      <c r="H72" s="42">
        <v>0</v>
      </c>
      <c r="I72" s="38"/>
      <c r="J72" s="29"/>
    </row>
    <row r="73" spans="1:10" ht="15">
      <c r="A73" s="7"/>
      <c r="B73" s="22"/>
      <c r="C73" s="22"/>
      <c r="D73" s="22"/>
      <c r="E73" s="22"/>
      <c r="F73" s="23"/>
      <c r="G73" s="22"/>
      <c r="H73" s="22"/>
      <c r="I73" s="29"/>
      <c r="J73" s="29"/>
    </row>
    <row r="74" spans="1:10" ht="15">
      <c r="A74" s="7" t="s">
        <v>214</v>
      </c>
      <c r="B74" s="22"/>
      <c r="C74" s="22"/>
      <c r="D74" s="22"/>
      <c r="E74" s="22"/>
      <c r="F74" s="22"/>
      <c r="G74" s="22"/>
      <c r="H74" s="22"/>
      <c r="I74" s="29"/>
      <c r="J74" s="29"/>
    </row>
    <row r="75" spans="1:10" ht="15">
      <c r="A75" s="7"/>
      <c r="B75" s="22"/>
      <c r="C75" s="22"/>
      <c r="D75" s="22"/>
      <c r="E75" s="22"/>
      <c r="F75" s="23"/>
      <c r="G75" s="22"/>
      <c r="H75" s="22"/>
      <c r="I75" s="29"/>
      <c r="J75" s="29"/>
    </row>
    <row r="76" spans="1:10" ht="39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29"/>
      <c r="J76" s="29"/>
    </row>
    <row r="77" spans="1:10" ht="48.7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29"/>
      <c r="J77" s="29"/>
    </row>
    <row r="78" spans="1:10" ht="15">
      <c r="A78" s="29"/>
      <c r="B78" s="24"/>
      <c r="C78" s="22"/>
      <c r="D78" s="22"/>
      <c r="E78" s="22"/>
      <c r="F78" s="25"/>
      <c r="G78" s="22"/>
      <c r="H78" s="22"/>
      <c r="I78" s="29"/>
      <c r="J78" s="29"/>
    </row>
    <row r="79" spans="1:10" ht="15">
      <c r="A79" s="36" t="s">
        <v>215</v>
      </c>
      <c r="B79" s="22"/>
      <c r="C79" s="22"/>
      <c r="D79" s="22"/>
      <c r="E79" s="22"/>
      <c r="F79" s="18"/>
      <c r="G79" s="22"/>
      <c r="H79" s="22"/>
      <c r="I79" s="29"/>
      <c r="J79" s="29"/>
    </row>
    <row r="80" spans="1:10" ht="15">
      <c r="A80" s="29"/>
      <c r="B80" s="22"/>
      <c r="C80" s="22"/>
      <c r="D80" s="22"/>
      <c r="E80" s="22"/>
      <c r="F80" s="23"/>
      <c r="G80" s="22"/>
      <c r="H80" s="22"/>
      <c r="I80" s="29"/>
      <c r="J80" s="29"/>
    </row>
    <row r="81" spans="1:10" ht="15">
      <c r="A81" s="29"/>
      <c r="B81" s="22"/>
      <c r="C81" s="22"/>
      <c r="D81" s="22"/>
      <c r="E81" s="22"/>
      <c r="F81" s="23"/>
      <c r="G81" s="22"/>
      <c r="H81" s="23"/>
      <c r="I81" s="29"/>
      <c r="J81" s="29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304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11" ht="15">
      <c r="A6" s="7" t="s">
        <v>0</v>
      </c>
      <c r="B6" s="22">
        <f>+B8+B15</f>
        <v>113250.49999999997</v>
      </c>
      <c r="C6" s="22">
        <f aca="true" t="shared" si="0" ref="C6:H6">+C8+C15</f>
        <v>15040.419999999998</v>
      </c>
      <c r="D6" s="22">
        <f>+D15</f>
        <v>20382.38000000001</v>
      </c>
      <c r="E6" s="22">
        <f>+E15</f>
        <v>57883.21999999999</v>
      </c>
      <c r="F6" s="22">
        <f t="shared" si="0"/>
        <v>12158.450000000004</v>
      </c>
      <c r="G6" s="22">
        <f>+G15</f>
        <v>6326.2699999999995</v>
      </c>
      <c r="H6" s="22">
        <f t="shared" si="0"/>
        <v>1459.76</v>
      </c>
      <c r="I6" s="38"/>
      <c r="J6" s="29"/>
      <c r="K6" s="29"/>
    </row>
    <row r="7" spans="1:11" ht="15">
      <c r="A7" s="29"/>
      <c r="B7" s="38"/>
      <c r="C7" s="38"/>
      <c r="D7" s="38"/>
      <c r="E7" s="38"/>
      <c r="F7" s="38"/>
      <c r="G7" s="38"/>
      <c r="H7" s="38"/>
      <c r="I7" s="29"/>
      <c r="J7" s="29"/>
      <c r="K7" s="29"/>
    </row>
    <row r="8" spans="1:11" ht="15">
      <c r="A8" s="7" t="s">
        <v>213</v>
      </c>
      <c r="B8" s="22">
        <f>SUM(B9:B13)</f>
        <v>6073.93</v>
      </c>
      <c r="C8" s="22">
        <f>SUM(C9:C13)</f>
        <v>140.95</v>
      </c>
      <c r="D8" s="23">
        <v>0</v>
      </c>
      <c r="E8" s="23">
        <v>0</v>
      </c>
      <c r="F8" s="22">
        <f>SUM(F9:F13)</f>
        <v>5808.38</v>
      </c>
      <c r="G8" s="23">
        <v>0</v>
      </c>
      <c r="H8" s="22">
        <f>SUM(H9:H13)</f>
        <v>124.6</v>
      </c>
      <c r="I8" s="29"/>
      <c r="J8" s="29"/>
      <c r="K8" s="29"/>
    </row>
    <row r="9" spans="1:11" ht="15">
      <c r="A9" s="7" t="s">
        <v>9</v>
      </c>
      <c r="B9" s="22">
        <f>SUM(C9:H9)</f>
        <v>788.29</v>
      </c>
      <c r="C9" s="22">
        <v>31.65</v>
      </c>
      <c r="D9" s="23">
        <v>0</v>
      </c>
      <c r="E9" s="23">
        <v>0</v>
      </c>
      <c r="F9" s="22">
        <v>734.23</v>
      </c>
      <c r="G9" s="23">
        <v>0</v>
      </c>
      <c r="H9" s="22">
        <v>22.41</v>
      </c>
      <c r="I9" s="29"/>
      <c r="J9" s="29"/>
      <c r="K9" s="7"/>
    </row>
    <row r="10" spans="1:11" ht="15">
      <c r="A10" s="7" t="s">
        <v>10</v>
      </c>
      <c r="B10" s="22">
        <f>SUM(C10:H10)</f>
        <v>1532.23</v>
      </c>
      <c r="C10" s="22">
        <v>19.22</v>
      </c>
      <c r="D10" s="23">
        <v>0</v>
      </c>
      <c r="E10" s="23">
        <v>0</v>
      </c>
      <c r="F10" s="22">
        <v>1491.6</v>
      </c>
      <c r="G10" s="23">
        <v>0</v>
      </c>
      <c r="H10" s="22">
        <v>21.41</v>
      </c>
      <c r="I10" s="29"/>
      <c r="J10" s="29"/>
      <c r="K10" s="7"/>
    </row>
    <row r="11" spans="1:11" ht="15">
      <c r="A11" s="7" t="s">
        <v>11</v>
      </c>
      <c r="B11" s="22">
        <f>SUM(C11:H11)</f>
        <v>576.4699999999999</v>
      </c>
      <c r="C11" s="22">
        <v>14.51</v>
      </c>
      <c r="D11" s="23">
        <v>0</v>
      </c>
      <c r="E11" s="23">
        <v>0</v>
      </c>
      <c r="F11" s="22">
        <v>517.3</v>
      </c>
      <c r="G11" s="23">
        <v>0</v>
      </c>
      <c r="H11" s="22">
        <v>44.66</v>
      </c>
      <c r="I11" s="29"/>
      <c r="J11" s="29"/>
      <c r="K11" s="7"/>
    </row>
    <row r="12" spans="1:11" ht="15">
      <c r="A12" s="7" t="s">
        <v>12</v>
      </c>
      <c r="B12" s="22">
        <f>SUM(C12:H12)</f>
        <v>2436.0000000000005</v>
      </c>
      <c r="C12" s="22">
        <v>54.07</v>
      </c>
      <c r="D12" s="23">
        <v>0</v>
      </c>
      <c r="E12" s="23">
        <v>0</v>
      </c>
      <c r="F12" s="22">
        <v>2353.42</v>
      </c>
      <c r="G12" s="23">
        <v>0</v>
      </c>
      <c r="H12" s="22">
        <v>28.51</v>
      </c>
      <c r="I12" s="38"/>
      <c r="J12" s="43"/>
      <c r="K12" s="7"/>
    </row>
    <row r="13" spans="1:11" ht="15">
      <c r="A13" s="7" t="s">
        <v>13</v>
      </c>
      <c r="B13" s="22">
        <f>SUM(C13:H13)</f>
        <v>740.94</v>
      </c>
      <c r="C13" s="22">
        <v>21.5</v>
      </c>
      <c r="D13" s="23">
        <v>0</v>
      </c>
      <c r="E13" s="23">
        <v>0</v>
      </c>
      <c r="F13" s="22">
        <v>711.83</v>
      </c>
      <c r="G13" s="23">
        <v>0</v>
      </c>
      <c r="H13" s="22">
        <v>7.61</v>
      </c>
      <c r="I13" s="38"/>
      <c r="J13" s="43"/>
      <c r="K13" s="7"/>
    </row>
    <row r="14" spans="1:11" ht="15">
      <c r="A14" s="7"/>
      <c r="B14" s="38"/>
      <c r="C14" s="38"/>
      <c r="D14" s="38"/>
      <c r="E14" s="38"/>
      <c r="F14" s="38"/>
      <c r="G14" s="38"/>
      <c r="H14" s="38"/>
      <c r="I14" s="38"/>
      <c r="J14" s="43"/>
      <c r="K14" s="7"/>
    </row>
    <row r="15" spans="1:11" ht="15">
      <c r="A15" s="7" t="s">
        <v>209</v>
      </c>
      <c r="B15" s="22">
        <f aca="true" t="shared" si="1" ref="B15:H15">SUM(B16:B72)</f>
        <v>107176.56999999998</v>
      </c>
      <c r="C15" s="22">
        <f t="shared" si="1"/>
        <v>14899.469999999998</v>
      </c>
      <c r="D15" s="22">
        <f t="shared" si="1"/>
        <v>20382.38000000001</v>
      </c>
      <c r="E15" s="22">
        <f t="shared" si="1"/>
        <v>57883.21999999999</v>
      </c>
      <c r="F15" s="22">
        <f t="shared" si="1"/>
        <v>6350.070000000003</v>
      </c>
      <c r="G15" s="22">
        <f t="shared" si="1"/>
        <v>6326.2699999999995</v>
      </c>
      <c r="H15" s="22">
        <f t="shared" si="1"/>
        <v>1335.16</v>
      </c>
      <c r="I15" s="38"/>
      <c r="J15" s="43"/>
      <c r="K15" s="7"/>
    </row>
    <row r="16" spans="1:11" ht="15">
      <c r="A16" s="7" t="s">
        <v>15</v>
      </c>
      <c r="B16" s="22">
        <f aca="true" t="shared" si="2" ref="B16:B21">SUM(C16:H16)</f>
        <v>2036.1399999999999</v>
      </c>
      <c r="C16" s="22">
        <v>291.91</v>
      </c>
      <c r="D16" s="23">
        <v>289.89</v>
      </c>
      <c r="E16" s="23">
        <v>993.57</v>
      </c>
      <c r="F16" s="23">
        <v>340.53</v>
      </c>
      <c r="G16" s="23">
        <v>77.79</v>
      </c>
      <c r="H16" s="22">
        <v>42.45</v>
      </c>
      <c r="I16" s="38"/>
      <c r="J16" s="43"/>
      <c r="K16" s="7"/>
    </row>
    <row r="17" spans="1:11" ht="15">
      <c r="A17" s="7" t="s">
        <v>16</v>
      </c>
      <c r="B17" s="22">
        <f t="shared" si="2"/>
        <v>1900.72</v>
      </c>
      <c r="C17" s="22">
        <v>228.8</v>
      </c>
      <c r="D17" s="23">
        <v>344.38</v>
      </c>
      <c r="E17" s="23">
        <v>1250.94</v>
      </c>
      <c r="F17" s="23">
        <v>0</v>
      </c>
      <c r="G17" s="23">
        <v>72.28</v>
      </c>
      <c r="H17" s="22">
        <v>4.32</v>
      </c>
      <c r="I17" s="38"/>
      <c r="J17" s="43"/>
      <c r="K17" s="7"/>
    </row>
    <row r="18" spans="1:11" ht="15">
      <c r="A18" s="7" t="s">
        <v>17</v>
      </c>
      <c r="B18" s="22">
        <f t="shared" si="2"/>
        <v>1975.98</v>
      </c>
      <c r="C18" s="22">
        <v>296.66</v>
      </c>
      <c r="D18" s="23">
        <v>339.83</v>
      </c>
      <c r="E18" s="23">
        <v>1052.9</v>
      </c>
      <c r="F18" s="23">
        <v>156.97</v>
      </c>
      <c r="G18" s="23">
        <v>116.02</v>
      </c>
      <c r="H18" s="22">
        <v>13.6</v>
      </c>
      <c r="I18" s="38"/>
      <c r="J18" s="43"/>
      <c r="K18" s="7"/>
    </row>
    <row r="19" spans="1:11" ht="15">
      <c r="A19" s="7" t="s">
        <v>18</v>
      </c>
      <c r="B19" s="22">
        <f t="shared" si="2"/>
        <v>2144.71</v>
      </c>
      <c r="C19" s="22">
        <v>326.55</v>
      </c>
      <c r="D19" s="23">
        <v>405.23</v>
      </c>
      <c r="E19" s="23">
        <v>1200.35</v>
      </c>
      <c r="F19" s="23">
        <v>97.16</v>
      </c>
      <c r="G19" s="23">
        <v>72.89</v>
      </c>
      <c r="H19" s="22">
        <v>42.53</v>
      </c>
      <c r="I19" s="29"/>
      <c r="J19" s="29"/>
      <c r="K19" s="7"/>
    </row>
    <row r="20" spans="1:11" ht="15">
      <c r="A20" s="7" t="s">
        <v>19</v>
      </c>
      <c r="B20" s="22">
        <f t="shared" si="2"/>
        <v>1643.1699999999998</v>
      </c>
      <c r="C20" s="22">
        <v>276.57</v>
      </c>
      <c r="D20" s="23">
        <v>514.55</v>
      </c>
      <c r="E20" s="23">
        <v>706.97</v>
      </c>
      <c r="F20" s="23">
        <v>93.31</v>
      </c>
      <c r="G20" s="23">
        <v>37.83</v>
      </c>
      <c r="H20" s="22">
        <v>13.94</v>
      </c>
      <c r="I20" s="38"/>
      <c r="J20" s="43"/>
      <c r="K20" s="7"/>
    </row>
    <row r="21" spans="1:11" ht="15">
      <c r="A21" s="7" t="s">
        <v>20</v>
      </c>
      <c r="B21" s="22">
        <f t="shared" si="2"/>
        <v>2479.8199999999997</v>
      </c>
      <c r="C21" s="22">
        <v>350.96</v>
      </c>
      <c r="D21" s="22">
        <v>552.36</v>
      </c>
      <c r="E21" s="22">
        <v>1208.99</v>
      </c>
      <c r="F21" s="23">
        <v>182.01</v>
      </c>
      <c r="G21" s="22">
        <v>138.41</v>
      </c>
      <c r="H21" s="22">
        <v>47.09</v>
      </c>
      <c r="I21" s="38"/>
      <c r="J21" s="43"/>
      <c r="K21" s="7"/>
    </row>
    <row r="22" spans="1:11" ht="15">
      <c r="A22" s="7" t="s">
        <v>21</v>
      </c>
      <c r="B22" s="22">
        <f aca="true" t="shared" si="3" ref="B22:B27">SUM(C22:H22)</f>
        <v>1131.33</v>
      </c>
      <c r="C22" s="22">
        <v>123.22</v>
      </c>
      <c r="D22" s="22">
        <v>245.32</v>
      </c>
      <c r="E22" s="22">
        <v>575.02</v>
      </c>
      <c r="F22" s="23">
        <v>123.23</v>
      </c>
      <c r="G22" s="22">
        <v>61.04</v>
      </c>
      <c r="H22" s="22">
        <v>3.5</v>
      </c>
      <c r="I22" s="38"/>
      <c r="J22" s="43"/>
      <c r="K22" s="7"/>
    </row>
    <row r="23" spans="1:11" ht="15">
      <c r="A23" s="7" t="s">
        <v>22</v>
      </c>
      <c r="B23" s="22">
        <f t="shared" si="3"/>
        <v>1747.81</v>
      </c>
      <c r="C23" s="22">
        <v>262.32</v>
      </c>
      <c r="D23" s="22">
        <v>308.54</v>
      </c>
      <c r="E23" s="22">
        <v>1110.22</v>
      </c>
      <c r="F23" s="23">
        <v>24.49</v>
      </c>
      <c r="G23" s="22">
        <v>39.04</v>
      </c>
      <c r="H23" s="22">
        <v>3.2</v>
      </c>
      <c r="I23" s="38"/>
      <c r="J23" s="43"/>
      <c r="K23" s="7"/>
    </row>
    <row r="24" spans="1:11" ht="15">
      <c r="A24" s="7" t="s">
        <v>23</v>
      </c>
      <c r="B24" s="22">
        <f t="shared" si="3"/>
        <v>1547.2600000000002</v>
      </c>
      <c r="C24" s="22">
        <v>279</v>
      </c>
      <c r="D24" s="22">
        <v>361.86</v>
      </c>
      <c r="E24" s="22">
        <v>805.98</v>
      </c>
      <c r="F24" s="23">
        <v>60.14</v>
      </c>
      <c r="G24" s="22">
        <v>24.78</v>
      </c>
      <c r="H24" s="22">
        <v>15.5</v>
      </c>
      <c r="I24" s="38"/>
      <c r="J24" s="43"/>
      <c r="K24" s="7"/>
    </row>
    <row r="25" spans="1:11" ht="15">
      <c r="A25" s="7" t="s">
        <v>24</v>
      </c>
      <c r="B25" s="22">
        <f t="shared" si="3"/>
        <v>1523.0300000000002</v>
      </c>
      <c r="C25" s="22">
        <v>264.52</v>
      </c>
      <c r="D25" s="22">
        <v>266.54</v>
      </c>
      <c r="E25" s="22">
        <v>915.42</v>
      </c>
      <c r="F25" s="23">
        <v>31.47</v>
      </c>
      <c r="G25" s="22">
        <v>26.43</v>
      </c>
      <c r="H25" s="22">
        <v>18.65</v>
      </c>
      <c r="I25" s="38"/>
      <c r="J25" s="43"/>
      <c r="K25" s="7"/>
    </row>
    <row r="26" spans="1:11" ht="15">
      <c r="A26" s="7" t="s">
        <v>25</v>
      </c>
      <c r="B26" s="22">
        <f t="shared" si="3"/>
        <v>1027.9399999999998</v>
      </c>
      <c r="C26" s="22">
        <v>199.09</v>
      </c>
      <c r="D26" s="22">
        <v>247.76</v>
      </c>
      <c r="E26" s="22">
        <v>511.93</v>
      </c>
      <c r="F26" s="23">
        <v>44.05</v>
      </c>
      <c r="G26" s="22">
        <v>24.01</v>
      </c>
      <c r="H26" s="22">
        <v>1.1</v>
      </c>
      <c r="I26" s="38"/>
      <c r="J26" s="43"/>
      <c r="K26" s="7"/>
    </row>
    <row r="27" spans="1:11" ht="15">
      <c r="A27" s="7" t="s">
        <v>26</v>
      </c>
      <c r="B27" s="22">
        <f t="shared" si="3"/>
        <v>2216.62</v>
      </c>
      <c r="C27" s="22">
        <v>341.84</v>
      </c>
      <c r="D27" s="22">
        <v>269.87</v>
      </c>
      <c r="E27" s="22">
        <v>1516.53</v>
      </c>
      <c r="F27" s="23">
        <v>0</v>
      </c>
      <c r="G27" s="22">
        <v>84.28</v>
      </c>
      <c r="H27" s="22">
        <v>4.1</v>
      </c>
      <c r="I27" s="38"/>
      <c r="J27" s="43"/>
      <c r="K27" s="7"/>
    </row>
    <row r="28" spans="1:11" ht="15">
      <c r="A28" s="7" t="s">
        <v>27</v>
      </c>
      <c r="B28" s="22">
        <f aca="true" t="shared" si="4" ref="B28:B33">SUM(C28:H28)</f>
        <v>2413.96</v>
      </c>
      <c r="C28" s="22">
        <v>370.5</v>
      </c>
      <c r="D28" s="22">
        <v>393.19</v>
      </c>
      <c r="E28" s="22">
        <v>1427.98</v>
      </c>
      <c r="F28" s="23">
        <v>118.37</v>
      </c>
      <c r="G28" s="22">
        <v>63.32</v>
      </c>
      <c r="H28" s="22">
        <v>40.6</v>
      </c>
      <c r="I28" s="38"/>
      <c r="J28" s="43"/>
      <c r="K28" s="7"/>
    </row>
    <row r="29" spans="1:11" ht="15">
      <c r="A29" s="7" t="s">
        <v>28</v>
      </c>
      <c r="B29" s="22">
        <f t="shared" si="4"/>
        <v>4546.75</v>
      </c>
      <c r="C29" s="22">
        <v>494.81</v>
      </c>
      <c r="D29" s="22">
        <v>1177.71</v>
      </c>
      <c r="E29" s="22">
        <v>1718.17</v>
      </c>
      <c r="F29" s="23">
        <v>747.94</v>
      </c>
      <c r="G29" s="22">
        <v>264.03</v>
      </c>
      <c r="H29" s="22">
        <v>144.09</v>
      </c>
      <c r="I29" s="38"/>
      <c r="J29" s="43"/>
      <c r="K29" s="7"/>
    </row>
    <row r="30" spans="1:11" ht="15">
      <c r="A30" s="7" t="s">
        <v>29</v>
      </c>
      <c r="B30" s="22">
        <f t="shared" si="4"/>
        <v>1358.7100000000003</v>
      </c>
      <c r="C30" s="22">
        <v>329.35</v>
      </c>
      <c r="D30" s="22">
        <v>357.41</v>
      </c>
      <c r="E30" s="22">
        <v>630.85</v>
      </c>
      <c r="F30" s="23">
        <v>0</v>
      </c>
      <c r="G30" s="22">
        <v>30.96</v>
      </c>
      <c r="H30" s="22">
        <v>10.14</v>
      </c>
      <c r="I30" s="38"/>
      <c r="J30" s="43"/>
      <c r="K30" s="7"/>
    </row>
    <row r="31" spans="1:11" ht="15">
      <c r="A31" s="7" t="s">
        <v>30</v>
      </c>
      <c r="B31" s="22">
        <f t="shared" si="4"/>
        <v>1416.4900000000002</v>
      </c>
      <c r="C31" s="22">
        <v>265.92</v>
      </c>
      <c r="D31" s="22">
        <v>266.28</v>
      </c>
      <c r="E31" s="22">
        <v>791.94</v>
      </c>
      <c r="F31" s="23">
        <v>0</v>
      </c>
      <c r="G31" s="22">
        <v>61.66</v>
      </c>
      <c r="H31" s="22">
        <v>30.69</v>
      </c>
      <c r="I31" s="38"/>
      <c r="J31" s="43"/>
      <c r="K31" s="7"/>
    </row>
    <row r="32" spans="1:11" ht="15">
      <c r="A32" s="7" t="s">
        <v>31</v>
      </c>
      <c r="B32" s="22">
        <f t="shared" si="4"/>
        <v>852.5799999999999</v>
      </c>
      <c r="C32" s="22">
        <v>143.03</v>
      </c>
      <c r="D32" s="22">
        <v>144</v>
      </c>
      <c r="E32" s="22">
        <v>438.6</v>
      </c>
      <c r="F32" s="23">
        <v>101.41</v>
      </c>
      <c r="G32" s="22">
        <v>23.24</v>
      </c>
      <c r="H32" s="22">
        <v>2.3</v>
      </c>
      <c r="I32" s="38"/>
      <c r="J32" s="43"/>
      <c r="K32" s="7"/>
    </row>
    <row r="33" spans="1:11" ht="15">
      <c r="A33" s="7" t="s">
        <v>32</v>
      </c>
      <c r="B33" s="22">
        <f t="shared" si="4"/>
        <v>1038.5400000000002</v>
      </c>
      <c r="C33" s="22">
        <v>191.81</v>
      </c>
      <c r="D33" s="22">
        <v>257.92</v>
      </c>
      <c r="E33" s="22">
        <v>461.41</v>
      </c>
      <c r="F33" s="23">
        <v>49.21</v>
      </c>
      <c r="G33" s="22">
        <v>32.42</v>
      </c>
      <c r="H33" s="22">
        <v>45.77</v>
      </c>
      <c r="I33" s="38"/>
      <c r="J33" s="43"/>
      <c r="K33" s="7"/>
    </row>
    <row r="34" spans="1:11" ht="15">
      <c r="A34" s="7" t="s">
        <v>33</v>
      </c>
      <c r="B34" s="22">
        <f aca="true" t="shared" si="5" ref="B34:B39">SUM(C34:H34)</f>
        <v>1201.8699999999997</v>
      </c>
      <c r="C34" s="22">
        <v>193.01</v>
      </c>
      <c r="D34" s="22">
        <v>261.49</v>
      </c>
      <c r="E34" s="22">
        <v>664.16</v>
      </c>
      <c r="F34" s="23">
        <v>0</v>
      </c>
      <c r="G34" s="22">
        <v>54.87</v>
      </c>
      <c r="H34" s="22">
        <v>28.34</v>
      </c>
      <c r="I34" s="38"/>
      <c r="J34" s="43"/>
      <c r="K34" s="7"/>
    </row>
    <row r="35" spans="1:11" ht="15">
      <c r="A35" s="7" t="s">
        <v>34</v>
      </c>
      <c r="B35" s="22">
        <f t="shared" si="5"/>
        <v>460.83</v>
      </c>
      <c r="C35" s="22">
        <v>179.09</v>
      </c>
      <c r="D35" s="22">
        <v>94.49</v>
      </c>
      <c r="E35" s="22">
        <v>176.07</v>
      </c>
      <c r="F35" s="23">
        <v>0</v>
      </c>
      <c r="G35" s="22">
        <v>11.18</v>
      </c>
      <c r="H35" s="23">
        <v>0</v>
      </c>
      <c r="I35" s="38"/>
      <c r="J35" s="43"/>
      <c r="K35" s="7"/>
    </row>
    <row r="36" spans="1:11" ht="15">
      <c r="A36" s="7" t="s">
        <v>35</v>
      </c>
      <c r="B36" s="22">
        <f t="shared" si="5"/>
        <v>1529.9699999999998</v>
      </c>
      <c r="C36" s="22">
        <v>240.57</v>
      </c>
      <c r="D36" s="22">
        <v>578.21</v>
      </c>
      <c r="E36" s="22">
        <v>566.05</v>
      </c>
      <c r="F36" s="23">
        <v>23.78</v>
      </c>
      <c r="G36" s="22">
        <v>95.53</v>
      </c>
      <c r="H36" s="22">
        <v>25.83</v>
      </c>
      <c r="I36" s="38"/>
      <c r="J36" s="43"/>
      <c r="K36" s="7"/>
    </row>
    <row r="37" spans="1:11" ht="15">
      <c r="A37" s="7" t="s">
        <v>36</v>
      </c>
      <c r="B37" s="22">
        <f t="shared" si="5"/>
        <v>2145.89</v>
      </c>
      <c r="C37" s="22">
        <v>407.56</v>
      </c>
      <c r="D37" s="22">
        <v>548.03</v>
      </c>
      <c r="E37" s="22">
        <v>998.88</v>
      </c>
      <c r="F37" s="23">
        <v>94.83</v>
      </c>
      <c r="G37" s="22">
        <v>95.46</v>
      </c>
      <c r="H37" s="22">
        <v>1.13</v>
      </c>
      <c r="I37" s="38"/>
      <c r="J37" s="43"/>
      <c r="K37" s="7"/>
    </row>
    <row r="38" spans="1:11" ht="15">
      <c r="A38" s="7" t="s">
        <v>37</v>
      </c>
      <c r="B38" s="22">
        <f t="shared" si="5"/>
        <v>1324.31</v>
      </c>
      <c r="C38" s="22">
        <v>154.23</v>
      </c>
      <c r="D38" s="22">
        <v>247.59</v>
      </c>
      <c r="E38" s="22">
        <v>890.01</v>
      </c>
      <c r="F38" s="23">
        <v>0</v>
      </c>
      <c r="G38" s="22">
        <v>32.48</v>
      </c>
      <c r="H38" s="23">
        <v>0</v>
      </c>
      <c r="I38" s="38"/>
      <c r="J38" s="43"/>
      <c r="K38" s="7"/>
    </row>
    <row r="39" spans="1:11" ht="15">
      <c r="A39" s="7" t="s">
        <v>38</v>
      </c>
      <c r="B39" s="22">
        <f t="shared" si="5"/>
        <v>1362.0400000000002</v>
      </c>
      <c r="C39" s="22">
        <v>267.12</v>
      </c>
      <c r="D39" s="22">
        <v>242.37</v>
      </c>
      <c r="E39" s="22">
        <v>763.23</v>
      </c>
      <c r="F39" s="23">
        <v>0</v>
      </c>
      <c r="G39" s="22">
        <v>78.92</v>
      </c>
      <c r="H39" s="22">
        <v>10.4</v>
      </c>
      <c r="I39" s="38"/>
      <c r="J39" s="43"/>
      <c r="K39" s="7"/>
    </row>
    <row r="40" spans="1:11" ht="15">
      <c r="A40" s="7" t="s">
        <v>39</v>
      </c>
      <c r="B40" s="22">
        <f aca="true" t="shared" si="6" ref="B40:B45">SUM(C40:H40)</f>
        <v>1462.3</v>
      </c>
      <c r="C40" s="22">
        <v>170.33</v>
      </c>
      <c r="D40" s="22">
        <v>438.45</v>
      </c>
      <c r="E40" s="22">
        <v>725.38</v>
      </c>
      <c r="F40" s="23">
        <v>48.15</v>
      </c>
      <c r="G40" s="22">
        <v>61.76</v>
      </c>
      <c r="H40" s="22">
        <v>18.23</v>
      </c>
      <c r="I40" s="38"/>
      <c r="J40" s="43"/>
      <c r="K40" s="29"/>
    </row>
    <row r="41" spans="1:11" ht="15">
      <c r="A41" s="7" t="s">
        <v>40</v>
      </c>
      <c r="B41" s="22">
        <f t="shared" si="6"/>
        <v>3455.55</v>
      </c>
      <c r="C41" s="22">
        <v>478.77</v>
      </c>
      <c r="D41" s="22">
        <v>650.94</v>
      </c>
      <c r="E41" s="22">
        <v>1592.9</v>
      </c>
      <c r="F41" s="23">
        <v>533.21</v>
      </c>
      <c r="G41" s="22">
        <v>117.36</v>
      </c>
      <c r="H41" s="22">
        <v>82.37</v>
      </c>
      <c r="I41" s="29"/>
      <c r="J41" s="29"/>
      <c r="K41" s="29"/>
    </row>
    <row r="42" spans="1:11" ht="15">
      <c r="A42" s="7" t="s">
        <v>41</v>
      </c>
      <c r="B42" s="22">
        <f t="shared" si="6"/>
        <v>1032.17</v>
      </c>
      <c r="C42" s="22">
        <v>178.05</v>
      </c>
      <c r="D42" s="22">
        <v>393.85</v>
      </c>
      <c r="E42" s="22">
        <v>294.94</v>
      </c>
      <c r="F42" s="23">
        <v>75.55</v>
      </c>
      <c r="G42" s="22">
        <v>51.05</v>
      </c>
      <c r="H42" s="22">
        <v>38.73</v>
      </c>
      <c r="I42" s="29"/>
      <c r="J42" s="29"/>
      <c r="K42" s="29"/>
    </row>
    <row r="43" spans="1:11" ht="15">
      <c r="A43" s="7" t="s">
        <v>42</v>
      </c>
      <c r="B43" s="22">
        <f t="shared" si="6"/>
        <v>4136.55</v>
      </c>
      <c r="C43" s="22">
        <v>217.78</v>
      </c>
      <c r="D43" s="22">
        <v>499.16</v>
      </c>
      <c r="E43" s="22">
        <v>2142.42</v>
      </c>
      <c r="F43" s="23">
        <v>114.08</v>
      </c>
      <c r="G43" s="22">
        <v>1152.41</v>
      </c>
      <c r="H43" s="22">
        <v>10.7</v>
      </c>
      <c r="I43" s="29"/>
      <c r="J43" s="29"/>
      <c r="K43" s="29"/>
    </row>
    <row r="44" spans="1:11" ht="15">
      <c r="A44" s="7" t="s">
        <v>43</v>
      </c>
      <c r="B44" s="22">
        <f t="shared" si="6"/>
        <v>1625.05</v>
      </c>
      <c r="C44" s="22">
        <v>244</v>
      </c>
      <c r="D44" s="22">
        <v>283.15</v>
      </c>
      <c r="E44" s="22">
        <v>600.42</v>
      </c>
      <c r="F44" s="23">
        <v>423.57</v>
      </c>
      <c r="G44" s="22">
        <v>32.67</v>
      </c>
      <c r="H44" s="22">
        <v>41.24</v>
      </c>
      <c r="I44" s="38"/>
      <c r="J44" s="43"/>
      <c r="K44" s="7"/>
    </row>
    <row r="45" spans="1:11" ht="15">
      <c r="A45" s="7" t="s">
        <v>44</v>
      </c>
      <c r="B45" s="22">
        <f t="shared" si="6"/>
        <v>2848.7700000000004</v>
      </c>
      <c r="C45" s="22">
        <v>420.59</v>
      </c>
      <c r="D45" s="22">
        <v>592.94</v>
      </c>
      <c r="E45" s="22">
        <v>1276.31</v>
      </c>
      <c r="F45" s="23">
        <v>396.55</v>
      </c>
      <c r="G45" s="22">
        <v>114.15</v>
      </c>
      <c r="H45" s="23">
        <v>48.23</v>
      </c>
      <c r="I45" s="38"/>
      <c r="J45" s="43"/>
      <c r="K45" s="7"/>
    </row>
    <row r="46" spans="1:11" ht="15">
      <c r="A46" s="7" t="s">
        <v>45</v>
      </c>
      <c r="B46" s="22">
        <f aca="true" t="shared" si="7" ref="B46:B51">SUM(C46:H46)</f>
        <v>3067.61</v>
      </c>
      <c r="C46" s="22">
        <v>412.08</v>
      </c>
      <c r="D46" s="22">
        <v>793.54</v>
      </c>
      <c r="E46" s="22">
        <v>1242.71</v>
      </c>
      <c r="F46" s="23">
        <v>392.87</v>
      </c>
      <c r="G46" s="22">
        <v>179.3</v>
      </c>
      <c r="H46" s="22">
        <v>47.11</v>
      </c>
      <c r="I46" s="38"/>
      <c r="J46" s="43"/>
      <c r="K46" s="29"/>
    </row>
    <row r="47" spans="1:11" ht="15">
      <c r="A47" s="7" t="s">
        <v>46</v>
      </c>
      <c r="B47" s="22">
        <f t="shared" si="7"/>
        <v>1541.9199999999998</v>
      </c>
      <c r="C47" s="22">
        <v>224.61</v>
      </c>
      <c r="D47" s="22">
        <v>239.18</v>
      </c>
      <c r="E47" s="22">
        <v>918.94</v>
      </c>
      <c r="F47" s="23">
        <v>76.35</v>
      </c>
      <c r="G47" s="22">
        <v>52.99</v>
      </c>
      <c r="H47" s="22">
        <v>29.85</v>
      </c>
      <c r="I47" s="38"/>
      <c r="J47" s="43"/>
      <c r="K47" s="7"/>
    </row>
    <row r="48" spans="1:11" ht="15">
      <c r="A48" s="7" t="s">
        <v>47</v>
      </c>
      <c r="B48" s="22">
        <f t="shared" si="7"/>
        <v>2532.1800000000003</v>
      </c>
      <c r="C48" s="22">
        <v>398.62</v>
      </c>
      <c r="D48" s="22">
        <v>315.42</v>
      </c>
      <c r="E48" s="22">
        <v>1364.18</v>
      </c>
      <c r="F48" s="23">
        <v>162.59</v>
      </c>
      <c r="G48" s="22">
        <v>223.83</v>
      </c>
      <c r="H48" s="23">
        <v>67.54</v>
      </c>
      <c r="I48" s="38"/>
      <c r="J48" s="43"/>
      <c r="K48" s="29"/>
    </row>
    <row r="49" spans="1:11" ht="15">
      <c r="A49" s="7" t="s">
        <v>48</v>
      </c>
      <c r="B49" s="22">
        <f t="shared" si="7"/>
        <v>809.1999999999999</v>
      </c>
      <c r="C49" s="22">
        <v>157.64</v>
      </c>
      <c r="D49" s="22">
        <v>196.93</v>
      </c>
      <c r="E49" s="22">
        <v>387.57</v>
      </c>
      <c r="F49" s="23">
        <v>0</v>
      </c>
      <c r="G49" s="22">
        <v>53.04</v>
      </c>
      <c r="H49" s="22">
        <v>14.02</v>
      </c>
      <c r="I49" s="38"/>
      <c r="J49" s="43"/>
      <c r="K49" s="7"/>
    </row>
    <row r="50" spans="1:11" ht="15">
      <c r="A50" s="7" t="s">
        <v>49</v>
      </c>
      <c r="B50" s="22">
        <f t="shared" si="7"/>
        <v>1947.79</v>
      </c>
      <c r="C50" s="22">
        <v>286.75</v>
      </c>
      <c r="D50" s="22">
        <v>503.37</v>
      </c>
      <c r="E50" s="22">
        <v>969.68</v>
      </c>
      <c r="F50" s="23">
        <v>139.12</v>
      </c>
      <c r="G50" s="22">
        <v>45.07</v>
      </c>
      <c r="H50" s="22">
        <v>3.8</v>
      </c>
      <c r="I50" s="38"/>
      <c r="J50" s="43"/>
      <c r="K50" s="7"/>
    </row>
    <row r="51" spans="1:11" ht="15">
      <c r="A51" s="7" t="s">
        <v>50</v>
      </c>
      <c r="B51" s="22">
        <f t="shared" si="7"/>
        <v>2101.0499999999997</v>
      </c>
      <c r="C51" s="22">
        <v>289.99</v>
      </c>
      <c r="D51" s="22">
        <v>477.46</v>
      </c>
      <c r="E51" s="22">
        <v>1245.36</v>
      </c>
      <c r="F51" s="23">
        <v>41.06</v>
      </c>
      <c r="G51" s="22">
        <v>42.98</v>
      </c>
      <c r="H51" s="22">
        <v>4.2</v>
      </c>
      <c r="I51" s="38"/>
      <c r="J51" s="43"/>
      <c r="K51" s="29"/>
    </row>
    <row r="52" spans="1:11" ht="15">
      <c r="A52" s="7" t="s">
        <v>51</v>
      </c>
      <c r="B52" s="22">
        <f aca="true" t="shared" si="8" ref="B52:B57">SUM(C52:H52)</f>
        <v>828</v>
      </c>
      <c r="C52" s="22">
        <v>133.81</v>
      </c>
      <c r="D52" s="22">
        <v>117.77</v>
      </c>
      <c r="E52" s="22">
        <v>564.39</v>
      </c>
      <c r="F52" s="23">
        <v>0</v>
      </c>
      <c r="G52" s="22">
        <v>12.03</v>
      </c>
      <c r="H52" s="23">
        <v>0</v>
      </c>
      <c r="I52" s="38"/>
      <c r="J52" s="43"/>
      <c r="K52" s="7"/>
    </row>
    <row r="53" spans="1:11" ht="15">
      <c r="A53" s="7" t="s">
        <v>52</v>
      </c>
      <c r="B53" s="22">
        <f t="shared" si="8"/>
        <v>1768.9</v>
      </c>
      <c r="C53" s="22">
        <v>265.01</v>
      </c>
      <c r="D53" s="22">
        <v>334.36</v>
      </c>
      <c r="E53" s="22">
        <v>931.14</v>
      </c>
      <c r="F53" s="23">
        <v>183.39</v>
      </c>
      <c r="G53" s="22">
        <v>45.51</v>
      </c>
      <c r="H53" s="22">
        <v>9.49</v>
      </c>
      <c r="I53" s="38"/>
      <c r="J53" s="43"/>
      <c r="K53" s="7"/>
    </row>
    <row r="54" spans="1:11" ht="15">
      <c r="A54" s="7" t="s">
        <v>53</v>
      </c>
      <c r="B54" s="22">
        <f t="shared" si="8"/>
        <v>1177.45</v>
      </c>
      <c r="C54" s="22">
        <v>98.15</v>
      </c>
      <c r="D54" s="22">
        <v>168.69</v>
      </c>
      <c r="E54" s="22">
        <v>547.95</v>
      </c>
      <c r="F54" s="23">
        <v>0</v>
      </c>
      <c r="G54" s="22">
        <v>283.82</v>
      </c>
      <c r="H54" s="22">
        <v>78.84</v>
      </c>
      <c r="I54" s="38"/>
      <c r="J54" s="43"/>
      <c r="K54" s="7"/>
    </row>
    <row r="55" spans="1:11" ht="15">
      <c r="A55" s="7" t="s">
        <v>54</v>
      </c>
      <c r="B55" s="22">
        <f t="shared" si="8"/>
        <v>3142.19</v>
      </c>
      <c r="C55" s="22">
        <v>515.75</v>
      </c>
      <c r="D55" s="22">
        <v>575.39</v>
      </c>
      <c r="E55" s="22">
        <v>1847.68</v>
      </c>
      <c r="F55" s="23">
        <v>48.76</v>
      </c>
      <c r="G55" s="22">
        <v>135.71</v>
      </c>
      <c r="H55" s="22">
        <v>18.9</v>
      </c>
      <c r="I55" s="38"/>
      <c r="J55" s="43"/>
      <c r="K55" s="29"/>
    </row>
    <row r="56" spans="1:11" ht="15">
      <c r="A56" s="7" t="s">
        <v>55</v>
      </c>
      <c r="B56" s="22">
        <f t="shared" si="8"/>
        <v>2096.36</v>
      </c>
      <c r="C56" s="22">
        <v>268</v>
      </c>
      <c r="D56" s="22">
        <v>360.84</v>
      </c>
      <c r="E56" s="22">
        <v>1221.83</v>
      </c>
      <c r="F56" s="23">
        <v>158.84</v>
      </c>
      <c r="G56" s="22">
        <v>84.55</v>
      </c>
      <c r="H56" s="22">
        <v>2.3</v>
      </c>
      <c r="I56" s="38"/>
      <c r="J56" s="43"/>
      <c r="K56" s="7"/>
    </row>
    <row r="57" spans="1:11" ht="15">
      <c r="A57" s="7" t="s">
        <v>56</v>
      </c>
      <c r="B57" s="22">
        <f t="shared" si="8"/>
        <v>923.71</v>
      </c>
      <c r="C57" s="22">
        <v>149.06</v>
      </c>
      <c r="D57" s="22">
        <v>220.09</v>
      </c>
      <c r="E57" s="22">
        <v>335.1</v>
      </c>
      <c r="F57" s="23">
        <v>177.13</v>
      </c>
      <c r="G57" s="22">
        <v>26.62</v>
      </c>
      <c r="H57" s="22">
        <v>15.71</v>
      </c>
      <c r="I57" s="38"/>
      <c r="J57" s="43"/>
      <c r="K57" s="7"/>
    </row>
    <row r="58" spans="1:11" ht="15">
      <c r="A58" s="7" t="s">
        <v>57</v>
      </c>
      <c r="B58" s="22">
        <f aca="true" t="shared" si="9" ref="B58:B63">SUM(C58:H58)</f>
        <v>1174.76</v>
      </c>
      <c r="C58" s="22">
        <v>188.25</v>
      </c>
      <c r="D58" s="22">
        <v>320.5</v>
      </c>
      <c r="E58" s="22">
        <v>629.56</v>
      </c>
      <c r="F58" s="23">
        <v>0</v>
      </c>
      <c r="G58" s="22">
        <v>33.25</v>
      </c>
      <c r="H58" s="22">
        <v>3.2</v>
      </c>
      <c r="I58" s="38"/>
      <c r="J58" s="43"/>
      <c r="K58" s="7"/>
    </row>
    <row r="59" spans="1:11" ht="15">
      <c r="A59" s="7" t="s">
        <v>58</v>
      </c>
      <c r="B59" s="22">
        <f t="shared" si="9"/>
        <v>712.7500000000001</v>
      </c>
      <c r="C59" s="22">
        <v>103.55</v>
      </c>
      <c r="D59" s="22">
        <v>121.68</v>
      </c>
      <c r="E59" s="22">
        <v>449.21</v>
      </c>
      <c r="F59" s="23">
        <v>0</v>
      </c>
      <c r="G59" s="22">
        <v>37.61</v>
      </c>
      <c r="H59" s="22">
        <v>0.7</v>
      </c>
      <c r="I59" s="38"/>
      <c r="J59" s="43"/>
      <c r="K59" s="29"/>
    </row>
    <row r="60" spans="1:11" ht="15">
      <c r="A60" s="7" t="s">
        <v>59</v>
      </c>
      <c r="B60" s="22">
        <f t="shared" si="9"/>
        <v>744.19</v>
      </c>
      <c r="C60" s="22">
        <v>157.36</v>
      </c>
      <c r="D60" s="22">
        <v>157.06</v>
      </c>
      <c r="E60" s="22">
        <v>355.98</v>
      </c>
      <c r="F60" s="23">
        <v>0</v>
      </c>
      <c r="G60" s="22">
        <v>51.41</v>
      </c>
      <c r="H60" s="22">
        <v>22.38</v>
      </c>
      <c r="I60" s="38"/>
      <c r="J60" s="43"/>
      <c r="K60" s="7"/>
    </row>
    <row r="61" spans="1:11" ht="15">
      <c r="A61" s="7" t="s">
        <v>60</v>
      </c>
      <c r="B61" s="22">
        <f t="shared" si="9"/>
        <v>3149.8700000000003</v>
      </c>
      <c r="C61" s="22">
        <v>363.55</v>
      </c>
      <c r="D61" s="22">
        <v>677.34</v>
      </c>
      <c r="E61" s="22">
        <v>1907.38</v>
      </c>
      <c r="F61" s="23">
        <v>99.14</v>
      </c>
      <c r="G61" s="22">
        <v>101.36</v>
      </c>
      <c r="H61" s="22">
        <v>1.1</v>
      </c>
      <c r="I61" s="38"/>
      <c r="J61" s="43"/>
      <c r="K61" s="7"/>
    </row>
    <row r="62" spans="1:11" ht="15">
      <c r="A62" s="7" t="s">
        <v>61</v>
      </c>
      <c r="B62" s="22">
        <f t="shared" si="9"/>
        <v>7447.78</v>
      </c>
      <c r="C62" s="22">
        <v>505.74</v>
      </c>
      <c r="D62" s="22">
        <v>432.32</v>
      </c>
      <c r="E62" s="22">
        <v>5763.13</v>
      </c>
      <c r="F62" s="23">
        <v>0</v>
      </c>
      <c r="G62" s="22">
        <v>642.86</v>
      </c>
      <c r="H62" s="22">
        <v>103.73</v>
      </c>
      <c r="I62" s="38"/>
      <c r="J62" s="43"/>
      <c r="K62" s="29"/>
    </row>
    <row r="63" spans="1:11" ht="15">
      <c r="A63" s="7" t="s">
        <v>62</v>
      </c>
      <c r="B63" s="22">
        <f t="shared" si="9"/>
        <v>2051.0099999999998</v>
      </c>
      <c r="C63" s="22">
        <v>201.64</v>
      </c>
      <c r="D63" s="22">
        <v>386.63</v>
      </c>
      <c r="E63" s="22">
        <v>1386.8</v>
      </c>
      <c r="F63" s="23">
        <v>4.31</v>
      </c>
      <c r="G63" s="22">
        <v>66.73</v>
      </c>
      <c r="H63" s="22">
        <v>4.9</v>
      </c>
      <c r="I63" s="38"/>
      <c r="J63" s="43"/>
      <c r="K63" s="29"/>
    </row>
    <row r="64" spans="1:11" ht="15">
      <c r="A64" s="7" t="s">
        <v>63</v>
      </c>
      <c r="B64" s="22">
        <f aca="true" t="shared" si="10" ref="B64:B69">SUM(C64:H64)</f>
        <v>1119.95</v>
      </c>
      <c r="C64" s="22">
        <v>154.76</v>
      </c>
      <c r="D64" s="22">
        <v>145.43</v>
      </c>
      <c r="E64" s="22">
        <v>765.99</v>
      </c>
      <c r="F64" s="23">
        <v>0</v>
      </c>
      <c r="G64" s="22">
        <v>53.77</v>
      </c>
      <c r="H64" s="23">
        <v>0</v>
      </c>
      <c r="I64" s="38"/>
      <c r="J64" s="43"/>
      <c r="K64" s="7"/>
    </row>
    <row r="65" spans="1:11" ht="15">
      <c r="A65" s="7" t="s">
        <v>64</v>
      </c>
      <c r="B65" s="22">
        <f t="shared" si="10"/>
        <v>1242.79</v>
      </c>
      <c r="C65" s="22">
        <v>163.02</v>
      </c>
      <c r="D65" s="22">
        <v>307.32</v>
      </c>
      <c r="E65" s="22">
        <v>625.23</v>
      </c>
      <c r="F65" s="23">
        <v>68.81</v>
      </c>
      <c r="G65" s="22">
        <v>69.31</v>
      </c>
      <c r="H65" s="23">
        <v>9.1</v>
      </c>
      <c r="I65" s="38"/>
      <c r="J65" s="43"/>
      <c r="K65" s="7"/>
    </row>
    <row r="66" spans="1:11" ht="15">
      <c r="A66" s="7" t="s">
        <v>65</v>
      </c>
      <c r="B66" s="22">
        <f t="shared" si="10"/>
        <v>2297.67</v>
      </c>
      <c r="C66" s="22">
        <v>283.33</v>
      </c>
      <c r="D66" s="22">
        <v>424.88</v>
      </c>
      <c r="E66" s="22">
        <v>1388.68</v>
      </c>
      <c r="F66" s="23">
        <v>110.96</v>
      </c>
      <c r="G66" s="22">
        <v>39.6</v>
      </c>
      <c r="H66" s="22">
        <v>50.22</v>
      </c>
      <c r="I66" s="38"/>
      <c r="J66" s="43"/>
      <c r="K66" s="29"/>
    </row>
    <row r="67" spans="1:11" ht="15">
      <c r="A67" s="7" t="s">
        <v>66</v>
      </c>
      <c r="B67" s="22">
        <f t="shared" si="10"/>
        <v>1246.15</v>
      </c>
      <c r="C67" s="22">
        <v>219.68</v>
      </c>
      <c r="D67" s="22">
        <v>247.4</v>
      </c>
      <c r="E67" s="22">
        <v>703.43</v>
      </c>
      <c r="F67" s="23">
        <v>61.65</v>
      </c>
      <c r="G67" s="22">
        <v>7.41</v>
      </c>
      <c r="H67" s="22">
        <v>6.58</v>
      </c>
      <c r="I67" s="38"/>
      <c r="J67" s="43"/>
      <c r="K67" s="7"/>
    </row>
    <row r="68" spans="1:11" ht="15">
      <c r="A68" s="7" t="s">
        <v>67</v>
      </c>
      <c r="B68" s="22">
        <f t="shared" si="10"/>
        <v>1588.7</v>
      </c>
      <c r="C68" s="22">
        <v>232.39</v>
      </c>
      <c r="D68" s="22">
        <v>285.53</v>
      </c>
      <c r="E68" s="22">
        <v>983.34</v>
      </c>
      <c r="F68" s="23">
        <v>0</v>
      </c>
      <c r="G68" s="22">
        <v>84.94</v>
      </c>
      <c r="H68" s="22">
        <v>2.5</v>
      </c>
      <c r="I68" s="38"/>
      <c r="J68" s="43"/>
      <c r="K68" s="7"/>
    </row>
    <row r="69" spans="1:11" ht="15">
      <c r="A69" s="7" t="s">
        <v>68</v>
      </c>
      <c r="B69" s="22">
        <f t="shared" si="10"/>
        <v>1552.8700000000001</v>
      </c>
      <c r="C69" s="22">
        <v>173.68</v>
      </c>
      <c r="D69" s="22">
        <v>406.38</v>
      </c>
      <c r="E69" s="22">
        <v>839.57</v>
      </c>
      <c r="F69" s="23">
        <v>0</v>
      </c>
      <c r="G69" s="22">
        <v>130.54</v>
      </c>
      <c r="H69" s="22">
        <v>2.7</v>
      </c>
      <c r="I69" s="38"/>
      <c r="J69" s="43"/>
      <c r="K69" s="7"/>
    </row>
    <row r="70" spans="1:11" ht="15">
      <c r="A70" s="7" t="s">
        <v>69</v>
      </c>
      <c r="B70" s="22">
        <f>SUM(C70:H70)</f>
        <v>3390.83</v>
      </c>
      <c r="C70" s="22">
        <v>451.96</v>
      </c>
      <c r="D70" s="22">
        <v>171.44</v>
      </c>
      <c r="E70" s="22">
        <v>1388.92</v>
      </c>
      <c r="F70" s="23">
        <v>745.08</v>
      </c>
      <c r="G70" s="22">
        <v>587.91</v>
      </c>
      <c r="H70" s="22">
        <v>45.52</v>
      </c>
      <c r="I70" s="38"/>
      <c r="J70" s="43"/>
      <c r="K70" s="7"/>
    </row>
    <row r="71" spans="1:11" ht="15">
      <c r="A71" s="7" t="s">
        <v>70</v>
      </c>
      <c r="B71" s="22">
        <f>SUM(C71:H71)</f>
        <v>1123.36</v>
      </c>
      <c r="C71" s="22">
        <v>205.8</v>
      </c>
      <c r="D71" s="22">
        <v>240.99</v>
      </c>
      <c r="E71" s="22">
        <v>621.81</v>
      </c>
      <c r="F71" s="23">
        <v>0</v>
      </c>
      <c r="G71" s="22">
        <v>52.76</v>
      </c>
      <c r="H71" s="22">
        <v>2</v>
      </c>
      <c r="I71" s="38"/>
      <c r="J71" s="43"/>
      <c r="K71" s="29"/>
    </row>
    <row r="72" spans="1:11" ht="15">
      <c r="A72" s="40" t="s">
        <v>71</v>
      </c>
      <c r="B72" s="41">
        <f>SUM(C72:H72)</f>
        <v>810.67</v>
      </c>
      <c r="C72" s="41">
        <v>107.33</v>
      </c>
      <c r="D72" s="41">
        <v>181.13</v>
      </c>
      <c r="E72" s="41">
        <v>489.12</v>
      </c>
      <c r="F72" s="42">
        <v>0</v>
      </c>
      <c r="G72" s="41">
        <v>33.09</v>
      </c>
      <c r="H72" s="42">
        <v>0</v>
      </c>
      <c r="I72" s="38"/>
      <c r="J72" s="43"/>
      <c r="K72" s="7"/>
    </row>
    <row r="73" spans="1:11" ht="15">
      <c r="A73" s="7"/>
      <c r="B73" s="22"/>
      <c r="C73" s="22"/>
      <c r="D73" s="22"/>
      <c r="E73" s="22"/>
      <c r="F73" s="23"/>
      <c r="G73" s="22"/>
      <c r="H73" s="22"/>
      <c r="I73" s="29"/>
      <c r="J73" s="29"/>
      <c r="K73" s="29"/>
    </row>
    <row r="74" spans="1:11" ht="15">
      <c r="A74" s="7" t="s">
        <v>214</v>
      </c>
      <c r="B74" s="22"/>
      <c r="C74" s="22"/>
      <c r="D74" s="22"/>
      <c r="E74" s="22"/>
      <c r="F74" s="22"/>
      <c r="G74" s="22"/>
      <c r="H74" s="22"/>
      <c r="I74" s="29"/>
      <c r="J74" s="29"/>
      <c r="K74" s="29"/>
    </row>
    <row r="75" spans="1:11" ht="15">
      <c r="A75" s="7"/>
      <c r="B75" s="22"/>
      <c r="C75" s="22"/>
      <c r="D75" s="22"/>
      <c r="E75" s="22"/>
      <c r="F75" s="23"/>
      <c r="G75" s="22"/>
      <c r="H75" s="22"/>
      <c r="I75" s="29"/>
      <c r="J75" s="29"/>
      <c r="K75" s="29"/>
    </row>
    <row r="76" spans="1:11" ht="33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29"/>
      <c r="J76" s="29"/>
      <c r="K76" s="29"/>
    </row>
    <row r="77" spans="1:11" ht="49.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29"/>
      <c r="J77" s="29"/>
      <c r="K77" s="29"/>
    </row>
    <row r="78" spans="1:11" ht="15">
      <c r="A78" s="29"/>
      <c r="B78" s="24"/>
      <c r="C78" s="22"/>
      <c r="D78" s="22"/>
      <c r="E78" s="22"/>
      <c r="F78" s="25"/>
      <c r="G78" s="22"/>
      <c r="H78" s="22"/>
      <c r="I78" s="29"/>
      <c r="J78" s="29"/>
      <c r="K78" s="29"/>
    </row>
    <row r="79" spans="1:11" ht="15">
      <c r="A79" s="36" t="s">
        <v>216</v>
      </c>
      <c r="B79" s="22"/>
      <c r="C79" s="22"/>
      <c r="D79" s="22"/>
      <c r="E79" s="22"/>
      <c r="F79" s="18"/>
      <c r="G79" s="22"/>
      <c r="H79" s="22"/>
      <c r="I79" s="29"/>
      <c r="J79" s="29"/>
      <c r="K79" s="29"/>
    </row>
    <row r="80" spans="1:11" ht="15">
      <c r="A80" s="29"/>
      <c r="B80" s="22"/>
      <c r="C80" s="22"/>
      <c r="D80" s="22"/>
      <c r="E80" s="22"/>
      <c r="F80" s="23"/>
      <c r="G80" s="22"/>
      <c r="H80" s="22"/>
      <c r="I80" s="29"/>
      <c r="J80" s="29"/>
      <c r="K80" s="29"/>
    </row>
    <row r="81" spans="1:11" ht="15">
      <c r="A81" s="29"/>
      <c r="B81" s="22"/>
      <c r="C81" s="22"/>
      <c r="D81" s="22"/>
      <c r="E81" s="22"/>
      <c r="F81" s="23"/>
      <c r="G81" s="22"/>
      <c r="H81" s="23"/>
      <c r="I81" s="29"/>
      <c r="J81" s="29"/>
      <c r="K81" s="29"/>
    </row>
    <row r="82" spans="1:11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305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11" ht="15">
      <c r="A6" s="7" t="s">
        <v>0</v>
      </c>
      <c r="B6" s="22">
        <f>+B8+B15</f>
        <v>113083.79999999996</v>
      </c>
      <c r="C6" s="22">
        <f>+C8+C15</f>
        <v>15040.099999999999</v>
      </c>
      <c r="D6" s="22">
        <v>20392.15</v>
      </c>
      <c r="E6" s="22">
        <v>57705.24</v>
      </c>
      <c r="F6" s="22">
        <f>+F8+F15</f>
        <v>12158.690000000002</v>
      </c>
      <c r="G6" s="22">
        <v>6326.68</v>
      </c>
      <c r="H6" s="22">
        <f>+H8+H15</f>
        <v>1460.94</v>
      </c>
      <c r="I6" s="29"/>
      <c r="J6" s="29"/>
      <c r="K6" s="29"/>
    </row>
    <row r="7" spans="1:11" ht="15">
      <c r="A7" s="29"/>
      <c r="B7" s="38"/>
      <c r="C7" s="38"/>
      <c r="D7" s="38"/>
      <c r="E7" s="38"/>
      <c r="F7" s="38"/>
      <c r="G7" s="38"/>
      <c r="H7" s="38"/>
      <c r="I7" s="29"/>
      <c r="J7" s="29"/>
      <c r="K7" s="29"/>
    </row>
    <row r="8" spans="1:11" ht="15">
      <c r="A8" s="7" t="s">
        <v>213</v>
      </c>
      <c r="B8" s="22">
        <f>SUM(B9:B13)</f>
        <v>6073.530000000001</v>
      </c>
      <c r="C8" s="22">
        <f>SUM(C9:C13)</f>
        <v>140.85</v>
      </c>
      <c r="D8" s="23">
        <v>0</v>
      </c>
      <c r="E8" s="23">
        <v>0</v>
      </c>
      <c r="F8" s="22">
        <f>SUM(F9:F13)</f>
        <v>5808.08</v>
      </c>
      <c r="G8" s="23">
        <v>0</v>
      </c>
      <c r="H8" s="22">
        <f>SUM(H9:H13)</f>
        <v>124.6</v>
      </c>
      <c r="I8" s="29"/>
      <c r="J8" s="29"/>
      <c r="K8" s="29"/>
    </row>
    <row r="9" spans="1:11" ht="15">
      <c r="A9" s="7" t="s">
        <v>9</v>
      </c>
      <c r="B9" s="22">
        <f>SUM(C9:H9)</f>
        <v>788.29</v>
      </c>
      <c r="C9" s="22">
        <v>31.65</v>
      </c>
      <c r="D9" s="23">
        <v>0</v>
      </c>
      <c r="E9" s="23">
        <v>0</v>
      </c>
      <c r="F9" s="22">
        <v>734.23</v>
      </c>
      <c r="G9" s="23">
        <v>0</v>
      </c>
      <c r="H9" s="22">
        <v>22.41</v>
      </c>
      <c r="I9" s="29"/>
      <c r="J9" s="29"/>
      <c r="K9" s="29"/>
    </row>
    <row r="10" spans="1:11" ht="15">
      <c r="A10" s="7" t="s">
        <v>10</v>
      </c>
      <c r="B10" s="22">
        <f>SUM(C10:H10)</f>
        <v>1532.03</v>
      </c>
      <c r="C10" s="22">
        <v>19.12</v>
      </c>
      <c r="D10" s="23">
        <v>0</v>
      </c>
      <c r="E10" s="23">
        <v>0</v>
      </c>
      <c r="F10" s="22">
        <v>1491.5</v>
      </c>
      <c r="G10" s="23">
        <v>0</v>
      </c>
      <c r="H10" s="22">
        <v>21.41</v>
      </c>
      <c r="I10" s="29"/>
      <c r="J10" s="29"/>
      <c r="K10" s="29"/>
    </row>
    <row r="11" spans="1:11" ht="15">
      <c r="A11" s="7" t="s">
        <v>11</v>
      </c>
      <c r="B11" s="22">
        <f>SUM(C11:H11)</f>
        <v>576.4699999999999</v>
      </c>
      <c r="C11" s="22">
        <v>14.51</v>
      </c>
      <c r="D11" s="23">
        <v>0</v>
      </c>
      <c r="E11" s="23">
        <v>0</v>
      </c>
      <c r="F11" s="22">
        <v>517.3</v>
      </c>
      <c r="G11" s="23">
        <v>0</v>
      </c>
      <c r="H11" s="22">
        <v>44.66</v>
      </c>
      <c r="I11" s="29"/>
      <c r="J11" s="29"/>
      <c r="K11" s="29"/>
    </row>
    <row r="12" spans="1:11" ht="15">
      <c r="A12" s="7" t="s">
        <v>12</v>
      </c>
      <c r="B12" s="22">
        <f>SUM(C12:H12)</f>
        <v>2435.9000000000005</v>
      </c>
      <c r="C12" s="22">
        <v>54.07</v>
      </c>
      <c r="D12" s="23">
        <v>0</v>
      </c>
      <c r="E12" s="23">
        <v>0</v>
      </c>
      <c r="F12" s="22">
        <v>2353.32</v>
      </c>
      <c r="G12" s="23">
        <v>0</v>
      </c>
      <c r="H12" s="22">
        <v>28.51</v>
      </c>
      <c r="I12" s="29"/>
      <c r="J12" s="29"/>
      <c r="K12" s="29"/>
    </row>
    <row r="13" spans="1:11" ht="15">
      <c r="A13" s="7" t="s">
        <v>13</v>
      </c>
      <c r="B13" s="22">
        <f>SUM(C13:H13)</f>
        <v>740.84</v>
      </c>
      <c r="C13" s="22">
        <v>21.5</v>
      </c>
      <c r="D13" s="23">
        <v>0</v>
      </c>
      <c r="E13" s="23">
        <v>0</v>
      </c>
      <c r="F13" s="22">
        <v>711.73</v>
      </c>
      <c r="G13" s="23">
        <v>0</v>
      </c>
      <c r="H13" s="22">
        <v>7.61</v>
      </c>
      <c r="I13" s="29"/>
      <c r="J13" s="29"/>
      <c r="K13" s="29"/>
    </row>
    <row r="14" spans="1:11" ht="15">
      <c r="A14" s="7"/>
      <c r="B14" s="38"/>
      <c r="C14" s="38"/>
      <c r="D14" s="38"/>
      <c r="E14" s="38"/>
      <c r="F14" s="38"/>
      <c r="G14" s="38"/>
      <c r="H14" s="38"/>
      <c r="I14" s="29"/>
      <c r="J14" s="29"/>
      <c r="K14" s="29"/>
    </row>
    <row r="15" spans="1:11" ht="15">
      <c r="A15" s="7" t="s">
        <v>209</v>
      </c>
      <c r="B15" s="22">
        <f aca="true" t="shared" si="0" ref="B15:H15">SUM(B16:B72)</f>
        <v>107010.26999999996</v>
      </c>
      <c r="C15" s="22">
        <f t="shared" si="0"/>
        <v>14899.249999999998</v>
      </c>
      <c r="D15" s="22">
        <f t="shared" si="0"/>
        <v>20392.150000000005</v>
      </c>
      <c r="E15" s="22">
        <f t="shared" si="0"/>
        <v>57705.24</v>
      </c>
      <c r="F15" s="22">
        <f t="shared" si="0"/>
        <v>6350.6100000000015</v>
      </c>
      <c r="G15" s="22">
        <f t="shared" si="0"/>
        <v>6326.68</v>
      </c>
      <c r="H15" s="22">
        <f t="shared" si="0"/>
        <v>1336.3400000000001</v>
      </c>
      <c r="I15" s="29"/>
      <c r="J15" s="29"/>
      <c r="K15" s="29"/>
    </row>
    <row r="16" spans="1:11" ht="15">
      <c r="A16" s="7" t="s">
        <v>15</v>
      </c>
      <c r="B16" s="22">
        <f aca="true" t="shared" si="1" ref="B16:B21">SUM(C16:H16)</f>
        <v>2030.6399999999999</v>
      </c>
      <c r="C16" s="22">
        <v>291.91</v>
      </c>
      <c r="D16" s="23">
        <v>289.89</v>
      </c>
      <c r="E16" s="23">
        <v>988.07</v>
      </c>
      <c r="F16" s="23">
        <v>340.53</v>
      </c>
      <c r="G16" s="23">
        <v>77.79</v>
      </c>
      <c r="H16" s="22">
        <v>42.45</v>
      </c>
      <c r="I16" s="29"/>
      <c r="J16" s="29"/>
      <c r="K16" s="29"/>
    </row>
    <row r="17" spans="1:11" ht="15">
      <c r="A17" s="7" t="s">
        <v>16</v>
      </c>
      <c r="B17" s="22">
        <f t="shared" si="1"/>
        <v>1900.3199999999997</v>
      </c>
      <c r="C17" s="22">
        <v>228.8</v>
      </c>
      <c r="D17" s="23">
        <v>344.08</v>
      </c>
      <c r="E17" s="23">
        <v>1250.84</v>
      </c>
      <c r="F17" s="23">
        <v>0</v>
      </c>
      <c r="G17" s="23">
        <v>72.28</v>
      </c>
      <c r="H17" s="22">
        <v>4.32</v>
      </c>
      <c r="I17" s="29"/>
      <c r="J17" s="29"/>
      <c r="K17" s="29"/>
    </row>
    <row r="18" spans="1:11" ht="15">
      <c r="A18" s="7" t="s">
        <v>17</v>
      </c>
      <c r="B18" s="22">
        <f t="shared" si="1"/>
        <v>1975.98</v>
      </c>
      <c r="C18" s="22">
        <v>296.66</v>
      </c>
      <c r="D18" s="23">
        <v>339.83</v>
      </c>
      <c r="E18" s="23">
        <v>1052.9</v>
      </c>
      <c r="F18" s="23">
        <v>156.97</v>
      </c>
      <c r="G18" s="23">
        <v>116.02</v>
      </c>
      <c r="H18" s="22">
        <v>13.6</v>
      </c>
      <c r="I18" s="29"/>
      <c r="J18" s="29"/>
      <c r="K18" s="29"/>
    </row>
    <row r="19" spans="1:11" ht="15">
      <c r="A19" s="7" t="s">
        <v>18</v>
      </c>
      <c r="B19" s="22">
        <f t="shared" si="1"/>
        <v>2144.51</v>
      </c>
      <c r="C19" s="22">
        <v>326.55</v>
      </c>
      <c r="D19" s="23">
        <v>405.23</v>
      </c>
      <c r="E19" s="23">
        <v>1200.15</v>
      </c>
      <c r="F19" s="23">
        <v>97.16</v>
      </c>
      <c r="G19" s="23">
        <v>72.89</v>
      </c>
      <c r="H19" s="22">
        <v>42.53</v>
      </c>
      <c r="I19" s="29"/>
      <c r="J19" s="29"/>
      <c r="K19" s="29"/>
    </row>
    <row r="20" spans="1:11" ht="15">
      <c r="A20" s="7" t="s">
        <v>19</v>
      </c>
      <c r="B20" s="22">
        <f t="shared" si="1"/>
        <v>1642.4099999999999</v>
      </c>
      <c r="C20" s="22">
        <v>276.57</v>
      </c>
      <c r="D20" s="23">
        <v>519.94</v>
      </c>
      <c r="E20" s="23">
        <v>700.82</v>
      </c>
      <c r="F20" s="23">
        <v>93.31</v>
      </c>
      <c r="G20" s="23">
        <v>37.83</v>
      </c>
      <c r="H20" s="22">
        <v>13.94</v>
      </c>
      <c r="I20" s="29"/>
      <c r="J20" s="29"/>
      <c r="K20" s="29"/>
    </row>
    <row r="21" spans="1:11" ht="15">
      <c r="A21" s="7" t="s">
        <v>20</v>
      </c>
      <c r="B21" s="22">
        <f t="shared" si="1"/>
        <v>2474.6199999999994</v>
      </c>
      <c r="C21" s="22">
        <v>350.96</v>
      </c>
      <c r="D21" s="22">
        <v>544.92</v>
      </c>
      <c r="E21" s="22">
        <v>1208.27</v>
      </c>
      <c r="F21" s="23">
        <v>184.97</v>
      </c>
      <c r="G21" s="22">
        <v>138.41</v>
      </c>
      <c r="H21" s="22">
        <v>47.09</v>
      </c>
      <c r="I21" s="29"/>
      <c r="J21" s="29"/>
      <c r="K21" s="29"/>
    </row>
    <row r="22" spans="1:11" ht="15">
      <c r="A22" s="7" t="s">
        <v>21</v>
      </c>
      <c r="B22" s="22">
        <f aca="true" t="shared" si="2" ref="B22:B27">SUM(C22:H22)</f>
        <v>1141.1699999999998</v>
      </c>
      <c r="C22" s="22">
        <v>123.22</v>
      </c>
      <c r="D22" s="22">
        <v>245.32</v>
      </c>
      <c r="E22" s="22">
        <v>573.62</v>
      </c>
      <c r="F22" s="23">
        <v>123.23</v>
      </c>
      <c r="G22" s="22">
        <v>72.28</v>
      </c>
      <c r="H22" s="22">
        <v>3.5</v>
      </c>
      <c r="I22" s="29"/>
      <c r="J22" s="29"/>
      <c r="K22" s="29"/>
    </row>
    <row r="23" spans="1:11" ht="15">
      <c r="A23" s="7" t="s">
        <v>22</v>
      </c>
      <c r="B23" s="22">
        <f t="shared" si="2"/>
        <v>1748.7600000000002</v>
      </c>
      <c r="C23" s="22">
        <v>262.32</v>
      </c>
      <c r="D23" s="22">
        <v>308.54</v>
      </c>
      <c r="E23" s="22">
        <v>1111.17</v>
      </c>
      <c r="F23" s="23">
        <v>24.49</v>
      </c>
      <c r="G23" s="22">
        <v>39.04</v>
      </c>
      <c r="H23" s="22">
        <v>3.2</v>
      </c>
      <c r="I23" s="29"/>
      <c r="J23" s="29"/>
      <c r="K23" s="29"/>
    </row>
    <row r="24" spans="1:11" ht="15">
      <c r="A24" s="7" t="s">
        <v>23</v>
      </c>
      <c r="B24" s="22">
        <f t="shared" si="2"/>
        <v>1538.0300000000002</v>
      </c>
      <c r="C24" s="22">
        <v>279</v>
      </c>
      <c r="D24" s="22">
        <v>361.86</v>
      </c>
      <c r="E24" s="22">
        <v>796.75</v>
      </c>
      <c r="F24" s="23">
        <v>60.14</v>
      </c>
      <c r="G24" s="22">
        <v>24.78</v>
      </c>
      <c r="H24" s="22">
        <v>15.5</v>
      </c>
      <c r="I24" s="29"/>
      <c r="J24" s="29"/>
      <c r="K24" s="29"/>
    </row>
    <row r="25" spans="1:11" ht="15">
      <c r="A25" s="7" t="s">
        <v>24</v>
      </c>
      <c r="B25" s="22">
        <f t="shared" si="2"/>
        <v>1522.9300000000003</v>
      </c>
      <c r="C25" s="22">
        <v>264.52</v>
      </c>
      <c r="D25" s="22">
        <v>266.54</v>
      </c>
      <c r="E25" s="22">
        <v>915.32</v>
      </c>
      <c r="F25" s="23">
        <v>31.47</v>
      </c>
      <c r="G25" s="22">
        <v>26.43</v>
      </c>
      <c r="H25" s="22">
        <v>18.65</v>
      </c>
      <c r="I25" s="29"/>
      <c r="J25" s="29"/>
      <c r="K25" s="29"/>
    </row>
    <row r="26" spans="1:11" ht="15">
      <c r="A26" s="7" t="s">
        <v>25</v>
      </c>
      <c r="B26" s="22">
        <f t="shared" si="2"/>
        <v>1027.54</v>
      </c>
      <c r="C26" s="22">
        <v>199.09</v>
      </c>
      <c r="D26" s="22">
        <v>247.76</v>
      </c>
      <c r="E26" s="22">
        <v>511.53</v>
      </c>
      <c r="F26" s="23">
        <v>44.05</v>
      </c>
      <c r="G26" s="22">
        <v>24.01</v>
      </c>
      <c r="H26" s="22">
        <v>1.1</v>
      </c>
      <c r="I26" s="29"/>
      <c r="J26" s="29"/>
      <c r="K26" s="29"/>
    </row>
    <row r="27" spans="1:11" ht="15">
      <c r="A27" s="7" t="s">
        <v>26</v>
      </c>
      <c r="B27" s="22">
        <f t="shared" si="2"/>
        <v>2217.12</v>
      </c>
      <c r="C27" s="22">
        <v>341.84</v>
      </c>
      <c r="D27" s="22">
        <v>269.87</v>
      </c>
      <c r="E27" s="22">
        <v>1516.73</v>
      </c>
      <c r="F27" s="23">
        <v>0</v>
      </c>
      <c r="G27" s="22">
        <v>84.58</v>
      </c>
      <c r="H27" s="22">
        <v>4.1</v>
      </c>
      <c r="I27" s="29"/>
      <c r="J27" s="29"/>
      <c r="K27" s="29"/>
    </row>
    <row r="28" spans="1:11" ht="15">
      <c r="A28" s="7" t="s">
        <v>27</v>
      </c>
      <c r="B28" s="22">
        <f aca="true" t="shared" si="3" ref="B28:B33">SUM(C28:H28)</f>
        <v>2402.79</v>
      </c>
      <c r="C28" s="22">
        <v>370.5</v>
      </c>
      <c r="D28" s="22">
        <v>393.19</v>
      </c>
      <c r="E28" s="22">
        <v>1416.81</v>
      </c>
      <c r="F28" s="23">
        <v>118.37</v>
      </c>
      <c r="G28" s="22">
        <v>63.32</v>
      </c>
      <c r="H28" s="22">
        <v>40.6</v>
      </c>
      <c r="I28" s="29"/>
      <c r="J28" s="29"/>
      <c r="K28" s="29"/>
    </row>
    <row r="29" spans="1:11" ht="15">
      <c r="A29" s="7" t="s">
        <v>28</v>
      </c>
      <c r="B29" s="22">
        <f t="shared" si="3"/>
        <v>4538.030000000001</v>
      </c>
      <c r="C29" s="22">
        <v>494.81</v>
      </c>
      <c r="D29" s="22">
        <v>1178.61</v>
      </c>
      <c r="E29" s="22">
        <v>1709.4</v>
      </c>
      <c r="F29" s="23">
        <v>747.94</v>
      </c>
      <c r="G29" s="22">
        <v>263.18</v>
      </c>
      <c r="H29" s="22">
        <v>144.09</v>
      </c>
      <c r="I29" s="29"/>
      <c r="J29" s="29"/>
      <c r="K29" s="29"/>
    </row>
    <row r="30" spans="1:11" ht="15">
      <c r="A30" s="7" t="s">
        <v>29</v>
      </c>
      <c r="B30" s="22">
        <f t="shared" si="3"/>
        <v>1358.51</v>
      </c>
      <c r="C30" s="22">
        <v>329.35</v>
      </c>
      <c r="D30" s="22">
        <v>357.21</v>
      </c>
      <c r="E30" s="22">
        <v>630.85</v>
      </c>
      <c r="F30" s="23">
        <v>0</v>
      </c>
      <c r="G30" s="22">
        <v>30.96</v>
      </c>
      <c r="H30" s="22">
        <v>10.14</v>
      </c>
      <c r="I30" s="29"/>
      <c r="J30" s="29"/>
      <c r="K30" s="29"/>
    </row>
    <row r="31" spans="1:11" ht="15">
      <c r="A31" s="7" t="s">
        <v>30</v>
      </c>
      <c r="B31" s="22">
        <f t="shared" si="3"/>
        <v>1416.4900000000002</v>
      </c>
      <c r="C31" s="22">
        <v>265.92</v>
      </c>
      <c r="D31" s="22">
        <v>266.28</v>
      </c>
      <c r="E31" s="22">
        <v>791.94</v>
      </c>
      <c r="F31" s="23">
        <v>0</v>
      </c>
      <c r="G31" s="22">
        <v>61.66</v>
      </c>
      <c r="H31" s="22">
        <v>30.69</v>
      </c>
      <c r="I31" s="29"/>
      <c r="J31" s="29"/>
      <c r="K31" s="29"/>
    </row>
    <row r="32" spans="1:11" ht="15">
      <c r="A32" s="7" t="s">
        <v>31</v>
      </c>
      <c r="B32" s="22">
        <f t="shared" si="3"/>
        <v>852.5799999999999</v>
      </c>
      <c r="C32" s="22">
        <v>143.03</v>
      </c>
      <c r="D32" s="22">
        <v>144</v>
      </c>
      <c r="E32" s="22">
        <v>438.6</v>
      </c>
      <c r="F32" s="23">
        <v>101.41</v>
      </c>
      <c r="G32" s="22">
        <v>23.24</v>
      </c>
      <c r="H32" s="22">
        <v>2.3</v>
      </c>
      <c r="I32" s="29"/>
      <c r="J32" s="29"/>
      <c r="K32" s="29"/>
    </row>
    <row r="33" spans="1:11" ht="15">
      <c r="A33" s="7" t="s">
        <v>32</v>
      </c>
      <c r="B33" s="22">
        <f t="shared" si="3"/>
        <v>1037.69</v>
      </c>
      <c r="C33" s="22">
        <v>191.81</v>
      </c>
      <c r="D33" s="22">
        <v>257.92</v>
      </c>
      <c r="E33" s="22">
        <v>461.58</v>
      </c>
      <c r="F33" s="23">
        <v>48.86</v>
      </c>
      <c r="G33" s="22">
        <v>31.75</v>
      </c>
      <c r="H33" s="22">
        <v>45.77</v>
      </c>
      <c r="I33" s="29"/>
      <c r="J33" s="29"/>
      <c r="K33" s="29"/>
    </row>
    <row r="34" spans="1:11" ht="15">
      <c r="A34" s="7" t="s">
        <v>33</v>
      </c>
      <c r="B34" s="22">
        <f aca="true" t="shared" si="4" ref="B34:B39">SUM(C34:H34)</f>
        <v>1199.55</v>
      </c>
      <c r="C34" s="22">
        <v>193.01</v>
      </c>
      <c r="D34" s="22">
        <v>261.49</v>
      </c>
      <c r="E34" s="22">
        <v>661.84</v>
      </c>
      <c r="F34" s="23">
        <v>0</v>
      </c>
      <c r="G34" s="22">
        <v>54.87</v>
      </c>
      <c r="H34" s="22">
        <v>28.34</v>
      </c>
      <c r="I34" s="29"/>
      <c r="J34" s="29"/>
      <c r="K34" s="29"/>
    </row>
    <row r="35" spans="1:11" ht="15">
      <c r="A35" s="7" t="s">
        <v>34</v>
      </c>
      <c r="B35" s="22">
        <f t="shared" si="4"/>
        <v>460.83</v>
      </c>
      <c r="C35" s="22">
        <v>179.09</v>
      </c>
      <c r="D35" s="22">
        <v>94.49</v>
      </c>
      <c r="E35" s="22">
        <v>176.07</v>
      </c>
      <c r="F35" s="23">
        <v>0</v>
      </c>
      <c r="G35" s="22">
        <v>11.18</v>
      </c>
      <c r="H35" s="23">
        <v>0</v>
      </c>
      <c r="I35" s="29"/>
      <c r="J35" s="29"/>
      <c r="K35" s="29"/>
    </row>
    <row r="36" spans="1:11" ht="15">
      <c r="A36" s="7" t="s">
        <v>35</v>
      </c>
      <c r="B36" s="22">
        <f t="shared" si="4"/>
        <v>1529.37</v>
      </c>
      <c r="C36" s="22">
        <v>240.57</v>
      </c>
      <c r="D36" s="22">
        <v>578.21</v>
      </c>
      <c r="E36" s="22">
        <v>565.45</v>
      </c>
      <c r="F36" s="23">
        <v>23.78</v>
      </c>
      <c r="G36" s="22">
        <v>95.53</v>
      </c>
      <c r="H36" s="22">
        <v>25.83</v>
      </c>
      <c r="I36" s="29"/>
      <c r="J36" s="29"/>
      <c r="K36" s="29"/>
    </row>
    <row r="37" spans="1:11" ht="15">
      <c r="A37" s="7" t="s">
        <v>36</v>
      </c>
      <c r="B37" s="22">
        <f t="shared" si="4"/>
        <v>2144.52</v>
      </c>
      <c r="C37" s="22">
        <v>407.56</v>
      </c>
      <c r="D37" s="22">
        <v>549.02</v>
      </c>
      <c r="E37" s="22">
        <v>996.89</v>
      </c>
      <c r="F37" s="23">
        <v>94.83</v>
      </c>
      <c r="G37" s="22">
        <v>95.09</v>
      </c>
      <c r="H37" s="22">
        <v>1.13</v>
      </c>
      <c r="I37" s="29"/>
      <c r="J37" s="29"/>
      <c r="K37" s="29"/>
    </row>
    <row r="38" spans="1:11" ht="15">
      <c r="A38" s="7" t="s">
        <v>37</v>
      </c>
      <c r="B38" s="22">
        <f t="shared" si="4"/>
        <v>1325.3600000000001</v>
      </c>
      <c r="C38" s="22">
        <v>154.23</v>
      </c>
      <c r="D38" s="22">
        <v>248.64</v>
      </c>
      <c r="E38" s="22">
        <v>890.01</v>
      </c>
      <c r="F38" s="23">
        <v>0</v>
      </c>
      <c r="G38" s="22">
        <v>32.48</v>
      </c>
      <c r="H38" s="23">
        <v>0</v>
      </c>
      <c r="I38" s="29"/>
      <c r="J38" s="29"/>
      <c r="K38" s="29"/>
    </row>
    <row r="39" spans="1:11" ht="15">
      <c r="A39" s="7" t="s">
        <v>38</v>
      </c>
      <c r="B39" s="22">
        <f t="shared" si="4"/>
        <v>1362.0400000000002</v>
      </c>
      <c r="C39" s="22">
        <v>267.12</v>
      </c>
      <c r="D39" s="22">
        <v>242.37</v>
      </c>
      <c r="E39" s="22">
        <v>763.23</v>
      </c>
      <c r="F39" s="23">
        <v>0</v>
      </c>
      <c r="G39" s="22">
        <v>78.92</v>
      </c>
      <c r="H39" s="22">
        <v>10.4</v>
      </c>
      <c r="I39" s="29"/>
      <c r="J39" s="29"/>
      <c r="K39" s="29"/>
    </row>
    <row r="40" spans="1:11" ht="15">
      <c r="A40" s="7" t="s">
        <v>39</v>
      </c>
      <c r="B40" s="22">
        <f aca="true" t="shared" si="5" ref="B40:B45">SUM(C40:H40)</f>
        <v>1461.7</v>
      </c>
      <c r="C40" s="22">
        <v>170.33</v>
      </c>
      <c r="D40" s="22">
        <v>438.45</v>
      </c>
      <c r="E40" s="22">
        <v>724.78</v>
      </c>
      <c r="F40" s="23">
        <v>48.15</v>
      </c>
      <c r="G40" s="22">
        <v>61.76</v>
      </c>
      <c r="H40" s="22">
        <v>18.23</v>
      </c>
      <c r="I40" s="29"/>
      <c r="J40" s="29"/>
      <c r="K40" s="29"/>
    </row>
    <row r="41" spans="1:11" ht="15">
      <c r="A41" s="7" t="s">
        <v>40</v>
      </c>
      <c r="B41" s="22">
        <f t="shared" si="5"/>
        <v>3431.31</v>
      </c>
      <c r="C41" s="22">
        <v>478.77</v>
      </c>
      <c r="D41" s="22">
        <v>651.71</v>
      </c>
      <c r="E41" s="22">
        <v>1567.7</v>
      </c>
      <c r="F41" s="23">
        <v>534.66</v>
      </c>
      <c r="G41" s="22">
        <v>116.1</v>
      </c>
      <c r="H41" s="22">
        <v>82.37</v>
      </c>
      <c r="I41" s="29"/>
      <c r="J41" s="29"/>
      <c r="K41" s="29"/>
    </row>
    <row r="42" spans="1:11" ht="15">
      <c r="A42" s="7" t="s">
        <v>41</v>
      </c>
      <c r="B42" s="22">
        <f t="shared" si="5"/>
        <v>1032.17</v>
      </c>
      <c r="C42" s="22">
        <v>178.05</v>
      </c>
      <c r="D42" s="22">
        <v>393.85</v>
      </c>
      <c r="E42" s="22">
        <v>294.94</v>
      </c>
      <c r="F42" s="23">
        <v>75.55</v>
      </c>
      <c r="G42" s="22">
        <v>51.05</v>
      </c>
      <c r="H42" s="22">
        <v>38.73</v>
      </c>
      <c r="I42" s="29"/>
      <c r="J42" s="29"/>
      <c r="K42" s="29"/>
    </row>
    <row r="43" spans="1:11" ht="15">
      <c r="A43" s="7" t="s">
        <v>42</v>
      </c>
      <c r="B43" s="22">
        <f t="shared" si="5"/>
        <v>4137.14</v>
      </c>
      <c r="C43" s="22">
        <v>217.78</v>
      </c>
      <c r="D43" s="22">
        <v>499.16</v>
      </c>
      <c r="E43" s="22">
        <v>2142.42</v>
      </c>
      <c r="F43" s="23">
        <v>114.08</v>
      </c>
      <c r="G43" s="22">
        <v>1152.41</v>
      </c>
      <c r="H43" s="22">
        <v>11.29</v>
      </c>
      <c r="I43" s="29"/>
      <c r="J43" s="29"/>
      <c r="K43" s="29"/>
    </row>
    <row r="44" spans="1:11" ht="15">
      <c r="A44" s="7" t="s">
        <v>43</v>
      </c>
      <c r="B44" s="22">
        <f t="shared" si="5"/>
        <v>1623.4899999999998</v>
      </c>
      <c r="C44" s="22">
        <v>243.78</v>
      </c>
      <c r="D44" s="22">
        <v>283.27</v>
      </c>
      <c r="E44" s="22">
        <v>598.31</v>
      </c>
      <c r="F44" s="23">
        <v>423.73</v>
      </c>
      <c r="G44" s="22">
        <v>32.57</v>
      </c>
      <c r="H44" s="22">
        <v>41.83</v>
      </c>
      <c r="I44" s="29"/>
      <c r="J44" s="29"/>
      <c r="K44" s="29"/>
    </row>
    <row r="45" spans="1:11" ht="15">
      <c r="A45" s="7" t="s">
        <v>44</v>
      </c>
      <c r="B45" s="22">
        <f t="shared" si="5"/>
        <v>2848.7700000000004</v>
      </c>
      <c r="C45" s="22">
        <v>420.59</v>
      </c>
      <c r="D45" s="22">
        <v>592.94</v>
      </c>
      <c r="E45" s="22">
        <v>1276.31</v>
      </c>
      <c r="F45" s="23">
        <v>396.55</v>
      </c>
      <c r="G45" s="22">
        <v>114.15</v>
      </c>
      <c r="H45" s="23">
        <v>48.23</v>
      </c>
      <c r="I45" s="29"/>
      <c r="J45" s="29"/>
      <c r="K45" s="29"/>
    </row>
    <row r="46" spans="1:11" ht="15">
      <c r="A46" s="7" t="s">
        <v>45</v>
      </c>
      <c r="B46" s="22">
        <f aca="true" t="shared" si="6" ref="B46:B51">SUM(C46:H46)</f>
        <v>3054.3900000000003</v>
      </c>
      <c r="C46" s="22">
        <v>412.08</v>
      </c>
      <c r="D46" s="22">
        <v>795.88</v>
      </c>
      <c r="E46" s="22">
        <v>1229.55</v>
      </c>
      <c r="F46" s="23">
        <v>392.87</v>
      </c>
      <c r="G46" s="22">
        <v>176.9</v>
      </c>
      <c r="H46" s="22">
        <v>47.11</v>
      </c>
      <c r="I46" s="29"/>
      <c r="J46" s="29"/>
      <c r="K46" s="29"/>
    </row>
    <row r="47" spans="1:11" ht="15">
      <c r="A47" s="7" t="s">
        <v>46</v>
      </c>
      <c r="B47" s="22">
        <f t="shared" si="6"/>
        <v>1535.02</v>
      </c>
      <c r="C47" s="22">
        <v>224.61</v>
      </c>
      <c r="D47" s="22">
        <v>239.45</v>
      </c>
      <c r="E47" s="22">
        <v>912.24</v>
      </c>
      <c r="F47" s="23">
        <v>76.19</v>
      </c>
      <c r="G47" s="22">
        <v>52.68</v>
      </c>
      <c r="H47" s="22">
        <v>29.85</v>
      </c>
      <c r="I47" s="29"/>
      <c r="J47" s="29"/>
      <c r="K47" s="29"/>
    </row>
    <row r="48" spans="1:11" ht="15">
      <c r="A48" s="7" t="s">
        <v>47</v>
      </c>
      <c r="B48" s="22">
        <f t="shared" si="6"/>
        <v>2512.2200000000003</v>
      </c>
      <c r="C48" s="22">
        <v>398.62</v>
      </c>
      <c r="D48" s="22">
        <v>315.42</v>
      </c>
      <c r="E48" s="22">
        <v>1347.23</v>
      </c>
      <c r="F48" s="23">
        <v>162.59</v>
      </c>
      <c r="G48" s="22">
        <v>220.82</v>
      </c>
      <c r="H48" s="23">
        <v>67.54</v>
      </c>
      <c r="I48" s="29"/>
      <c r="J48" s="29"/>
      <c r="K48" s="29"/>
    </row>
    <row r="49" spans="1:11" ht="15">
      <c r="A49" s="7" t="s">
        <v>48</v>
      </c>
      <c r="B49" s="22">
        <f t="shared" si="6"/>
        <v>809.1999999999999</v>
      </c>
      <c r="C49" s="22">
        <v>157.64</v>
      </c>
      <c r="D49" s="22">
        <v>196.93</v>
      </c>
      <c r="E49" s="22">
        <v>387.57</v>
      </c>
      <c r="F49" s="23">
        <v>0</v>
      </c>
      <c r="G49" s="22">
        <v>53.04</v>
      </c>
      <c r="H49" s="22">
        <v>14.02</v>
      </c>
      <c r="I49" s="29"/>
      <c r="J49" s="29"/>
      <c r="K49" s="29"/>
    </row>
    <row r="50" spans="1:11" ht="15">
      <c r="A50" s="7" t="s">
        <v>49</v>
      </c>
      <c r="B50" s="22">
        <f t="shared" si="6"/>
        <v>1946.1999999999998</v>
      </c>
      <c r="C50" s="22">
        <v>286.75</v>
      </c>
      <c r="D50" s="22">
        <v>503.05</v>
      </c>
      <c r="E50" s="22">
        <v>968.59</v>
      </c>
      <c r="F50" s="23">
        <v>138.94</v>
      </c>
      <c r="G50" s="22">
        <v>45.07</v>
      </c>
      <c r="H50" s="22">
        <v>3.8</v>
      </c>
      <c r="I50" s="29"/>
      <c r="J50" s="29"/>
      <c r="K50" s="29"/>
    </row>
    <row r="51" spans="1:11" ht="15">
      <c r="A51" s="7" t="s">
        <v>50</v>
      </c>
      <c r="B51" s="22">
        <f t="shared" si="6"/>
        <v>2101.0499999999997</v>
      </c>
      <c r="C51" s="22">
        <v>289.99</v>
      </c>
      <c r="D51" s="22">
        <v>477.46</v>
      </c>
      <c r="E51" s="22">
        <v>1245.36</v>
      </c>
      <c r="F51" s="23">
        <v>41.06</v>
      </c>
      <c r="G51" s="22">
        <v>42.98</v>
      </c>
      <c r="H51" s="22">
        <v>4.2</v>
      </c>
      <c r="I51" s="29"/>
      <c r="J51" s="29"/>
      <c r="K51" s="29"/>
    </row>
    <row r="52" spans="1:11" ht="15">
      <c r="A52" s="7" t="s">
        <v>51</v>
      </c>
      <c r="B52" s="22">
        <f aca="true" t="shared" si="7" ref="B52:B57">SUM(C52:H52)</f>
        <v>825.8900000000001</v>
      </c>
      <c r="C52" s="22">
        <v>133.81</v>
      </c>
      <c r="D52" s="22">
        <v>117.77</v>
      </c>
      <c r="E52" s="22">
        <v>562.34</v>
      </c>
      <c r="F52" s="23">
        <v>0</v>
      </c>
      <c r="G52" s="22">
        <v>11.97</v>
      </c>
      <c r="H52" s="23">
        <v>0</v>
      </c>
      <c r="I52" s="29"/>
      <c r="J52" s="29"/>
      <c r="K52" s="29"/>
    </row>
    <row r="53" spans="1:11" ht="15">
      <c r="A53" s="7" t="s">
        <v>52</v>
      </c>
      <c r="B53" s="22">
        <f t="shared" si="7"/>
        <v>1765.9</v>
      </c>
      <c r="C53" s="22">
        <v>265.01</v>
      </c>
      <c r="D53" s="22">
        <v>334.36</v>
      </c>
      <c r="E53" s="22">
        <v>928.14</v>
      </c>
      <c r="F53" s="23">
        <v>183.39</v>
      </c>
      <c r="G53" s="22">
        <v>45.51</v>
      </c>
      <c r="H53" s="22">
        <v>9.49</v>
      </c>
      <c r="I53" s="29"/>
      <c r="J53" s="29"/>
      <c r="K53" s="29"/>
    </row>
    <row r="54" spans="1:11" ht="15">
      <c r="A54" s="7" t="s">
        <v>53</v>
      </c>
      <c r="B54" s="22">
        <f t="shared" si="7"/>
        <v>1175.06</v>
      </c>
      <c r="C54" s="22">
        <v>98.15</v>
      </c>
      <c r="D54" s="22">
        <v>168.44</v>
      </c>
      <c r="E54" s="22">
        <v>546.62</v>
      </c>
      <c r="F54" s="23">
        <v>0</v>
      </c>
      <c r="G54" s="22">
        <v>283.01</v>
      </c>
      <c r="H54" s="22">
        <v>78.84</v>
      </c>
      <c r="I54" s="29"/>
      <c r="J54" s="29"/>
      <c r="K54" s="29"/>
    </row>
    <row r="55" spans="1:11" ht="15">
      <c r="A55" s="7" t="s">
        <v>54</v>
      </c>
      <c r="B55" s="22">
        <f t="shared" si="7"/>
        <v>3138.6400000000003</v>
      </c>
      <c r="C55" s="22">
        <v>515.75</v>
      </c>
      <c r="D55" s="22">
        <v>575.39</v>
      </c>
      <c r="E55" s="22">
        <v>1844.44</v>
      </c>
      <c r="F55" s="23">
        <v>48.76</v>
      </c>
      <c r="G55" s="22">
        <v>135.4</v>
      </c>
      <c r="H55" s="22">
        <v>18.9</v>
      </c>
      <c r="I55" s="29"/>
      <c r="J55" s="29"/>
      <c r="K55" s="29"/>
    </row>
    <row r="56" spans="1:11" ht="15">
      <c r="A56" s="7" t="s">
        <v>55</v>
      </c>
      <c r="B56" s="22">
        <f t="shared" si="7"/>
        <v>2072.73</v>
      </c>
      <c r="C56" s="22">
        <v>268</v>
      </c>
      <c r="D56" s="22">
        <v>362.74</v>
      </c>
      <c r="E56" s="22">
        <v>1196.3</v>
      </c>
      <c r="F56" s="23">
        <v>158.84</v>
      </c>
      <c r="G56" s="22">
        <v>84.55</v>
      </c>
      <c r="H56" s="22">
        <v>2.3</v>
      </c>
      <c r="I56" s="29"/>
      <c r="J56" s="29"/>
      <c r="K56" s="29"/>
    </row>
    <row r="57" spans="1:11" ht="15">
      <c r="A57" s="7" t="s">
        <v>56</v>
      </c>
      <c r="B57" s="22">
        <f t="shared" si="7"/>
        <v>922.69</v>
      </c>
      <c r="C57" s="22">
        <v>149.06</v>
      </c>
      <c r="D57" s="22">
        <v>220.09</v>
      </c>
      <c r="E57" s="22">
        <v>333.58</v>
      </c>
      <c r="F57" s="23">
        <v>177.13</v>
      </c>
      <c r="G57" s="22">
        <v>27.12</v>
      </c>
      <c r="H57" s="22">
        <v>15.71</v>
      </c>
      <c r="I57" s="29"/>
      <c r="J57" s="29"/>
      <c r="K57" s="29"/>
    </row>
    <row r="58" spans="1:11" ht="15">
      <c r="A58" s="7" t="s">
        <v>57</v>
      </c>
      <c r="B58" s="22">
        <f aca="true" t="shared" si="8" ref="B58:B63">SUM(C58:H58)</f>
        <v>1174.5</v>
      </c>
      <c r="C58" s="22">
        <v>188.25</v>
      </c>
      <c r="D58" s="22">
        <v>321.14</v>
      </c>
      <c r="E58" s="22">
        <v>628.66</v>
      </c>
      <c r="F58" s="23">
        <v>0</v>
      </c>
      <c r="G58" s="22">
        <v>33.25</v>
      </c>
      <c r="H58" s="22">
        <v>3.2</v>
      </c>
      <c r="I58" s="29"/>
      <c r="J58" s="29"/>
      <c r="K58" s="29"/>
    </row>
    <row r="59" spans="1:11" ht="15">
      <c r="A59" s="7" t="s">
        <v>58</v>
      </c>
      <c r="B59" s="22">
        <f t="shared" si="8"/>
        <v>712.7500000000001</v>
      </c>
      <c r="C59" s="22">
        <v>103.55</v>
      </c>
      <c r="D59" s="22">
        <v>121.68</v>
      </c>
      <c r="E59" s="22">
        <v>449.21</v>
      </c>
      <c r="F59" s="23">
        <v>0</v>
      </c>
      <c r="G59" s="22">
        <v>37.61</v>
      </c>
      <c r="H59" s="22">
        <v>0.7</v>
      </c>
      <c r="I59" s="29"/>
      <c r="J59" s="29"/>
      <c r="K59" s="29"/>
    </row>
    <row r="60" spans="1:11" ht="15">
      <c r="A60" s="7" t="s">
        <v>59</v>
      </c>
      <c r="B60" s="22">
        <f t="shared" si="8"/>
        <v>743.29</v>
      </c>
      <c r="C60" s="22">
        <v>157.36</v>
      </c>
      <c r="D60" s="22">
        <v>157.06</v>
      </c>
      <c r="E60" s="22">
        <v>355.08</v>
      </c>
      <c r="F60" s="23">
        <v>0</v>
      </c>
      <c r="G60" s="22">
        <v>51.41</v>
      </c>
      <c r="H60" s="22">
        <v>22.38</v>
      </c>
      <c r="I60" s="29"/>
      <c r="J60" s="29"/>
      <c r="K60" s="29"/>
    </row>
    <row r="61" spans="1:11" ht="15">
      <c r="A61" s="7" t="s">
        <v>60</v>
      </c>
      <c r="B61" s="22">
        <f t="shared" si="8"/>
        <v>3148.77</v>
      </c>
      <c r="C61" s="22">
        <v>363.55</v>
      </c>
      <c r="D61" s="22">
        <v>677.34</v>
      </c>
      <c r="E61" s="22">
        <v>1906.28</v>
      </c>
      <c r="F61" s="23">
        <v>99.14</v>
      </c>
      <c r="G61" s="22">
        <v>101.36</v>
      </c>
      <c r="H61" s="22">
        <v>1.1</v>
      </c>
      <c r="I61" s="29"/>
      <c r="J61" s="29"/>
      <c r="K61" s="29"/>
    </row>
    <row r="62" spans="1:11" ht="15">
      <c r="A62" s="7" t="s">
        <v>61</v>
      </c>
      <c r="B62" s="22">
        <f t="shared" si="8"/>
        <v>7433.96</v>
      </c>
      <c r="C62" s="22">
        <v>505.74</v>
      </c>
      <c r="D62" s="22">
        <v>432.32</v>
      </c>
      <c r="E62" s="22">
        <v>5749.45</v>
      </c>
      <c r="F62" s="23">
        <v>0</v>
      </c>
      <c r="G62" s="22">
        <v>642.72</v>
      </c>
      <c r="H62" s="22">
        <v>103.73</v>
      </c>
      <c r="I62" s="29"/>
      <c r="J62" s="29"/>
      <c r="K62" s="29"/>
    </row>
    <row r="63" spans="1:11" ht="15">
      <c r="A63" s="7" t="s">
        <v>62</v>
      </c>
      <c r="B63" s="22">
        <f t="shared" si="8"/>
        <v>2051.0099999999998</v>
      </c>
      <c r="C63" s="22">
        <v>201.64</v>
      </c>
      <c r="D63" s="22">
        <v>386.63</v>
      </c>
      <c r="E63" s="22">
        <v>1386.8</v>
      </c>
      <c r="F63" s="23">
        <v>4.31</v>
      </c>
      <c r="G63" s="22">
        <v>66.73</v>
      </c>
      <c r="H63" s="22">
        <v>4.9</v>
      </c>
      <c r="I63" s="29"/>
      <c r="J63" s="29"/>
      <c r="K63" s="29"/>
    </row>
    <row r="64" spans="1:11" ht="15">
      <c r="A64" s="7" t="s">
        <v>63</v>
      </c>
      <c r="B64" s="22">
        <f aca="true" t="shared" si="9" ref="B64:B69">SUM(C64:H64)</f>
        <v>1119.95</v>
      </c>
      <c r="C64" s="22">
        <v>154.76</v>
      </c>
      <c r="D64" s="22">
        <v>145.43</v>
      </c>
      <c r="E64" s="22">
        <v>765.99</v>
      </c>
      <c r="F64" s="23">
        <v>0</v>
      </c>
      <c r="G64" s="22">
        <v>53.77</v>
      </c>
      <c r="H64" s="23">
        <v>0</v>
      </c>
      <c r="I64" s="29"/>
      <c r="J64" s="29"/>
      <c r="K64" s="29"/>
    </row>
    <row r="65" spans="1:11" ht="15">
      <c r="A65" s="7" t="s">
        <v>64</v>
      </c>
      <c r="B65" s="22">
        <f t="shared" si="9"/>
        <v>1242.79</v>
      </c>
      <c r="C65" s="22">
        <v>163.02</v>
      </c>
      <c r="D65" s="22">
        <v>307.32</v>
      </c>
      <c r="E65" s="22">
        <v>625.23</v>
      </c>
      <c r="F65" s="23">
        <v>68.81</v>
      </c>
      <c r="G65" s="22">
        <v>69.31</v>
      </c>
      <c r="H65" s="23">
        <v>9.1</v>
      </c>
      <c r="I65" s="29"/>
      <c r="J65" s="29"/>
      <c r="K65" s="29"/>
    </row>
    <row r="66" spans="1:11" ht="15">
      <c r="A66" s="7" t="s">
        <v>65</v>
      </c>
      <c r="B66" s="22">
        <f t="shared" si="9"/>
        <v>2296.89</v>
      </c>
      <c r="C66" s="22">
        <v>283.33</v>
      </c>
      <c r="D66" s="22">
        <v>425.1</v>
      </c>
      <c r="E66" s="22">
        <v>1387.68</v>
      </c>
      <c r="F66" s="23">
        <v>110.96</v>
      </c>
      <c r="G66" s="22">
        <v>39.6</v>
      </c>
      <c r="H66" s="22">
        <v>50.22</v>
      </c>
      <c r="I66" s="29"/>
      <c r="J66" s="29"/>
      <c r="K66" s="29"/>
    </row>
    <row r="67" spans="1:11" ht="15">
      <c r="A67" s="7" t="s">
        <v>66</v>
      </c>
      <c r="B67" s="22">
        <f t="shared" si="9"/>
        <v>1245.8500000000001</v>
      </c>
      <c r="C67" s="22">
        <v>219.68</v>
      </c>
      <c r="D67" s="22">
        <v>247.4</v>
      </c>
      <c r="E67" s="22">
        <v>703.13</v>
      </c>
      <c r="F67" s="23">
        <v>61.65</v>
      </c>
      <c r="G67" s="22">
        <v>7.41</v>
      </c>
      <c r="H67" s="22">
        <v>6.58</v>
      </c>
      <c r="I67" s="29"/>
      <c r="J67" s="29"/>
      <c r="K67" s="29"/>
    </row>
    <row r="68" spans="1:11" ht="15">
      <c r="A68" s="7" t="s">
        <v>67</v>
      </c>
      <c r="B68" s="22">
        <f t="shared" si="9"/>
        <v>1588.7</v>
      </c>
      <c r="C68" s="22">
        <v>232.39</v>
      </c>
      <c r="D68" s="22">
        <v>285.53</v>
      </c>
      <c r="E68" s="22">
        <v>983.34</v>
      </c>
      <c r="F68" s="23">
        <v>0</v>
      </c>
      <c r="G68" s="22">
        <v>84.94</v>
      </c>
      <c r="H68" s="22">
        <v>2.5</v>
      </c>
      <c r="I68" s="29"/>
      <c r="J68" s="29"/>
      <c r="K68" s="29"/>
    </row>
    <row r="69" spans="1:11" ht="15">
      <c r="A69" s="7" t="s">
        <v>68</v>
      </c>
      <c r="B69" s="22">
        <f t="shared" si="9"/>
        <v>1550.86</v>
      </c>
      <c r="C69" s="22">
        <v>173.68</v>
      </c>
      <c r="D69" s="22">
        <v>406.38</v>
      </c>
      <c r="E69" s="22">
        <v>837.56</v>
      </c>
      <c r="F69" s="23">
        <v>0</v>
      </c>
      <c r="G69" s="22">
        <v>130.54</v>
      </c>
      <c r="H69" s="22">
        <v>2.7</v>
      </c>
      <c r="I69" s="29"/>
      <c r="J69" s="29"/>
      <c r="K69" s="29"/>
    </row>
    <row r="70" spans="1:11" ht="15">
      <c r="A70" s="7" t="s">
        <v>69</v>
      </c>
      <c r="B70" s="22">
        <f>SUM(C70:H70)</f>
        <v>3384.5099999999998</v>
      </c>
      <c r="C70" s="22">
        <v>451.96</v>
      </c>
      <c r="D70" s="22">
        <v>175.13</v>
      </c>
      <c r="E70" s="22">
        <v>1382.88</v>
      </c>
      <c r="F70" s="23">
        <v>741.74</v>
      </c>
      <c r="G70" s="22">
        <v>587.28</v>
      </c>
      <c r="H70" s="22">
        <v>45.52</v>
      </c>
      <c r="I70" s="29"/>
      <c r="J70" s="29"/>
      <c r="K70" s="29"/>
    </row>
    <row r="71" spans="1:11" ht="15">
      <c r="A71" s="7" t="s">
        <v>70</v>
      </c>
      <c r="B71" s="22">
        <f>SUM(C71:H71)</f>
        <v>1123.36</v>
      </c>
      <c r="C71" s="22">
        <v>205.8</v>
      </c>
      <c r="D71" s="22">
        <v>240.99</v>
      </c>
      <c r="E71" s="22">
        <v>621.81</v>
      </c>
      <c r="F71" s="23">
        <v>0</v>
      </c>
      <c r="G71" s="22">
        <v>52.76</v>
      </c>
      <c r="H71" s="22">
        <v>2</v>
      </c>
      <c r="I71" s="29"/>
      <c r="J71" s="29"/>
      <c r="K71" s="29"/>
    </row>
    <row r="72" spans="1:11" ht="15">
      <c r="A72" s="40" t="s">
        <v>71</v>
      </c>
      <c r="B72" s="41">
        <f>SUM(C72:H72)</f>
        <v>807.7199999999999</v>
      </c>
      <c r="C72" s="41">
        <v>107.33</v>
      </c>
      <c r="D72" s="41">
        <v>181.13</v>
      </c>
      <c r="E72" s="41">
        <v>486.88</v>
      </c>
      <c r="F72" s="42">
        <v>0</v>
      </c>
      <c r="G72" s="41">
        <v>32.38</v>
      </c>
      <c r="H72" s="42">
        <v>0</v>
      </c>
      <c r="I72" s="29"/>
      <c r="J72" s="29"/>
      <c r="K72" s="29"/>
    </row>
    <row r="73" spans="1:11" ht="15">
      <c r="A73" s="7"/>
      <c r="B73" s="22"/>
      <c r="C73" s="22"/>
      <c r="D73" s="22"/>
      <c r="E73" s="22"/>
      <c r="F73" s="23"/>
      <c r="G73" s="22"/>
      <c r="H73" s="22"/>
      <c r="I73" s="29"/>
      <c r="J73" s="29"/>
      <c r="K73" s="29"/>
    </row>
    <row r="74" spans="1:11" ht="15">
      <c r="A74" s="7" t="s">
        <v>214</v>
      </c>
      <c r="B74" s="22"/>
      <c r="C74" s="22"/>
      <c r="D74" s="22"/>
      <c r="E74" s="22"/>
      <c r="F74" s="22"/>
      <c r="G74" s="22"/>
      <c r="H74" s="22"/>
      <c r="I74" s="29"/>
      <c r="J74" s="29"/>
      <c r="K74" s="29"/>
    </row>
    <row r="75" spans="1:11" ht="15">
      <c r="A75" s="7"/>
      <c r="B75" s="22"/>
      <c r="C75" s="22"/>
      <c r="D75" s="22"/>
      <c r="E75" s="22"/>
      <c r="F75" s="23"/>
      <c r="G75" s="22"/>
      <c r="H75" s="22"/>
      <c r="I75" s="29"/>
      <c r="J75" s="29"/>
      <c r="K75" s="29"/>
    </row>
    <row r="76" spans="1:11" ht="33.75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29"/>
      <c r="J76" s="29"/>
      <c r="K76" s="29"/>
    </row>
    <row r="77" spans="1:11" ht="51.7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29"/>
      <c r="J77" s="29"/>
      <c r="K77" s="29"/>
    </row>
    <row r="78" spans="1:11" ht="15">
      <c r="A78" s="29"/>
      <c r="B78" s="24"/>
      <c r="C78" s="22"/>
      <c r="D78" s="22"/>
      <c r="E78" s="22"/>
      <c r="F78" s="25"/>
      <c r="G78" s="22"/>
      <c r="H78" s="22"/>
      <c r="I78" s="29"/>
      <c r="J78" s="29"/>
      <c r="K78" s="29"/>
    </row>
    <row r="79" spans="1:11" ht="15">
      <c r="A79" s="36" t="s">
        <v>217</v>
      </c>
      <c r="B79" s="22"/>
      <c r="C79" s="22"/>
      <c r="D79" s="22"/>
      <c r="E79" s="22"/>
      <c r="F79" s="18"/>
      <c r="G79" s="22"/>
      <c r="H79" s="22"/>
      <c r="I79" s="29"/>
      <c r="J79" s="29"/>
      <c r="K79" s="29"/>
    </row>
    <row r="80" spans="1:11" ht="15">
      <c r="A80" s="29"/>
      <c r="B80" s="22"/>
      <c r="C80" s="22"/>
      <c r="D80" s="22"/>
      <c r="E80" s="22"/>
      <c r="F80" s="23"/>
      <c r="G80" s="22"/>
      <c r="H80" s="22"/>
      <c r="I80" s="29"/>
      <c r="J80" s="29"/>
      <c r="K80" s="29"/>
    </row>
    <row r="81" spans="1:11" ht="15">
      <c r="A81" s="29"/>
      <c r="B81" s="22"/>
      <c r="C81" s="22"/>
      <c r="D81" s="22"/>
      <c r="E81" s="22"/>
      <c r="F81" s="23"/>
      <c r="G81" s="22"/>
      <c r="H81" s="23"/>
      <c r="I81" s="29"/>
      <c r="J81" s="29"/>
      <c r="K81" s="29"/>
    </row>
    <row r="82" spans="1:11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306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10" ht="15">
      <c r="A6" s="7" t="s">
        <v>0</v>
      </c>
      <c r="B6" s="22">
        <f>+B8+B15</f>
        <v>112967.40999999999</v>
      </c>
      <c r="C6" s="22">
        <f>+C8+C15</f>
        <v>15028.969999999998</v>
      </c>
      <c r="D6" s="22">
        <f>+D15</f>
        <v>20393.310000000005</v>
      </c>
      <c r="E6" s="22">
        <f>+E15</f>
        <v>57618.88</v>
      </c>
      <c r="F6" s="22">
        <f>+F8+F15</f>
        <v>12149.070000000002</v>
      </c>
      <c r="G6" s="22">
        <f>+G15</f>
        <v>6316.239999999999</v>
      </c>
      <c r="H6" s="22">
        <f>+H8+H15</f>
        <v>1460.94</v>
      </c>
      <c r="I6" s="22"/>
      <c r="J6" s="22"/>
    </row>
    <row r="7" spans="1:10" ht="15">
      <c r="A7" s="7"/>
      <c r="B7" s="7"/>
      <c r="C7" s="7"/>
      <c r="D7" s="7"/>
      <c r="E7" s="7"/>
      <c r="F7" s="7"/>
      <c r="G7" s="7"/>
      <c r="H7" s="7"/>
      <c r="I7" s="22"/>
      <c r="J7" s="22"/>
    </row>
    <row r="8" spans="1:10" ht="15">
      <c r="A8" s="7" t="s">
        <v>213</v>
      </c>
      <c r="B8" s="22">
        <f>SUM(B9:B13)</f>
        <v>6073.530000000001</v>
      </c>
      <c r="C8" s="22">
        <f>SUM(C9:C13)</f>
        <v>140.85</v>
      </c>
      <c r="D8" s="23">
        <v>0</v>
      </c>
      <c r="E8" s="23">
        <v>0</v>
      </c>
      <c r="F8" s="22">
        <f>SUM(F9:F13)</f>
        <v>5808.08</v>
      </c>
      <c r="G8" s="23">
        <v>0</v>
      </c>
      <c r="H8" s="22">
        <f>SUM(H9:H13)</f>
        <v>124.6</v>
      </c>
      <c r="I8" s="22"/>
      <c r="J8" s="22"/>
    </row>
    <row r="9" spans="1:10" ht="15">
      <c r="A9" s="7" t="s">
        <v>9</v>
      </c>
      <c r="B9" s="22">
        <f>SUM(C9:H9)</f>
        <v>788.29</v>
      </c>
      <c r="C9" s="22">
        <v>31.65</v>
      </c>
      <c r="D9" s="23">
        <v>0</v>
      </c>
      <c r="E9" s="23">
        <v>0</v>
      </c>
      <c r="F9" s="22">
        <v>734.23</v>
      </c>
      <c r="G9" s="23">
        <v>0</v>
      </c>
      <c r="H9" s="22">
        <v>22.41</v>
      </c>
      <c r="I9" s="22"/>
      <c r="J9" s="22"/>
    </row>
    <row r="10" spans="1:10" ht="15">
      <c r="A10" s="7" t="s">
        <v>10</v>
      </c>
      <c r="B10" s="22">
        <f>SUM(C10:H10)</f>
        <v>1532.03</v>
      </c>
      <c r="C10" s="22">
        <v>19.12</v>
      </c>
      <c r="D10" s="23">
        <v>0</v>
      </c>
      <c r="E10" s="23">
        <v>0</v>
      </c>
      <c r="F10" s="22">
        <v>1491.5</v>
      </c>
      <c r="G10" s="23">
        <v>0</v>
      </c>
      <c r="H10" s="22">
        <v>21.41</v>
      </c>
      <c r="I10" s="22"/>
      <c r="J10" s="22"/>
    </row>
    <row r="11" spans="1:10" ht="15">
      <c r="A11" s="7" t="s">
        <v>11</v>
      </c>
      <c r="B11" s="22">
        <f>SUM(C11:H11)</f>
        <v>576.4699999999999</v>
      </c>
      <c r="C11" s="22">
        <v>14.51</v>
      </c>
      <c r="D11" s="23">
        <v>0</v>
      </c>
      <c r="E11" s="23">
        <v>0</v>
      </c>
      <c r="F11" s="22">
        <v>517.3</v>
      </c>
      <c r="G11" s="23">
        <v>0</v>
      </c>
      <c r="H11" s="22">
        <v>44.66</v>
      </c>
      <c r="I11" s="22"/>
      <c r="J11" s="22"/>
    </row>
    <row r="12" spans="1:10" ht="15">
      <c r="A12" s="7" t="s">
        <v>12</v>
      </c>
      <c r="B12" s="22">
        <f>SUM(C12:H12)</f>
        <v>2435.9000000000005</v>
      </c>
      <c r="C12" s="22">
        <v>54.07</v>
      </c>
      <c r="D12" s="23">
        <v>0</v>
      </c>
      <c r="E12" s="23">
        <v>0</v>
      </c>
      <c r="F12" s="22">
        <v>2353.32</v>
      </c>
      <c r="G12" s="23">
        <v>0</v>
      </c>
      <c r="H12" s="22">
        <v>28.51</v>
      </c>
      <c r="I12" s="22"/>
      <c r="J12" s="22"/>
    </row>
    <row r="13" spans="1:10" ht="15">
      <c r="A13" s="7" t="s">
        <v>13</v>
      </c>
      <c r="B13" s="22">
        <f>SUM(C13:H13)</f>
        <v>740.84</v>
      </c>
      <c r="C13" s="22">
        <v>21.5</v>
      </c>
      <c r="D13" s="23">
        <v>0</v>
      </c>
      <c r="E13" s="23">
        <v>0</v>
      </c>
      <c r="F13" s="22">
        <v>711.73</v>
      </c>
      <c r="G13" s="23">
        <v>0</v>
      </c>
      <c r="H13" s="22">
        <v>7.61</v>
      </c>
      <c r="I13" s="22"/>
      <c r="J13" s="22"/>
    </row>
    <row r="14" spans="1:10" ht="15">
      <c r="A14" s="7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5">
      <c r="A15" s="7" t="s">
        <v>209</v>
      </c>
      <c r="B15" s="22">
        <f aca="true" t="shared" si="0" ref="B15:H15">SUM(B16:B72)</f>
        <v>106893.87999999999</v>
      </c>
      <c r="C15" s="22">
        <f t="shared" si="0"/>
        <v>14888.119999999997</v>
      </c>
      <c r="D15" s="22">
        <f t="shared" si="0"/>
        <v>20393.310000000005</v>
      </c>
      <c r="E15" s="22">
        <f t="shared" si="0"/>
        <v>57618.88</v>
      </c>
      <c r="F15" s="22">
        <f t="shared" si="0"/>
        <v>6340.990000000002</v>
      </c>
      <c r="G15" s="22">
        <f t="shared" si="0"/>
        <v>6316.239999999999</v>
      </c>
      <c r="H15" s="22">
        <f t="shared" si="0"/>
        <v>1336.3400000000001</v>
      </c>
      <c r="I15" s="7"/>
      <c r="J15" s="22"/>
    </row>
    <row r="16" spans="1:10" ht="15">
      <c r="A16" s="7" t="s">
        <v>15</v>
      </c>
      <c r="B16" s="22">
        <f aca="true" t="shared" si="1" ref="B16:B21">SUM(C16:H16)</f>
        <v>2025.91</v>
      </c>
      <c r="C16" s="22">
        <v>291.91</v>
      </c>
      <c r="D16" s="22">
        <v>288.52</v>
      </c>
      <c r="E16" s="22">
        <v>984.69</v>
      </c>
      <c r="F16" s="22">
        <v>340.53</v>
      </c>
      <c r="G16" s="22">
        <v>77.81</v>
      </c>
      <c r="H16" s="22">
        <v>42.45</v>
      </c>
      <c r="I16" s="7"/>
      <c r="J16" s="22"/>
    </row>
    <row r="17" spans="1:10" ht="15">
      <c r="A17" s="7" t="s">
        <v>16</v>
      </c>
      <c r="B17" s="22">
        <f t="shared" si="1"/>
        <v>1901.3999999999999</v>
      </c>
      <c r="C17" s="22">
        <v>228.8</v>
      </c>
      <c r="D17" s="22">
        <v>344.38</v>
      </c>
      <c r="E17" s="22">
        <v>1251.62</v>
      </c>
      <c r="F17" s="23">
        <v>0</v>
      </c>
      <c r="G17" s="22">
        <v>72.28</v>
      </c>
      <c r="H17" s="22">
        <v>4.32</v>
      </c>
      <c r="I17" s="7"/>
      <c r="J17" s="22"/>
    </row>
    <row r="18" spans="1:10" ht="15">
      <c r="A18" s="7" t="s">
        <v>17</v>
      </c>
      <c r="B18" s="22">
        <f t="shared" si="1"/>
        <v>1974.83</v>
      </c>
      <c r="C18" s="22">
        <v>296.97</v>
      </c>
      <c r="D18" s="22">
        <v>339.55</v>
      </c>
      <c r="E18" s="22">
        <v>1051.79</v>
      </c>
      <c r="F18" s="22">
        <v>156.79</v>
      </c>
      <c r="G18" s="22">
        <v>116.13</v>
      </c>
      <c r="H18" s="22">
        <v>13.6</v>
      </c>
      <c r="I18" s="7"/>
      <c r="J18" s="22"/>
    </row>
    <row r="19" spans="1:10" ht="15">
      <c r="A19" s="7" t="s">
        <v>18</v>
      </c>
      <c r="B19" s="22">
        <f t="shared" si="1"/>
        <v>2145.3</v>
      </c>
      <c r="C19" s="22">
        <v>326.55</v>
      </c>
      <c r="D19" s="22">
        <v>405.44</v>
      </c>
      <c r="E19" s="22">
        <v>1200.67</v>
      </c>
      <c r="F19" s="22">
        <v>97.37</v>
      </c>
      <c r="G19" s="22">
        <v>72.74</v>
      </c>
      <c r="H19" s="22">
        <v>42.53</v>
      </c>
      <c r="I19" s="7"/>
      <c r="J19" s="22"/>
    </row>
    <row r="20" spans="1:10" ht="15">
      <c r="A20" s="7" t="s">
        <v>19</v>
      </c>
      <c r="B20" s="22">
        <f t="shared" si="1"/>
        <v>1642.27</v>
      </c>
      <c r="C20" s="22">
        <v>276.37</v>
      </c>
      <c r="D20" s="22">
        <v>520.51</v>
      </c>
      <c r="E20" s="22">
        <v>700.67</v>
      </c>
      <c r="F20" s="22">
        <v>93.13</v>
      </c>
      <c r="G20" s="22">
        <v>37.65</v>
      </c>
      <c r="H20" s="22">
        <v>13.94</v>
      </c>
      <c r="I20" s="7"/>
      <c r="J20" s="22"/>
    </row>
    <row r="21" spans="1:10" ht="15">
      <c r="A21" s="7" t="s">
        <v>20</v>
      </c>
      <c r="B21" s="22">
        <f t="shared" si="1"/>
        <v>2473.5</v>
      </c>
      <c r="C21" s="22">
        <v>350.96</v>
      </c>
      <c r="D21" s="22">
        <v>544.53</v>
      </c>
      <c r="E21" s="22">
        <v>1207.49</v>
      </c>
      <c r="F21" s="22">
        <v>185.02</v>
      </c>
      <c r="G21" s="22">
        <v>138.41</v>
      </c>
      <c r="H21" s="22">
        <v>47.09</v>
      </c>
      <c r="I21" s="7"/>
      <c r="J21" s="22"/>
    </row>
    <row r="22" spans="1:10" ht="15">
      <c r="A22" s="7" t="s">
        <v>21</v>
      </c>
      <c r="B22" s="22">
        <f aca="true" t="shared" si="2" ref="B22:B27">SUM(C22:H22)</f>
        <v>1137.36</v>
      </c>
      <c r="C22" s="22">
        <v>123.97</v>
      </c>
      <c r="D22" s="22">
        <v>242.16</v>
      </c>
      <c r="E22" s="22">
        <v>572.35</v>
      </c>
      <c r="F22" s="22">
        <v>123.1</v>
      </c>
      <c r="G22" s="22">
        <v>72.28</v>
      </c>
      <c r="H22" s="22">
        <v>3.5</v>
      </c>
      <c r="I22" s="7"/>
      <c r="J22" s="22"/>
    </row>
    <row r="23" spans="1:10" ht="15">
      <c r="A23" s="7" t="s">
        <v>22</v>
      </c>
      <c r="B23" s="22">
        <f t="shared" si="2"/>
        <v>1748.1799999999998</v>
      </c>
      <c r="C23" s="22">
        <v>262.32</v>
      </c>
      <c r="D23" s="22">
        <v>308.54</v>
      </c>
      <c r="E23" s="22">
        <v>1110.59</v>
      </c>
      <c r="F23" s="22">
        <v>24.49</v>
      </c>
      <c r="G23" s="22">
        <v>39.04</v>
      </c>
      <c r="H23" s="22">
        <v>3.2</v>
      </c>
      <c r="I23" s="7"/>
      <c r="J23" s="22"/>
    </row>
    <row r="24" spans="1:10" ht="15">
      <c r="A24" s="7" t="s">
        <v>23</v>
      </c>
      <c r="B24" s="22">
        <f t="shared" si="2"/>
        <v>1532.03</v>
      </c>
      <c r="C24" s="22">
        <v>279</v>
      </c>
      <c r="D24" s="22">
        <v>361.86</v>
      </c>
      <c r="E24" s="22">
        <v>797.88</v>
      </c>
      <c r="F24" s="22">
        <v>53.22</v>
      </c>
      <c r="G24" s="22">
        <v>24.57</v>
      </c>
      <c r="H24" s="22">
        <v>15.5</v>
      </c>
      <c r="I24" s="7"/>
      <c r="J24" s="22"/>
    </row>
    <row r="25" spans="1:10" ht="15">
      <c r="A25" s="7" t="s">
        <v>24</v>
      </c>
      <c r="B25" s="22">
        <f t="shared" si="2"/>
        <v>1523.44</v>
      </c>
      <c r="C25" s="22">
        <v>264.52</v>
      </c>
      <c r="D25" s="22">
        <v>266.54</v>
      </c>
      <c r="E25" s="22">
        <v>915.83</v>
      </c>
      <c r="F25" s="22">
        <v>31.47</v>
      </c>
      <c r="G25" s="22">
        <v>26.43</v>
      </c>
      <c r="H25" s="22">
        <v>18.65</v>
      </c>
      <c r="I25" s="7"/>
      <c r="J25" s="22"/>
    </row>
    <row r="26" spans="1:10" ht="15">
      <c r="A26" s="7" t="s">
        <v>25</v>
      </c>
      <c r="B26" s="22">
        <f t="shared" si="2"/>
        <v>1027.58</v>
      </c>
      <c r="C26" s="22">
        <v>199.09</v>
      </c>
      <c r="D26" s="22">
        <v>247.79</v>
      </c>
      <c r="E26" s="22">
        <v>511.54</v>
      </c>
      <c r="F26" s="22">
        <v>44.05</v>
      </c>
      <c r="G26" s="22">
        <v>24.01</v>
      </c>
      <c r="H26" s="22">
        <v>1.1</v>
      </c>
      <c r="I26" s="7"/>
      <c r="J26" s="22"/>
    </row>
    <row r="27" spans="1:10" ht="15">
      <c r="A27" s="7" t="s">
        <v>26</v>
      </c>
      <c r="B27" s="22">
        <f t="shared" si="2"/>
        <v>2217.83</v>
      </c>
      <c r="C27" s="22">
        <v>341.84</v>
      </c>
      <c r="D27" s="22">
        <v>269.87</v>
      </c>
      <c r="E27" s="22">
        <v>1517.44</v>
      </c>
      <c r="F27" s="23">
        <v>0</v>
      </c>
      <c r="G27" s="22">
        <v>84.58</v>
      </c>
      <c r="H27" s="22">
        <v>4.1</v>
      </c>
      <c r="I27" s="7"/>
      <c r="J27" s="22"/>
    </row>
    <row r="28" spans="1:10" ht="15">
      <c r="A28" s="7" t="s">
        <v>27</v>
      </c>
      <c r="B28" s="22">
        <f aca="true" t="shared" si="3" ref="B28:B33">SUM(C28:H28)</f>
        <v>2402.2000000000003</v>
      </c>
      <c r="C28" s="22">
        <v>370.5</v>
      </c>
      <c r="D28" s="22">
        <v>393.19</v>
      </c>
      <c r="E28" s="22">
        <v>1416.54</v>
      </c>
      <c r="F28" s="22">
        <v>118.05</v>
      </c>
      <c r="G28" s="22">
        <v>63.32</v>
      </c>
      <c r="H28" s="22">
        <v>40.6</v>
      </c>
      <c r="I28" s="7"/>
      <c r="J28" s="22"/>
    </row>
    <row r="29" spans="1:10" ht="15">
      <c r="A29" s="7" t="s">
        <v>28</v>
      </c>
      <c r="B29" s="22">
        <f t="shared" si="3"/>
        <v>4531.67</v>
      </c>
      <c r="C29" s="22">
        <v>494.69</v>
      </c>
      <c r="D29" s="22">
        <v>1178.61</v>
      </c>
      <c r="E29" s="22">
        <v>1703.93</v>
      </c>
      <c r="F29" s="22">
        <v>747.6</v>
      </c>
      <c r="G29" s="22">
        <v>262.75</v>
      </c>
      <c r="H29" s="22">
        <v>144.09</v>
      </c>
      <c r="I29" s="7"/>
      <c r="J29" s="22"/>
    </row>
    <row r="30" spans="1:10" ht="15">
      <c r="A30" s="7" t="s">
        <v>29</v>
      </c>
      <c r="B30" s="22">
        <f t="shared" si="3"/>
        <v>1355.7900000000002</v>
      </c>
      <c r="C30" s="22">
        <v>329.35</v>
      </c>
      <c r="D30" s="22">
        <v>357.21</v>
      </c>
      <c r="E30" s="22">
        <v>628.13</v>
      </c>
      <c r="F30" s="23">
        <v>0</v>
      </c>
      <c r="G30" s="22">
        <v>30.96</v>
      </c>
      <c r="H30" s="22">
        <v>10.14</v>
      </c>
      <c r="I30" s="7"/>
      <c r="J30" s="22"/>
    </row>
    <row r="31" spans="1:10" ht="15">
      <c r="A31" s="7" t="s">
        <v>30</v>
      </c>
      <c r="B31" s="22">
        <f t="shared" si="3"/>
        <v>1416.6100000000001</v>
      </c>
      <c r="C31" s="22">
        <v>265.92</v>
      </c>
      <c r="D31" s="22">
        <v>266.28</v>
      </c>
      <c r="E31" s="22">
        <v>791.5</v>
      </c>
      <c r="F31" s="23">
        <v>0</v>
      </c>
      <c r="G31" s="22">
        <v>62.22</v>
      </c>
      <c r="H31" s="22">
        <v>30.69</v>
      </c>
      <c r="I31" s="7"/>
      <c r="J31" s="22"/>
    </row>
    <row r="32" spans="1:10" ht="15">
      <c r="A32" s="7" t="s">
        <v>31</v>
      </c>
      <c r="B32" s="22">
        <f t="shared" si="3"/>
        <v>852.52</v>
      </c>
      <c r="C32" s="22">
        <v>143.03</v>
      </c>
      <c r="D32" s="22">
        <v>143.94</v>
      </c>
      <c r="E32" s="22">
        <v>438.6</v>
      </c>
      <c r="F32" s="22">
        <v>101.41</v>
      </c>
      <c r="G32" s="22">
        <v>23.24</v>
      </c>
      <c r="H32" s="22">
        <v>2.3</v>
      </c>
      <c r="I32" s="7"/>
      <c r="J32" s="22"/>
    </row>
    <row r="33" spans="1:10" ht="15">
      <c r="A33" s="7" t="s">
        <v>32</v>
      </c>
      <c r="B33" s="22">
        <f t="shared" si="3"/>
        <v>1037.69</v>
      </c>
      <c r="C33" s="22">
        <v>191.81</v>
      </c>
      <c r="D33" s="22">
        <v>257.92</v>
      </c>
      <c r="E33" s="22">
        <v>461.58</v>
      </c>
      <c r="F33" s="22">
        <v>48.86</v>
      </c>
      <c r="G33" s="22">
        <v>31.75</v>
      </c>
      <c r="H33" s="22">
        <v>45.77</v>
      </c>
      <c r="I33" s="7"/>
      <c r="J33" s="22"/>
    </row>
    <row r="34" spans="1:10" ht="15">
      <c r="A34" s="7" t="s">
        <v>33</v>
      </c>
      <c r="B34" s="22">
        <f aca="true" t="shared" si="4" ref="B34:B39">SUM(C34:H34)</f>
        <v>1197.6899999999998</v>
      </c>
      <c r="C34" s="22">
        <v>193.01</v>
      </c>
      <c r="D34" s="22">
        <v>261.49</v>
      </c>
      <c r="E34" s="22">
        <v>659.98</v>
      </c>
      <c r="F34" s="23">
        <v>0</v>
      </c>
      <c r="G34" s="22">
        <v>54.87</v>
      </c>
      <c r="H34" s="22">
        <v>28.34</v>
      </c>
      <c r="I34" s="7"/>
      <c r="J34" s="22"/>
    </row>
    <row r="35" spans="1:10" ht="15">
      <c r="A35" s="7" t="s">
        <v>34</v>
      </c>
      <c r="B35" s="22">
        <f t="shared" si="4"/>
        <v>461.28</v>
      </c>
      <c r="C35" s="22">
        <v>179.09</v>
      </c>
      <c r="D35" s="22">
        <v>94.73</v>
      </c>
      <c r="E35" s="22">
        <v>176.07</v>
      </c>
      <c r="F35" s="23">
        <v>0</v>
      </c>
      <c r="G35" s="22">
        <v>11.39</v>
      </c>
      <c r="H35" s="23">
        <v>0</v>
      </c>
      <c r="I35" s="7"/>
      <c r="J35" s="22"/>
    </row>
    <row r="36" spans="1:10" ht="15">
      <c r="A36" s="7" t="s">
        <v>35</v>
      </c>
      <c r="B36" s="22">
        <f t="shared" si="4"/>
        <v>1529.6799999999996</v>
      </c>
      <c r="C36" s="22">
        <v>240.57</v>
      </c>
      <c r="D36" s="22">
        <v>578.31</v>
      </c>
      <c r="E36" s="22">
        <v>565.84</v>
      </c>
      <c r="F36" s="22">
        <v>23.78</v>
      </c>
      <c r="G36" s="22">
        <v>95.35</v>
      </c>
      <c r="H36" s="22">
        <v>25.83</v>
      </c>
      <c r="I36" s="7"/>
      <c r="J36" s="22"/>
    </row>
    <row r="37" spans="1:10" ht="15">
      <c r="A37" s="7" t="s">
        <v>36</v>
      </c>
      <c r="B37" s="22">
        <f t="shared" si="4"/>
        <v>2150.46</v>
      </c>
      <c r="C37" s="22">
        <v>407.56</v>
      </c>
      <c r="D37" s="22">
        <v>554.98</v>
      </c>
      <c r="E37" s="22">
        <v>996.87</v>
      </c>
      <c r="F37" s="22">
        <v>94.83</v>
      </c>
      <c r="G37" s="22">
        <v>95.09</v>
      </c>
      <c r="H37" s="22">
        <v>1.13</v>
      </c>
      <c r="I37" s="7"/>
      <c r="J37" s="22"/>
    </row>
    <row r="38" spans="1:10" ht="15">
      <c r="A38" s="7" t="s">
        <v>37</v>
      </c>
      <c r="B38" s="22">
        <f t="shared" si="4"/>
        <v>1330.75</v>
      </c>
      <c r="C38" s="22">
        <v>154.23</v>
      </c>
      <c r="D38" s="22">
        <v>248.64</v>
      </c>
      <c r="E38" s="22">
        <v>895.4</v>
      </c>
      <c r="F38" s="23">
        <v>0</v>
      </c>
      <c r="G38" s="22">
        <v>32.48</v>
      </c>
      <c r="H38" s="23">
        <v>0</v>
      </c>
      <c r="I38" s="7"/>
      <c r="J38" s="22"/>
    </row>
    <row r="39" spans="1:10" ht="15">
      <c r="A39" s="7" t="s">
        <v>38</v>
      </c>
      <c r="B39" s="22">
        <f t="shared" si="4"/>
        <v>1362.95</v>
      </c>
      <c r="C39" s="22">
        <v>267.12</v>
      </c>
      <c r="D39" s="22">
        <v>241.49</v>
      </c>
      <c r="E39" s="22">
        <v>765.51</v>
      </c>
      <c r="F39" s="23">
        <v>0</v>
      </c>
      <c r="G39" s="22">
        <v>78.43</v>
      </c>
      <c r="H39" s="22">
        <v>10.4</v>
      </c>
      <c r="I39" s="7"/>
      <c r="J39" s="22"/>
    </row>
    <row r="40" spans="1:10" ht="15">
      <c r="A40" s="7" t="s">
        <v>39</v>
      </c>
      <c r="B40" s="22">
        <f aca="true" t="shared" si="5" ref="B40:B45">SUM(C40:H40)</f>
        <v>1459.5200000000002</v>
      </c>
      <c r="C40" s="22">
        <v>170.33</v>
      </c>
      <c r="D40" s="22">
        <v>438.45</v>
      </c>
      <c r="E40" s="22">
        <v>723.14</v>
      </c>
      <c r="F40" s="22">
        <v>48.15</v>
      </c>
      <c r="G40" s="22">
        <v>61.22</v>
      </c>
      <c r="H40" s="22">
        <v>18.23</v>
      </c>
      <c r="I40" s="7"/>
      <c r="J40" s="22"/>
    </row>
    <row r="41" spans="1:10" ht="15">
      <c r="A41" s="7" t="s">
        <v>40</v>
      </c>
      <c r="B41" s="22">
        <f t="shared" si="5"/>
        <v>3409.4899999999993</v>
      </c>
      <c r="C41" s="22">
        <v>478.76</v>
      </c>
      <c r="D41" s="22">
        <v>650.67</v>
      </c>
      <c r="E41" s="22">
        <v>1547.87</v>
      </c>
      <c r="F41" s="22">
        <v>534.66</v>
      </c>
      <c r="G41" s="22">
        <v>115.16</v>
      </c>
      <c r="H41" s="22">
        <v>82.37</v>
      </c>
      <c r="I41" s="7"/>
      <c r="J41" s="22"/>
    </row>
    <row r="42" spans="1:10" ht="15">
      <c r="A42" s="7" t="s">
        <v>41</v>
      </c>
      <c r="B42" s="22">
        <f t="shared" si="5"/>
        <v>1031.98</v>
      </c>
      <c r="C42" s="22">
        <v>178.05</v>
      </c>
      <c r="D42" s="22">
        <v>393.85</v>
      </c>
      <c r="E42" s="22">
        <v>294.87</v>
      </c>
      <c r="F42" s="22">
        <v>75.59</v>
      </c>
      <c r="G42" s="22">
        <v>50.89</v>
      </c>
      <c r="H42" s="22">
        <v>38.73</v>
      </c>
      <c r="I42" s="7"/>
      <c r="J42" s="22"/>
    </row>
    <row r="43" spans="1:10" ht="15">
      <c r="A43" s="7" t="s">
        <v>42</v>
      </c>
      <c r="B43" s="22">
        <f t="shared" si="5"/>
        <v>4129.599999999999</v>
      </c>
      <c r="C43" s="22">
        <v>214.14</v>
      </c>
      <c r="D43" s="22">
        <v>499.45</v>
      </c>
      <c r="E43" s="22">
        <v>2138.98</v>
      </c>
      <c r="F43" s="22">
        <v>114.08</v>
      </c>
      <c r="G43" s="22">
        <v>1151.66</v>
      </c>
      <c r="H43" s="22">
        <v>11.29</v>
      </c>
      <c r="I43" s="7"/>
      <c r="J43" s="22"/>
    </row>
    <row r="44" spans="1:10" ht="15">
      <c r="A44" s="7" t="s">
        <v>43</v>
      </c>
      <c r="B44" s="22">
        <f t="shared" si="5"/>
        <v>1623.4299999999998</v>
      </c>
      <c r="C44" s="22">
        <v>243.78</v>
      </c>
      <c r="D44" s="22">
        <v>283.27</v>
      </c>
      <c r="E44" s="22">
        <v>598.5</v>
      </c>
      <c r="F44" s="22">
        <v>423.51</v>
      </c>
      <c r="G44" s="22">
        <v>32.54</v>
      </c>
      <c r="H44" s="22">
        <v>41.83</v>
      </c>
      <c r="I44" s="7"/>
      <c r="J44" s="22"/>
    </row>
    <row r="45" spans="1:10" ht="15">
      <c r="A45" s="7" t="s">
        <v>44</v>
      </c>
      <c r="B45" s="22">
        <f t="shared" si="5"/>
        <v>2849</v>
      </c>
      <c r="C45" s="22">
        <v>420.59</v>
      </c>
      <c r="D45" s="22">
        <v>592.74</v>
      </c>
      <c r="E45" s="22">
        <v>1276.81</v>
      </c>
      <c r="F45" s="22">
        <v>396.48</v>
      </c>
      <c r="G45" s="22">
        <v>114.15</v>
      </c>
      <c r="H45" s="22">
        <v>48.23</v>
      </c>
      <c r="I45" s="7"/>
      <c r="J45" s="22"/>
    </row>
    <row r="46" spans="1:10" ht="15">
      <c r="A46" s="7" t="s">
        <v>45</v>
      </c>
      <c r="B46" s="22">
        <f aca="true" t="shared" si="6" ref="B46:B51">SUM(C46:H46)</f>
        <v>3047.52</v>
      </c>
      <c r="C46" s="22">
        <v>411.66</v>
      </c>
      <c r="D46" s="22">
        <v>796.06</v>
      </c>
      <c r="E46" s="22">
        <v>1223.78</v>
      </c>
      <c r="F46" s="22">
        <v>392.53</v>
      </c>
      <c r="G46" s="22">
        <v>176.38</v>
      </c>
      <c r="H46" s="22">
        <v>47.11</v>
      </c>
      <c r="I46" s="7"/>
      <c r="J46" s="22"/>
    </row>
    <row r="47" spans="1:10" ht="15">
      <c r="A47" s="7" t="s">
        <v>46</v>
      </c>
      <c r="B47" s="22">
        <f t="shared" si="6"/>
        <v>1534.15</v>
      </c>
      <c r="C47" s="22">
        <v>225</v>
      </c>
      <c r="D47" s="22">
        <v>239.45</v>
      </c>
      <c r="E47" s="22">
        <v>910.98</v>
      </c>
      <c r="F47" s="22">
        <v>76.19</v>
      </c>
      <c r="G47" s="22">
        <v>52.68</v>
      </c>
      <c r="H47" s="22">
        <v>29.85</v>
      </c>
      <c r="I47" s="7"/>
      <c r="J47" s="22"/>
    </row>
    <row r="48" spans="1:10" ht="15">
      <c r="A48" s="7" t="s">
        <v>47</v>
      </c>
      <c r="B48" s="22">
        <f t="shared" si="6"/>
        <v>2506.1400000000003</v>
      </c>
      <c r="C48" s="22">
        <v>398.07</v>
      </c>
      <c r="D48" s="22">
        <v>314.85</v>
      </c>
      <c r="E48" s="22">
        <v>1343.31</v>
      </c>
      <c r="F48" s="22">
        <v>162.59</v>
      </c>
      <c r="G48" s="22">
        <v>219.78</v>
      </c>
      <c r="H48" s="22">
        <v>67.54</v>
      </c>
      <c r="I48" s="7"/>
      <c r="J48" s="22"/>
    </row>
    <row r="49" spans="1:10" ht="15">
      <c r="A49" s="7" t="s">
        <v>48</v>
      </c>
      <c r="B49" s="22">
        <f t="shared" si="6"/>
        <v>809.1499999999999</v>
      </c>
      <c r="C49" s="22">
        <v>157.64</v>
      </c>
      <c r="D49" s="22">
        <v>196.93</v>
      </c>
      <c r="E49" s="22">
        <v>387.52</v>
      </c>
      <c r="F49" s="23">
        <v>0</v>
      </c>
      <c r="G49" s="22">
        <v>53.04</v>
      </c>
      <c r="H49" s="22">
        <v>14.02</v>
      </c>
      <c r="I49" s="7"/>
      <c r="J49" s="22"/>
    </row>
    <row r="50" spans="1:10" ht="15">
      <c r="A50" s="7" t="s">
        <v>49</v>
      </c>
      <c r="B50" s="22">
        <f t="shared" si="6"/>
        <v>1946.49</v>
      </c>
      <c r="C50" s="22">
        <v>286.75</v>
      </c>
      <c r="D50" s="22">
        <v>503.05</v>
      </c>
      <c r="E50" s="22">
        <v>969.37</v>
      </c>
      <c r="F50" s="22">
        <v>138.45</v>
      </c>
      <c r="G50" s="22">
        <v>45.07</v>
      </c>
      <c r="H50" s="22">
        <v>3.8</v>
      </c>
      <c r="I50" s="7"/>
      <c r="J50" s="22"/>
    </row>
    <row r="51" spans="1:10" ht="15">
      <c r="A51" s="7" t="s">
        <v>50</v>
      </c>
      <c r="B51" s="22">
        <f t="shared" si="6"/>
        <v>2101.58</v>
      </c>
      <c r="C51" s="22">
        <v>289.9</v>
      </c>
      <c r="D51" s="22">
        <v>477.46</v>
      </c>
      <c r="E51" s="22">
        <v>1245.98</v>
      </c>
      <c r="F51" s="22">
        <v>41.06</v>
      </c>
      <c r="G51" s="22">
        <v>42.98</v>
      </c>
      <c r="H51" s="22">
        <v>4.2</v>
      </c>
      <c r="I51" s="7"/>
      <c r="J51" s="22"/>
    </row>
    <row r="52" spans="1:10" ht="15">
      <c r="A52" s="7" t="s">
        <v>51</v>
      </c>
      <c r="B52" s="22">
        <f aca="true" t="shared" si="7" ref="B52:B57">SUM(C52:H52)</f>
        <v>823.45</v>
      </c>
      <c r="C52" s="22">
        <v>133.81</v>
      </c>
      <c r="D52" s="22">
        <v>117.49</v>
      </c>
      <c r="E52" s="22">
        <v>560.18</v>
      </c>
      <c r="F52" s="23">
        <v>0</v>
      </c>
      <c r="G52" s="22">
        <v>11.97</v>
      </c>
      <c r="H52" s="23">
        <v>0</v>
      </c>
      <c r="I52" s="7"/>
      <c r="J52" s="22"/>
    </row>
    <row r="53" spans="1:10" ht="15">
      <c r="A53" s="7" t="s">
        <v>52</v>
      </c>
      <c r="B53" s="22">
        <f t="shared" si="7"/>
        <v>1764.8600000000001</v>
      </c>
      <c r="C53" s="22">
        <v>265.01</v>
      </c>
      <c r="D53" s="22">
        <v>337.37</v>
      </c>
      <c r="E53" s="22">
        <v>924.09</v>
      </c>
      <c r="F53" s="18">
        <v>183.39</v>
      </c>
      <c r="G53" s="22">
        <v>45.51</v>
      </c>
      <c r="H53" s="22">
        <v>9.49</v>
      </c>
      <c r="I53" s="7"/>
      <c r="J53" s="22"/>
    </row>
    <row r="54" spans="1:10" ht="15">
      <c r="A54" s="7" t="s">
        <v>53</v>
      </c>
      <c r="B54" s="22">
        <f t="shared" si="7"/>
        <v>1172.26</v>
      </c>
      <c r="C54" s="22">
        <v>98.15</v>
      </c>
      <c r="D54" s="22">
        <v>168.44</v>
      </c>
      <c r="E54" s="22">
        <v>546.62</v>
      </c>
      <c r="F54" s="23">
        <v>0</v>
      </c>
      <c r="G54" s="22">
        <v>280.21</v>
      </c>
      <c r="H54" s="22">
        <v>78.84</v>
      </c>
      <c r="I54" s="7"/>
      <c r="J54" s="22"/>
    </row>
    <row r="55" spans="1:10" ht="15">
      <c r="A55" s="7" t="s">
        <v>54</v>
      </c>
      <c r="B55" s="22">
        <f t="shared" si="7"/>
        <v>2067.71</v>
      </c>
      <c r="C55" s="22">
        <v>268</v>
      </c>
      <c r="D55" s="22">
        <v>362.74</v>
      </c>
      <c r="E55" s="22">
        <v>1191.28</v>
      </c>
      <c r="F55" s="22">
        <v>158.84</v>
      </c>
      <c r="G55" s="22">
        <v>84.55</v>
      </c>
      <c r="H55" s="22">
        <v>2.3</v>
      </c>
      <c r="I55" s="7"/>
      <c r="J55" s="22"/>
    </row>
    <row r="56" spans="1:10" ht="15">
      <c r="A56" s="7" t="s">
        <v>55</v>
      </c>
      <c r="B56" s="22">
        <f t="shared" si="7"/>
        <v>919.45</v>
      </c>
      <c r="C56" s="22">
        <v>149.06</v>
      </c>
      <c r="D56" s="22">
        <v>220.64</v>
      </c>
      <c r="E56" s="22">
        <v>329.79</v>
      </c>
      <c r="F56" s="22">
        <v>177.13</v>
      </c>
      <c r="G56" s="22">
        <v>27.12</v>
      </c>
      <c r="H56" s="22">
        <v>15.71</v>
      </c>
      <c r="I56" s="7"/>
      <c r="J56" s="22"/>
    </row>
    <row r="57" spans="1:10" ht="15">
      <c r="A57" s="7" t="s">
        <v>56</v>
      </c>
      <c r="B57" s="22">
        <f t="shared" si="7"/>
        <v>1174.3300000000002</v>
      </c>
      <c r="C57" s="22">
        <v>188.25</v>
      </c>
      <c r="D57" s="22">
        <v>321.14</v>
      </c>
      <c r="E57" s="22">
        <v>629.28</v>
      </c>
      <c r="F57" s="23">
        <v>0</v>
      </c>
      <c r="G57" s="22">
        <v>32.46</v>
      </c>
      <c r="H57" s="22">
        <v>3.2</v>
      </c>
      <c r="I57" s="7"/>
      <c r="J57" s="22"/>
    </row>
    <row r="58" spans="1:10" ht="15">
      <c r="A58" s="7" t="s">
        <v>57</v>
      </c>
      <c r="B58" s="22">
        <f aca="true" t="shared" si="8" ref="B58:B63">SUM(C58:H58)</f>
        <v>712.2800000000001</v>
      </c>
      <c r="C58" s="22">
        <v>103.55</v>
      </c>
      <c r="D58" s="22">
        <v>121.68</v>
      </c>
      <c r="E58" s="22">
        <v>448.74</v>
      </c>
      <c r="F58" s="23">
        <v>0</v>
      </c>
      <c r="G58" s="22">
        <v>37.61</v>
      </c>
      <c r="H58" s="22">
        <v>0.7</v>
      </c>
      <c r="I58" s="7"/>
      <c r="J58" s="22"/>
    </row>
    <row r="59" spans="1:10" ht="15">
      <c r="A59" s="7" t="s">
        <v>58</v>
      </c>
      <c r="B59" s="22">
        <f t="shared" si="8"/>
        <v>742.3299999999999</v>
      </c>
      <c r="C59" s="22">
        <v>157.26</v>
      </c>
      <c r="D59" s="22">
        <v>157.06</v>
      </c>
      <c r="E59" s="22">
        <v>354.22</v>
      </c>
      <c r="F59" s="23">
        <v>0</v>
      </c>
      <c r="G59" s="22">
        <v>51.41</v>
      </c>
      <c r="H59" s="22">
        <v>22.38</v>
      </c>
      <c r="I59" s="7"/>
      <c r="J59" s="22"/>
    </row>
    <row r="60" spans="1:10" ht="15">
      <c r="A60" s="7" t="s">
        <v>59</v>
      </c>
      <c r="B60" s="22">
        <f t="shared" si="8"/>
        <v>3139.02</v>
      </c>
      <c r="C60" s="22">
        <v>516.33</v>
      </c>
      <c r="D60" s="22">
        <v>575.39</v>
      </c>
      <c r="E60" s="22">
        <v>1844.44</v>
      </c>
      <c r="F60" s="22">
        <v>48.76</v>
      </c>
      <c r="G60" s="22">
        <v>135.2</v>
      </c>
      <c r="H60" s="22">
        <v>18.9</v>
      </c>
      <c r="I60" s="7"/>
      <c r="J60" s="22"/>
    </row>
    <row r="61" spans="1:10" ht="15">
      <c r="A61" s="7" t="s">
        <v>60</v>
      </c>
      <c r="B61" s="22">
        <f t="shared" si="8"/>
        <v>3146.3399999999997</v>
      </c>
      <c r="C61" s="22">
        <v>363.55</v>
      </c>
      <c r="D61" s="22">
        <v>677.51</v>
      </c>
      <c r="E61" s="22">
        <v>1903.85</v>
      </c>
      <c r="F61" s="22">
        <v>99.14</v>
      </c>
      <c r="G61" s="22">
        <v>101.19</v>
      </c>
      <c r="H61" s="22">
        <v>1.1</v>
      </c>
      <c r="I61" s="7"/>
      <c r="J61" s="22"/>
    </row>
    <row r="62" spans="1:10" ht="15">
      <c r="A62" s="7" t="s">
        <v>61</v>
      </c>
      <c r="B62" s="22">
        <f t="shared" si="8"/>
        <v>7404.939999999999</v>
      </c>
      <c r="C62" s="22">
        <v>497.58</v>
      </c>
      <c r="D62" s="22">
        <v>432.32</v>
      </c>
      <c r="E62" s="22">
        <v>5729.86</v>
      </c>
      <c r="F62" s="23">
        <v>0</v>
      </c>
      <c r="G62" s="22">
        <v>641.45</v>
      </c>
      <c r="H62" s="22">
        <v>103.73</v>
      </c>
      <c r="I62" s="7"/>
      <c r="J62" s="22"/>
    </row>
    <row r="63" spans="1:10" ht="15">
      <c r="A63" s="7" t="s">
        <v>62</v>
      </c>
      <c r="B63" s="22">
        <f t="shared" si="8"/>
        <v>2051.14</v>
      </c>
      <c r="C63" s="22">
        <v>201.64</v>
      </c>
      <c r="D63" s="22">
        <v>386.63</v>
      </c>
      <c r="E63" s="22">
        <v>1386.93</v>
      </c>
      <c r="F63" s="18">
        <v>4.31</v>
      </c>
      <c r="G63" s="22">
        <v>66.73</v>
      </c>
      <c r="H63" s="22">
        <v>4.9</v>
      </c>
      <c r="I63" s="7"/>
      <c r="J63" s="22"/>
    </row>
    <row r="64" spans="1:10" ht="15">
      <c r="A64" s="7" t="s">
        <v>63</v>
      </c>
      <c r="B64" s="22">
        <f aca="true" t="shared" si="9" ref="B64:B69">SUM(C64:H64)</f>
        <v>1123.84</v>
      </c>
      <c r="C64" s="22">
        <v>154.76</v>
      </c>
      <c r="D64" s="22">
        <v>144.65</v>
      </c>
      <c r="E64" s="22">
        <v>770.66</v>
      </c>
      <c r="F64" s="23">
        <v>0</v>
      </c>
      <c r="G64" s="22">
        <v>53.77</v>
      </c>
      <c r="H64" s="23">
        <v>0</v>
      </c>
      <c r="I64" s="7"/>
      <c r="J64" s="22"/>
    </row>
    <row r="65" spans="1:10" ht="15">
      <c r="A65" s="7" t="s">
        <v>64</v>
      </c>
      <c r="B65" s="22">
        <f t="shared" si="9"/>
        <v>1242.62</v>
      </c>
      <c r="C65" s="22">
        <v>163.02</v>
      </c>
      <c r="D65" s="22">
        <v>307.32</v>
      </c>
      <c r="E65" s="22">
        <v>625.06</v>
      </c>
      <c r="F65" s="22">
        <v>68.81</v>
      </c>
      <c r="G65" s="22">
        <v>69.31</v>
      </c>
      <c r="H65" s="22">
        <v>9.1</v>
      </c>
      <c r="I65" s="7"/>
      <c r="J65" s="22"/>
    </row>
    <row r="66" spans="1:10" ht="15">
      <c r="A66" s="7" t="s">
        <v>65</v>
      </c>
      <c r="B66" s="22">
        <f t="shared" si="9"/>
        <v>2291.97</v>
      </c>
      <c r="C66" s="22">
        <v>283.33</v>
      </c>
      <c r="D66" s="22">
        <v>423</v>
      </c>
      <c r="E66" s="22">
        <v>1385.02</v>
      </c>
      <c r="F66" s="22">
        <v>110.87</v>
      </c>
      <c r="G66" s="22">
        <v>39.53</v>
      </c>
      <c r="H66" s="22">
        <v>50.22</v>
      </c>
      <c r="I66" s="7"/>
      <c r="J66" s="22"/>
    </row>
    <row r="67" spans="1:10" ht="15">
      <c r="A67" s="7" t="s">
        <v>66</v>
      </c>
      <c r="B67" s="22">
        <f t="shared" si="9"/>
        <v>1244.4200000000003</v>
      </c>
      <c r="C67" s="22">
        <v>219.68</v>
      </c>
      <c r="D67" s="22">
        <v>247.4</v>
      </c>
      <c r="E67" s="22">
        <v>701.7</v>
      </c>
      <c r="F67" s="22">
        <v>61.65</v>
      </c>
      <c r="G67" s="22">
        <v>7.41</v>
      </c>
      <c r="H67" s="22">
        <v>6.58</v>
      </c>
      <c r="I67" s="7"/>
      <c r="J67" s="22"/>
    </row>
    <row r="68" spans="1:10" ht="15">
      <c r="A68" s="7" t="s">
        <v>67</v>
      </c>
      <c r="B68" s="22">
        <f t="shared" si="9"/>
        <v>1588.35</v>
      </c>
      <c r="C68" s="22">
        <v>232.39</v>
      </c>
      <c r="D68" s="22">
        <v>285.53</v>
      </c>
      <c r="E68" s="22">
        <v>983.36</v>
      </c>
      <c r="F68" s="23">
        <v>0</v>
      </c>
      <c r="G68" s="22">
        <v>84.57</v>
      </c>
      <c r="H68" s="22">
        <v>2.5</v>
      </c>
      <c r="I68" s="7"/>
      <c r="J68" s="22"/>
    </row>
    <row r="69" spans="1:10" ht="15">
      <c r="A69" s="7" t="s">
        <v>68</v>
      </c>
      <c r="B69" s="22">
        <f t="shared" si="9"/>
        <v>1550.25</v>
      </c>
      <c r="C69" s="22">
        <v>173.68</v>
      </c>
      <c r="D69" s="22">
        <v>406.38</v>
      </c>
      <c r="E69" s="22">
        <v>836.95</v>
      </c>
      <c r="F69" s="23">
        <v>0</v>
      </c>
      <c r="G69" s="22">
        <v>130.54</v>
      </c>
      <c r="H69" s="22">
        <v>2.7</v>
      </c>
      <c r="I69" s="7"/>
      <c r="J69" s="22"/>
    </row>
    <row r="70" spans="1:10" ht="15">
      <c r="A70" s="7" t="s">
        <v>69</v>
      </c>
      <c r="B70" s="22">
        <f>SUM(C70:H70)</f>
        <v>3378.5499999999997</v>
      </c>
      <c r="C70" s="22">
        <v>452.09</v>
      </c>
      <c r="D70" s="22">
        <v>175.79</v>
      </c>
      <c r="E70" s="22">
        <v>1376.82</v>
      </c>
      <c r="F70" s="18">
        <v>741.1</v>
      </c>
      <c r="G70" s="22">
        <v>587.23</v>
      </c>
      <c r="H70" s="22">
        <v>45.52</v>
      </c>
      <c r="I70" s="7"/>
      <c r="J70" s="22"/>
    </row>
    <row r="71" spans="1:10" ht="15">
      <c r="A71" s="7" t="s">
        <v>70</v>
      </c>
      <c r="B71" s="22">
        <f>SUM(C71:H71)</f>
        <v>1122.17</v>
      </c>
      <c r="C71" s="22">
        <v>205.8</v>
      </c>
      <c r="D71" s="22">
        <v>240.99</v>
      </c>
      <c r="E71" s="22">
        <v>620.62</v>
      </c>
      <c r="F71" s="23">
        <v>0</v>
      </c>
      <c r="G71" s="22">
        <v>52.76</v>
      </c>
      <c r="H71" s="22">
        <v>2</v>
      </c>
      <c r="I71" s="7"/>
      <c r="J71" s="22"/>
    </row>
    <row r="72" spans="1:10" ht="15">
      <c r="A72" s="40" t="s">
        <v>71</v>
      </c>
      <c r="B72" s="22">
        <f>SUM(C72:H72)</f>
        <v>806.63</v>
      </c>
      <c r="C72" s="22">
        <v>107.33</v>
      </c>
      <c r="D72" s="22">
        <v>181.13</v>
      </c>
      <c r="E72" s="22">
        <v>485.79</v>
      </c>
      <c r="F72" s="23">
        <v>0</v>
      </c>
      <c r="G72" s="22">
        <v>32.38</v>
      </c>
      <c r="H72" s="23">
        <v>0</v>
      </c>
      <c r="I72" s="7"/>
      <c r="J72" s="22"/>
    </row>
    <row r="73" spans="1:10" ht="15">
      <c r="A73" s="34"/>
      <c r="B73" s="34"/>
      <c r="C73" s="34"/>
      <c r="D73" s="34"/>
      <c r="E73" s="34"/>
      <c r="F73" s="34"/>
      <c r="G73" s="34"/>
      <c r="H73" s="34"/>
      <c r="I73" s="7"/>
      <c r="J73" s="7"/>
    </row>
    <row r="74" spans="1:10" ht="15">
      <c r="A74" s="7" t="s">
        <v>214</v>
      </c>
      <c r="B74" s="7"/>
      <c r="C74" s="7"/>
      <c r="D74" s="7"/>
      <c r="E74" s="7"/>
      <c r="F74" s="7"/>
      <c r="G74" s="7"/>
      <c r="H74" s="7"/>
      <c r="I74" s="7"/>
      <c r="J74" s="7"/>
    </row>
    <row r="75" spans="1:10" ht="1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42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7"/>
      <c r="J76" s="7"/>
    </row>
    <row r="77" spans="1:10" ht="55.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7"/>
      <c r="J77" s="7"/>
    </row>
    <row r="78" spans="1:10" ht="1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5">
      <c r="A79" s="44" t="s">
        <v>218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5">
      <c r="A82" s="7"/>
      <c r="B82" s="7"/>
      <c r="C82" s="7"/>
      <c r="D82" s="7"/>
      <c r="E82" s="7"/>
      <c r="F82" s="7"/>
      <c r="G82" s="7"/>
      <c r="H82" s="7"/>
      <c r="I82" s="7"/>
      <c r="J82" s="7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307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12" ht="15">
      <c r="A6" s="7" t="s">
        <v>0</v>
      </c>
      <c r="B6" s="22">
        <f>+B8+B15</f>
        <v>112715.45000000006</v>
      </c>
      <c r="C6" s="22">
        <v>15026</v>
      </c>
      <c r="D6" s="22">
        <f>+D15</f>
        <v>20398.61</v>
      </c>
      <c r="E6" s="22">
        <f>+E15</f>
        <v>57474.450000000004</v>
      </c>
      <c r="F6" s="22">
        <f>+F8+F15</f>
        <v>12067.080000000002</v>
      </c>
      <c r="G6" s="22">
        <f>+G15</f>
        <v>6299.239999999998</v>
      </c>
      <c r="H6" s="22">
        <f>+H8+H15</f>
        <v>1460.94</v>
      </c>
      <c r="I6" s="22"/>
      <c r="J6" s="22"/>
      <c r="K6" s="7"/>
      <c r="L6" s="7"/>
    </row>
    <row r="7" spans="1:12" ht="15">
      <c r="A7" s="7"/>
      <c r="B7" s="7"/>
      <c r="C7" s="7"/>
      <c r="D7" s="7"/>
      <c r="E7" s="7"/>
      <c r="F7" s="7"/>
      <c r="G7" s="7"/>
      <c r="H7" s="7"/>
      <c r="I7" s="22"/>
      <c r="J7" s="22"/>
      <c r="K7" s="7"/>
      <c r="L7" s="7"/>
    </row>
    <row r="8" spans="1:12" ht="15">
      <c r="A8" s="7" t="s">
        <v>213</v>
      </c>
      <c r="B8" s="22">
        <f>SUM(B9:B13)</f>
        <v>5994.33</v>
      </c>
      <c r="C8" s="22">
        <v>141</v>
      </c>
      <c r="D8" s="23">
        <v>0</v>
      </c>
      <c r="E8" s="23">
        <v>0</v>
      </c>
      <c r="F8" s="22">
        <v>5729</v>
      </c>
      <c r="G8" s="23">
        <v>0</v>
      </c>
      <c r="H8" s="22">
        <f>SUM(H9:H13)</f>
        <v>124.6</v>
      </c>
      <c r="I8" s="22"/>
      <c r="J8" s="22"/>
      <c r="K8" s="7"/>
      <c r="L8" s="7"/>
    </row>
    <row r="9" spans="1:12" ht="15">
      <c r="A9" s="7" t="s">
        <v>9</v>
      </c>
      <c r="B9" s="24">
        <v>779.55</v>
      </c>
      <c r="C9" s="24">
        <v>31.65</v>
      </c>
      <c r="D9" s="23">
        <v>0</v>
      </c>
      <c r="E9" s="23">
        <v>0</v>
      </c>
      <c r="F9" s="24">
        <v>725.49</v>
      </c>
      <c r="G9" s="23">
        <v>0</v>
      </c>
      <c r="H9" s="24">
        <v>22.41</v>
      </c>
      <c r="I9" s="22"/>
      <c r="J9" s="22"/>
      <c r="K9" s="7"/>
      <c r="L9" s="7"/>
    </row>
    <row r="10" spans="1:12" ht="15">
      <c r="A10" s="7" t="s">
        <v>10</v>
      </c>
      <c r="B10" s="24">
        <v>1515.89</v>
      </c>
      <c r="C10" s="24">
        <v>19.12</v>
      </c>
      <c r="D10" s="23">
        <v>0</v>
      </c>
      <c r="E10" s="23">
        <v>0</v>
      </c>
      <c r="F10" s="24">
        <v>1475.36</v>
      </c>
      <c r="G10" s="23">
        <v>0</v>
      </c>
      <c r="H10" s="24">
        <v>21.41</v>
      </c>
      <c r="I10" s="22"/>
      <c r="J10" s="22"/>
      <c r="K10" s="7"/>
      <c r="L10" s="7"/>
    </row>
    <row r="11" spans="1:12" ht="15">
      <c r="A11" s="7" t="s">
        <v>11</v>
      </c>
      <c r="B11" s="24">
        <v>566.98</v>
      </c>
      <c r="C11" s="24">
        <v>14.51</v>
      </c>
      <c r="D11" s="23">
        <v>0</v>
      </c>
      <c r="E11" s="23">
        <v>0</v>
      </c>
      <c r="F11" s="24">
        <v>507.81</v>
      </c>
      <c r="G11" s="23">
        <v>0</v>
      </c>
      <c r="H11" s="24">
        <v>44.66</v>
      </c>
      <c r="I11" s="22"/>
      <c r="J11" s="22"/>
      <c r="K11" s="7"/>
      <c r="L11" s="7"/>
    </row>
    <row r="12" spans="1:12" ht="15">
      <c r="A12" s="7" t="s">
        <v>12</v>
      </c>
      <c r="B12" s="24">
        <v>2391.07</v>
      </c>
      <c r="C12" s="24">
        <v>54.07</v>
      </c>
      <c r="D12" s="23">
        <v>0</v>
      </c>
      <c r="E12" s="23">
        <v>0</v>
      </c>
      <c r="F12" s="24">
        <v>2308.49</v>
      </c>
      <c r="G12" s="23">
        <v>0</v>
      </c>
      <c r="H12" s="24">
        <v>28.51</v>
      </c>
      <c r="I12" s="22"/>
      <c r="J12" s="22"/>
      <c r="K12" s="7"/>
      <c r="L12" s="7"/>
    </row>
    <row r="13" spans="1:12" ht="15">
      <c r="A13" s="7" t="s">
        <v>13</v>
      </c>
      <c r="B13" s="24">
        <v>740.84</v>
      </c>
      <c r="C13" s="24">
        <v>21.5</v>
      </c>
      <c r="D13" s="23">
        <v>0</v>
      </c>
      <c r="E13" s="23">
        <v>0</v>
      </c>
      <c r="F13" s="24">
        <v>711.73</v>
      </c>
      <c r="G13" s="23">
        <v>0</v>
      </c>
      <c r="H13" s="24">
        <v>7.61</v>
      </c>
      <c r="I13" s="22"/>
      <c r="J13" s="22"/>
      <c r="K13" s="7"/>
      <c r="L13" s="7"/>
    </row>
    <row r="14" spans="1:12" ht="15">
      <c r="A14" s="7"/>
      <c r="B14" s="22"/>
      <c r="C14" s="22"/>
      <c r="D14" s="22"/>
      <c r="E14" s="22"/>
      <c r="F14" s="22"/>
      <c r="G14" s="22"/>
      <c r="H14" s="22"/>
      <c r="I14" s="22"/>
      <c r="J14" s="22"/>
      <c r="K14" s="7"/>
      <c r="L14" s="7"/>
    </row>
    <row r="15" spans="1:12" ht="15">
      <c r="A15" s="7" t="s">
        <v>209</v>
      </c>
      <c r="B15" s="22">
        <f>SUM(B16:B72)</f>
        <v>106721.12000000005</v>
      </c>
      <c r="C15" s="22">
        <f aca="true" t="shared" si="0" ref="C15:H15">SUM(C16:C72)</f>
        <v>14885.639999999998</v>
      </c>
      <c r="D15" s="22">
        <f t="shared" si="0"/>
        <v>20398.61</v>
      </c>
      <c r="E15" s="22">
        <f t="shared" si="0"/>
        <v>57474.450000000004</v>
      </c>
      <c r="F15" s="22">
        <f t="shared" si="0"/>
        <v>6338.080000000002</v>
      </c>
      <c r="G15" s="22">
        <f t="shared" si="0"/>
        <v>6299.239999999998</v>
      </c>
      <c r="H15" s="22">
        <f t="shared" si="0"/>
        <v>1336.3400000000001</v>
      </c>
      <c r="I15" s="7"/>
      <c r="J15" s="22"/>
      <c r="K15" s="7"/>
      <c r="L15" s="7"/>
    </row>
    <row r="16" spans="1:12" ht="15">
      <c r="A16" s="7" t="s">
        <v>15</v>
      </c>
      <c r="B16" s="24">
        <v>2017.75</v>
      </c>
      <c r="C16" s="24">
        <v>291.91</v>
      </c>
      <c r="D16" s="24">
        <v>288.52</v>
      </c>
      <c r="E16" s="24">
        <v>976.53</v>
      </c>
      <c r="F16" s="24">
        <v>340.53</v>
      </c>
      <c r="G16" s="24">
        <v>77.81</v>
      </c>
      <c r="H16" s="24">
        <v>42.45</v>
      </c>
      <c r="I16" s="7"/>
      <c r="J16" s="22"/>
      <c r="K16" s="7"/>
      <c r="L16" s="7"/>
    </row>
    <row r="17" spans="1:12" ht="15">
      <c r="A17" s="7" t="s">
        <v>16</v>
      </c>
      <c r="B17" s="24">
        <v>1900.9</v>
      </c>
      <c r="C17" s="24">
        <v>228.8</v>
      </c>
      <c r="D17" s="24">
        <v>344.38</v>
      </c>
      <c r="E17" s="24">
        <v>1251.12</v>
      </c>
      <c r="F17" s="23">
        <v>0</v>
      </c>
      <c r="G17" s="24">
        <v>72.28</v>
      </c>
      <c r="H17" s="24">
        <v>4.32</v>
      </c>
      <c r="I17" s="7"/>
      <c r="J17" s="22"/>
      <c r="K17" s="7"/>
      <c r="L17" s="7"/>
    </row>
    <row r="18" spans="1:12" ht="15">
      <c r="A18" s="7" t="s">
        <v>17</v>
      </c>
      <c r="B18" s="24">
        <v>1974.37</v>
      </c>
      <c r="C18" s="24">
        <v>296.97</v>
      </c>
      <c r="D18" s="24">
        <v>339.55</v>
      </c>
      <c r="E18" s="24">
        <v>1051.72</v>
      </c>
      <c r="F18" s="24">
        <v>156.4</v>
      </c>
      <c r="G18" s="24">
        <v>116.13</v>
      </c>
      <c r="H18" s="24">
        <v>13.6</v>
      </c>
      <c r="I18" s="7"/>
      <c r="J18" s="22"/>
      <c r="K18" s="7"/>
      <c r="L18" s="7"/>
    </row>
    <row r="19" spans="1:12" ht="15">
      <c r="A19" s="7" t="s">
        <v>18</v>
      </c>
      <c r="B19" s="24">
        <v>2146.48</v>
      </c>
      <c r="C19" s="24">
        <v>326.55</v>
      </c>
      <c r="D19" s="24">
        <v>405.44</v>
      </c>
      <c r="E19" s="24">
        <v>1201.55</v>
      </c>
      <c r="F19" s="24">
        <v>97.67</v>
      </c>
      <c r="G19" s="24">
        <v>72.74</v>
      </c>
      <c r="H19" s="24">
        <v>42.53</v>
      </c>
      <c r="I19" s="7"/>
      <c r="J19" s="22"/>
      <c r="K19" s="7"/>
      <c r="L19" s="7"/>
    </row>
    <row r="20" spans="1:12" ht="15">
      <c r="A20" s="7" t="s">
        <v>19</v>
      </c>
      <c r="B20" s="24">
        <v>1642.54</v>
      </c>
      <c r="C20" s="24">
        <v>276.37</v>
      </c>
      <c r="D20" s="24">
        <v>520.68</v>
      </c>
      <c r="E20" s="24">
        <v>700.9</v>
      </c>
      <c r="F20" s="24">
        <v>93</v>
      </c>
      <c r="G20" s="24">
        <v>37.65</v>
      </c>
      <c r="H20" s="24">
        <v>13.94</v>
      </c>
      <c r="I20" s="7"/>
      <c r="J20" s="22"/>
      <c r="K20" s="7"/>
      <c r="L20" s="7"/>
    </row>
    <row r="21" spans="1:12" ht="15">
      <c r="A21" s="7" t="s">
        <v>20</v>
      </c>
      <c r="B21" s="24">
        <v>2476.52</v>
      </c>
      <c r="C21" s="24">
        <v>350.96</v>
      </c>
      <c r="D21" s="24">
        <v>544.53</v>
      </c>
      <c r="E21" s="24">
        <v>1206.93</v>
      </c>
      <c r="F21" s="24">
        <v>188.86</v>
      </c>
      <c r="G21" s="24">
        <v>138.15</v>
      </c>
      <c r="H21" s="24">
        <v>47.09</v>
      </c>
      <c r="I21" s="7"/>
      <c r="J21" s="22"/>
      <c r="K21" s="7"/>
      <c r="L21" s="7"/>
    </row>
    <row r="22" spans="1:12" ht="15">
      <c r="A22" s="7" t="s">
        <v>21</v>
      </c>
      <c r="B22" s="24">
        <v>1126.5</v>
      </c>
      <c r="C22" s="24">
        <v>123.97</v>
      </c>
      <c r="D22" s="24">
        <v>243.81</v>
      </c>
      <c r="E22" s="24">
        <v>571.52</v>
      </c>
      <c r="F22" s="24">
        <v>122.66</v>
      </c>
      <c r="G22" s="24">
        <v>72.28</v>
      </c>
      <c r="H22" s="24">
        <v>3.5</v>
      </c>
      <c r="I22" s="7"/>
      <c r="J22" s="22"/>
      <c r="K22" s="7"/>
      <c r="L22" s="7"/>
    </row>
    <row r="23" spans="1:12" ht="15">
      <c r="A23" s="7" t="s">
        <v>22</v>
      </c>
      <c r="B23" s="24">
        <v>1749.09</v>
      </c>
      <c r="C23" s="24">
        <v>262.32</v>
      </c>
      <c r="D23" s="24">
        <v>308.54</v>
      </c>
      <c r="E23" s="24">
        <v>1111.77</v>
      </c>
      <c r="F23" s="24">
        <v>24.22</v>
      </c>
      <c r="G23" s="24">
        <v>39.04</v>
      </c>
      <c r="H23" s="24">
        <v>3.2</v>
      </c>
      <c r="I23" s="7"/>
      <c r="J23" s="22"/>
      <c r="K23" s="7"/>
      <c r="L23" s="7"/>
    </row>
    <row r="24" spans="1:12" ht="15">
      <c r="A24" s="7" t="s">
        <v>23</v>
      </c>
      <c r="B24" s="24">
        <v>1530.13</v>
      </c>
      <c r="C24" s="24">
        <v>279</v>
      </c>
      <c r="D24" s="24">
        <v>361.86</v>
      </c>
      <c r="E24" s="24">
        <v>795.98</v>
      </c>
      <c r="F24" s="24">
        <v>53.22</v>
      </c>
      <c r="G24" s="24">
        <v>24.57</v>
      </c>
      <c r="H24" s="24">
        <v>15.5</v>
      </c>
      <c r="I24" s="7"/>
      <c r="J24" s="22"/>
      <c r="K24" s="7"/>
      <c r="L24" s="7"/>
    </row>
    <row r="25" spans="1:12" ht="15">
      <c r="A25" s="7" t="s">
        <v>24</v>
      </c>
      <c r="B25" s="24">
        <v>1521.42</v>
      </c>
      <c r="C25" s="24">
        <v>264.52</v>
      </c>
      <c r="D25" s="24">
        <v>266.54</v>
      </c>
      <c r="E25" s="24">
        <v>913.98</v>
      </c>
      <c r="F25" s="24">
        <v>31.47</v>
      </c>
      <c r="G25" s="24">
        <v>26.26</v>
      </c>
      <c r="H25" s="24">
        <v>18.65</v>
      </c>
      <c r="I25" s="7"/>
      <c r="J25" s="22"/>
      <c r="K25" s="7"/>
      <c r="L25" s="7"/>
    </row>
    <row r="26" spans="1:12" ht="15">
      <c r="A26" s="7" t="s">
        <v>25</v>
      </c>
      <c r="B26" s="24">
        <v>1028.19</v>
      </c>
      <c r="C26" s="24">
        <v>199.09</v>
      </c>
      <c r="D26" s="24">
        <v>247.76</v>
      </c>
      <c r="E26" s="24">
        <v>512.32</v>
      </c>
      <c r="F26" s="24">
        <v>43.91</v>
      </c>
      <c r="G26" s="24">
        <v>24.01</v>
      </c>
      <c r="H26" s="24">
        <v>1.1</v>
      </c>
      <c r="I26" s="7"/>
      <c r="J26" s="22"/>
      <c r="K26" s="7"/>
      <c r="L26" s="7"/>
    </row>
    <row r="27" spans="1:12" ht="15">
      <c r="A27" s="7" t="s">
        <v>26</v>
      </c>
      <c r="B27" s="24">
        <v>2217.84</v>
      </c>
      <c r="C27" s="24">
        <v>341.84</v>
      </c>
      <c r="D27" s="24">
        <v>269.87</v>
      </c>
      <c r="E27" s="24">
        <v>1518.09</v>
      </c>
      <c r="F27" s="23">
        <v>0</v>
      </c>
      <c r="G27" s="24">
        <v>83.94</v>
      </c>
      <c r="H27" s="24">
        <v>4.1</v>
      </c>
      <c r="I27" s="7"/>
      <c r="J27" s="22"/>
      <c r="K27" s="7"/>
      <c r="L27" s="7"/>
    </row>
    <row r="28" spans="1:12" ht="15">
      <c r="A28" s="7" t="s">
        <v>27</v>
      </c>
      <c r="B28" s="24">
        <v>2397.2</v>
      </c>
      <c r="C28" s="24">
        <v>370.5</v>
      </c>
      <c r="D28" s="24">
        <v>393.19</v>
      </c>
      <c r="E28" s="24">
        <v>1411.29</v>
      </c>
      <c r="F28" s="24">
        <v>118.4</v>
      </c>
      <c r="G28" s="24">
        <v>63.22</v>
      </c>
      <c r="H28" s="24">
        <v>40.6</v>
      </c>
      <c r="I28" s="7"/>
      <c r="J28" s="22"/>
      <c r="K28" s="7"/>
      <c r="L28" s="7"/>
    </row>
    <row r="29" spans="1:12" ht="15">
      <c r="A29" s="7" t="s">
        <v>28</v>
      </c>
      <c r="B29" s="24">
        <v>4518.72</v>
      </c>
      <c r="C29" s="24">
        <v>494.69</v>
      </c>
      <c r="D29" s="24">
        <v>1178.61</v>
      </c>
      <c r="E29" s="24">
        <v>1690.98</v>
      </c>
      <c r="F29" s="24">
        <v>747.6</v>
      </c>
      <c r="G29" s="24">
        <v>262.75</v>
      </c>
      <c r="H29" s="24">
        <v>144.09</v>
      </c>
      <c r="I29" s="7"/>
      <c r="J29" s="22"/>
      <c r="K29" s="7"/>
      <c r="L29" s="7"/>
    </row>
    <row r="30" spans="1:12" ht="15">
      <c r="A30" s="7" t="s">
        <v>29</v>
      </c>
      <c r="B30" s="24">
        <v>1356.42</v>
      </c>
      <c r="C30" s="24">
        <v>329.35</v>
      </c>
      <c r="D30" s="24">
        <v>357.21</v>
      </c>
      <c r="E30" s="24">
        <v>628.76</v>
      </c>
      <c r="F30" s="23">
        <v>0</v>
      </c>
      <c r="G30" s="24">
        <v>30.96</v>
      </c>
      <c r="H30" s="24">
        <v>10.14</v>
      </c>
      <c r="I30" s="7"/>
      <c r="J30" s="22"/>
      <c r="K30" s="7"/>
      <c r="L30" s="7"/>
    </row>
    <row r="31" spans="1:12" ht="15">
      <c r="A31" s="7" t="s">
        <v>30</v>
      </c>
      <c r="B31" s="24">
        <v>1416.15</v>
      </c>
      <c r="C31" s="24">
        <v>265.92</v>
      </c>
      <c r="D31" s="24">
        <v>266.28</v>
      </c>
      <c r="E31" s="24">
        <v>791.04</v>
      </c>
      <c r="F31" s="23">
        <v>0</v>
      </c>
      <c r="G31" s="24">
        <v>62.22</v>
      </c>
      <c r="H31" s="24">
        <v>30.69</v>
      </c>
      <c r="I31" s="7"/>
      <c r="J31" s="22"/>
      <c r="K31" s="7"/>
      <c r="L31" s="7"/>
    </row>
    <row r="32" spans="1:12" ht="15">
      <c r="A32" s="7" t="s">
        <v>31</v>
      </c>
      <c r="B32" s="24">
        <v>851.32</v>
      </c>
      <c r="C32" s="24">
        <v>143.03</v>
      </c>
      <c r="D32" s="24">
        <v>143.94</v>
      </c>
      <c r="E32" s="24">
        <v>437.4</v>
      </c>
      <c r="F32" s="24">
        <v>101.41</v>
      </c>
      <c r="G32" s="24">
        <v>23.24</v>
      </c>
      <c r="H32" s="24">
        <v>2.3</v>
      </c>
      <c r="I32" s="7"/>
      <c r="J32" s="22"/>
      <c r="K32" s="7"/>
      <c r="L32" s="7"/>
    </row>
    <row r="33" spans="1:12" ht="15">
      <c r="A33" s="7" t="s">
        <v>32</v>
      </c>
      <c r="B33" s="24">
        <v>1037.45</v>
      </c>
      <c r="C33" s="24">
        <v>191.81</v>
      </c>
      <c r="D33" s="24">
        <v>257.66</v>
      </c>
      <c r="E33" s="24">
        <v>461.25</v>
      </c>
      <c r="F33" s="24">
        <v>49.21</v>
      </c>
      <c r="G33" s="24">
        <v>31.75</v>
      </c>
      <c r="H33" s="24">
        <v>45.77</v>
      </c>
      <c r="I33" s="7"/>
      <c r="J33" s="22"/>
      <c r="K33" s="7"/>
      <c r="L33" s="7"/>
    </row>
    <row r="34" spans="1:12" ht="15">
      <c r="A34" s="7" t="s">
        <v>33</v>
      </c>
      <c r="B34" s="24">
        <v>1192.25</v>
      </c>
      <c r="C34" s="24">
        <v>193.01</v>
      </c>
      <c r="D34" s="24">
        <v>261.49</v>
      </c>
      <c r="E34" s="24">
        <v>654.82</v>
      </c>
      <c r="F34" s="23">
        <v>0</v>
      </c>
      <c r="G34" s="24">
        <v>54.59</v>
      </c>
      <c r="H34" s="24">
        <v>28.34</v>
      </c>
      <c r="I34" s="7"/>
      <c r="J34" s="22"/>
      <c r="K34" s="7"/>
      <c r="L34" s="7"/>
    </row>
    <row r="35" spans="1:12" ht="15">
      <c r="A35" s="7" t="s">
        <v>34</v>
      </c>
      <c r="B35" s="24">
        <v>460.78</v>
      </c>
      <c r="C35" s="24">
        <v>179.09</v>
      </c>
      <c r="D35" s="24">
        <v>94.73</v>
      </c>
      <c r="E35" s="24">
        <v>175.57</v>
      </c>
      <c r="F35" s="23">
        <v>0</v>
      </c>
      <c r="G35" s="24">
        <v>11.39</v>
      </c>
      <c r="H35" s="23">
        <v>0</v>
      </c>
      <c r="I35" s="7"/>
      <c r="J35" s="22"/>
      <c r="K35" s="7"/>
      <c r="L35" s="7"/>
    </row>
    <row r="36" spans="1:12" ht="15">
      <c r="A36" s="7" t="s">
        <v>35</v>
      </c>
      <c r="B36" s="24">
        <v>1529.11</v>
      </c>
      <c r="C36" s="24">
        <v>240.57</v>
      </c>
      <c r="D36" s="24">
        <v>578.19</v>
      </c>
      <c r="E36" s="24">
        <v>565.64</v>
      </c>
      <c r="F36" s="24">
        <v>23.53</v>
      </c>
      <c r="G36" s="24">
        <v>95.35</v>
      </c>
      <c r="H36" s="24">
        <v>25.83</v>
      </c>
      <c r="I36" s="7"/>
      <c r="J36" s="22"/>
      <c r="K36" s="7"/>
      <c r="L36" s="7"/>
    </row>
    <row r="37" spans="1:12" ht="15">
      <c r="A37" s="7" t="s">
        <v>36</v>
      </c>
      <c r="B37" s="24">
        <v>2147.43</v>
      </c>
      <c r="C37" s="24">
        <v>407.56</v>
      </c>
      <c r="D37" s="24">
        <v>554.98</v>
      </c>
      <c r="E37" s="24">
        <v>994.8</v>
      </c>
      <c r="F37" s="24">
        <v>94.26</v>
      </c>
      <c r="G37" s="24">
        <v>94.7</v>
      </c>
      <c r="H37" s="24">
        <v>1.13</v>
      </c>
      <c r="I37" s="7"/>
      <c r="J37" s="22"/>
      <c r="K37" s="7"/>
      <c r="L37" s="7"/>
    </row>
    <row r="38" spans="1:12" ht="15">
      <c r="A38" s="7" t="s">
        <v>37</v>
      </c>
      <c r="B38" s="24">
        <v>1330.55</v>
      </c>
      <c r="C38" s="24">
        <v>154.23</v>
      </c>
      <c r="D38" s="24">
        <v>248.64</v>
      </c>
      <c r="E38" s="24">
        <v>895.3</v>
      </c>
      <c r="F38" s="23">
        <v>0</v>
      </c>
      <c r="G38" s="24">
        <v>32.38</v>
      </c>
      <c r="H38" s="23">
        <v>0</v>
      </c>
      <c r="I38" s="7"/>
      <c r="J38" s="22"/>
      <c r="K38" s="7"/>
      <c r="L38" s="7"/>
    </row>
    <row r="39" spans="1:12" ht="15">
      <c r="A39" s="7" t="s">
        <v>38</v>
      </c>
      <c r="B39" s="24">
        <v>1361.1</v>
      </c>
      <c r="C39" s="24">
        <v>267.12</v>
      </c>
      <c r="D39" s="24">
        <v>238.74</v>
      </c>
      <c r="E39" s="24">
        <v>766.81</v>
      </c>
      <c r="F39" s="23">
        <v>0</v>
      </c>
      <c r="G39" s="24">
        <v>78.03</v>
      </c>
      <c r="H39" s="24">
        <v>10.4</v>
      </c>
      <c r="I39" s="7"/>
      <c r="J39" s="22"/>
      <c r="K39" s="7"/>
      <c r="L39" s="7"/>
    </row>
    <row r="40" spans="1:12" ht="15">
      <c r="A40" s="7" t="s">
        <v>39</v>
      </c>
      <c r="B40" s="24">
        <v>1458.03</v>
      </c>
      <c r="C40" s="24">
        <v>170.33</v>
      </c>
      <c r="D40" s="24">
        <v>438.45</v>
      </c>
      <c r="E40" s="24">
        <v>722.23</v>
      </c>
      <c r="F40" s="24">
        <v>48.15</v>
      </c>
      <c r="G40" s="24">
        <v>60.64</v>
      </c>
      <c r="H40" s="24">
        <v>18.23</v>
      </c>
      <c r="I40" s="7"/>
      <c r="J40" s="22"/>
      <c r="K40" s="7"/>
      <c r="L40" s="7"/>
    </row>
    <row r="41" spans="1:12" ht="15">
      <c r="A41" s="7" t="s">
        <v>40</v>
      </c>
      <c r="B41" s="24">
        <v>3382.79</v>
      </c>
      <c r="C41" s="24">
        <v>478.76</v>
      </c>
      <c r="D41" s="24">
        <v>649.4</v>
      </c>
      <c r="E41" s="24">
        <v>1523.21</v>
      </c>
      <c r="F41" s="24">
        <v>534.66</v>
      </c>
      <c r="G41" s="24">
        <v>114.39</v>
      </c>
      <c r="H41" s="24">
        <v>82.37</v>
      </c>
      <c r="I41" s="7"/>
      <c r="J41" s="22"/>
      <c r="K41" s="7"/>
      <c r="L41" s="7"/>
    </row>
    <row r="42" spans="1:12" ht="15">
      <c r="A42" s="7" t="s">
        <v>41</v>
      </c>
      <c r="B42" s="24">
        <v>1032.69</v>
      </c>
      <c r="C42" s="24">
        <v>178.05</v>
      </c>
      <c r="D42" s="24">
        <v>394.05</v>
      </c>
      <c r="E42" s="24">
        <v>295.03</v>
      </c>
      <c r="F42" s="24">
        <v>75.84</v>
      </c>
      <c r="G42" s="24">
        <v>50.99</v>
      </c>
      <c r="H42" s="24">
        <v>38.73</v>
      </c>
      <c r="I42" s="7"/>
      <c r="J42" s="22"/>
      <c r="K42" s="7"/>
      <c r="L42" s="7"/>
    </row>
    <row r="43" spans="1:12" ht="15">
      <c r="A43" s="7" t="s">
        <v>42</v>
      </c>
      <c r="B43" s="24">
        <v>4127.48</v>
      </c>
      <c r="C43" s="24">
        <v>214.14</v>
      </c>
      <c r="D43" s="24">
        <v>499.45</v>
      </c>
      <c r="E43" s="24">
        <v>2137.68</v>
      </c>
      <c r="F43" s="24">
        <v>114.08</v>
      </c>
      <c r="G43" s="24">
        <v>1150.84</v>
      </c>
      <c r="H43" s="24">
        <v>11.29</v>
      </c>
      <c r="I43" s="7"/>
      <c r="J43" s="22"/>
      <c r="K43" s="7"/>
      <c r="L43" s="7"/>
    </row>
    <row r="44" spans="1:12" ht="15">
      <c r="A44" s="7" t="s">
        <v>43</v>
      </c>
      <c r="B44" s="24">
        <v>1619.81</v>
      </c>
      <c r="C44" s="24">
        <v>243.78</v>
      </c>
      <c r="D44" s="24">
        <v>284.15</v>
      </c>
      <c r="E44" s="24">
        <v>594.08</v>
      </c>
      <c r="F44" s="24">
        <v>423.51</v>
      </c>
      <c r="G44" s="24">
        <v>32.46</v>
      </c>
      <c r="H44" s="24">
        <v>41.83</v>
      </c>
      <c r="I44" s="7"/>
      <c r="J44" s="22"/>
      <c r="K44" s="7"/>
      <c r="L44" s="7"/>
    </row>
    <row r="45" spans="1:12" ht="15">
      <c r="A45" s="7" t="s">
        <v>44</v>
      </c>
      <c r="B45" s="24">
        <v>2843.8</v>
      </c>
      <c r="C45" s="24">
        <v>420.59</v>
      </c>
      <c r="D45" s="24">
        <v>592.74</v>
      </c>
      <c r="E45" s="24">
        <v>1273.48</v>
      </c>
      <c r="F45" s="24">
        <v>394.8</v>
      </c>
      <c r="G45" s="24">
        <v>113.96</v>
      </c>
      <c r="H45" s="24">
        <v>48.23</v>
      </c>
      <c r="I45" s="7"/>
      <c r="J45" s="22"/>
      <c r="K45" s="7"/>
      <c r="L45" s="7"/>
    </row>
    <row r="46" spans="1:12" ht="15">
      <c r="A46" s="7" t="s">
        <v>45</v>
      </c>
      <c r="B46" s="24">
        <v>3052.03</v>
      </c>
      <c r="C46" s="24">
        <v>411.17</v>
      </c>
      <c r="D46" s="24">
        <v>800.42</v>
      </c>
      <c r="E46" s="24">
        <v>1223.11</v>
      </c>
      <c r="F46" s="24">
        <v>393.67</v>
      </c>
      <c r="G46" s="24">
        <v>176.55</v>
      </c>
      <c r="H46" s="24">
        <v>47.11</v>
      </c>
      <c r="I46" s="7"/>
      <c r="J46" s="22"/>
      <c r="K46" s="7"/>
      <c r="L46" s="7"/>
    </row>
    <row r="47" spans="1:12" ht="15">
      <c r="A47" s="7" t="s">
        <v>46</v>
      </c>
      <c r="B47" s="24">
        <v>1524.59</v>
      </c>
      <c r="C47" s="24">
        <v>225</v>
      </c>
      <c r="D47" s="24">
        <v>239.28</v>
      </c>
      <c r="E47" s="24">
        <v>903.3</v>
      </c>
      <c r="F47" s="24">
        <v>75.91</v>
      </c>
      <c r="G47" s="24">
        <v>51.25</v>
      </c>
      <c r="H47" s="24">
        <v>29.85</v>
      </c>
      <c r="I47" s="7"/>
      <c r="J47" s="22"/>
      <c r="K47" s="7"/>
      <c r="L47" s="7"/>
    </row>
    <row r="48" spans="1:12" ht="15">
      <c r="A48" s="7" t="s">
        <v>47</v>
      </c>
      <c r="B48" s="24">
        <v>2492.5</v>
      </c>
      <c r="C48" s="24">
        <v>397.29</v>
      </c>
      <c r="D48" s="24">
        <v>314.85</v>
      </c>
      <c r="E48" s="24">
        <v>1336.84</v>
      </c>
      <c r="F48" s="24">
        <v>158.76</v>
      </c>
      <c r="G48" s="24">
        <v>217.22</v>
      </c>
      <c r="H48" s="24">
        <v>67.54</v>
      </c>
      <c r="I48" s="7"/>
      <c r="J48" s="22"/>
      <c r="K48" s="7"/>
      <c r="L48" s="7"/>
    </row>
    <row r="49" spans="1:12" ht="15">
      <c r="A49" s="7" t="s">
        <v>48</v>
      </c>
      <c r="B49" s="24">
        <v>809.15</v>
      </c>
      <c r="C49" s="24">
        <v>157.64</v>
      </c>
      <c r="D49" s="24">
        <v>196.93</v>
      </c>
      <c r="E49" s="24">
        <v>387.52</v>
      </c>
      <c r="F49" s="23">
        <v>0</v>
      </c>
      <c r="G49" s="24">
        <v>53.04</v>
      </c>
      <c r="H49" s="24">
        <v>14.02</v>
      </c>
      <c r="I49" s="7"/>
      <c r="J49" s="22"/>
      <c r="K49" s="7"/>
      <c r="L49" s="7"/>
    </row>
    <row r="50" spans="1:12" ht="15">
      <c r="A50" s="7" t="s">
        <v>49</v>
      </c>
      <c r="B50" s="24">
        <v>1943.45</v>
      </c>
      <c r="C50" s="24">
        <v>286.75</v>
      </c>
      <c r="D50" s="24">
        <v>503.05</v>
      </c>
      <c r="E50" s="24">
        <v>966.78</v>
      </c>
      <c r="F50" s="24">
        <v>138</v>
      </c>
      <c r="G50" s="24">
        <v>45.07</v>
      </c>
      <c r="H50" s="24">
        <v>3.8</v>
      </c>
      <c r="I50" s="7"/>
      <c r="J50" s="22"/>
      <c r="K50" s="7"/>
      <c r="L50" s="7"/>
    </row>
    <row r="51" spans="1:12" ht="15">
      <c r="A51" s="7" t="s">
        <v>50</v>
      </c>
      <c r="B51" s="24">
        <v>2101.53</v>
      </c>
      <c r="C51" s="24">
        <v>289.9</v>
      </c>
      <c r="D51" s="24">
        <v>477.46</v>
      </c>
      <c r="E51" s="24">
        <v>1245.98</v>
      </c>
      <c r="F51" s="24">
        <v>41.06</v>
      </c>
      <c r="G51" s="24">
        <v>42.93</v>
      </c>
      <c r="H51" s="24">
        <v>4.2</v>
      </c>
      <c r="I51" s="7"/>
      <c r="J51" s="22"/>
      <c r="K51" s="7"/>
      <c r="L51" s="7"/>
    </row>
    <row r="52" spans="1:12" ht="15">
      <c r="A52" s="7" t="s">
        <v>51</v>
      </c>
      <c r="B52" s="24">
        <v>821.05</v>
      </c>
      <c r="C52" s="24">
        <v>133.81</v>
      </c>
      <c r="D52" s="24">
        <v>117.49</v>
      </c>
      <c r="E52" s="24">
        <v>557.78</v>
      </c>
      <c r="F52" s="23">
        <v>0</v>
      </c>
      <c r="G52" s="24">
        <v>11.97</v>
      </c>
      <c r="H52" s="23">
        <v>0</v>
      </c>
      <c r="I52" s="7"/>
      <c r="J52" s="22"/>
      <c r="K52" s="7"/>
      <c r="L52" s="7"/>
    </row>
    <row r="53" spans="1:12" ht="15">
      <c r="A53" s="7" t="s">
        <v>52</v>
      </c>
      <c r="B53" s="24">
        <v>1754.61</v>
      </c>
      <c r="C53" s="24">
        <v>265.01</v>
      </c>
      <c r="D53" s="24">
        <v>337.37</v>
      </c>
      <c r="E53" s="24">
        <v>914.19</v>
      </c>
      <c r="F53" s="24">
        <v>183.39</v>
      </c>
      <c r="G53" s="24">
        <v>45.16</v>
      </c>
      <c r="H53" s="24">
        <v>9.49</v>
      </c>
      <c r="I53" s="7"/>
      <c r="J53" s="22"/>
      <c r="K53" s="7"/>
      <c r="L53" s="7"/>
    </row>
    <row r="54" spans="1:12" ht="15">
      <c r="A54" s="7" t="s">
        <v>53</v>
      </c>
      <c r="B54" s="24">
        <v>1169.51</v>
      </c>
      <c r="C54" s="24">
        <v>96.85</v>
      </c>
      <c r="D54" s="24">
        <v>168.44</v>
      </c>
      <c r="E54" s="24">
        <v>545.93</v>
      </c>
      <c r="F54" s="23">
        <v>0</v>
      </c>
      <c r="G54" s="24">
        <v>279.45</v>
      </c>
      <c r="H54" s="24">
        <v>78.84</v>
      </c>
      <c r="I54" s="7"/>
      <c r="J54" s="22"/>
      <c r="K54" s="7"/>
      <c r="L54" s="7"/>
    </row>
    <row r="55" spans="1:12" ht="15">
      <c r="A55" s="7" t="s">
        <v>54</v>
      </c>
      <c r="B55" s="24">
        <v>2058.8</v>
      </c>
      <c r="C55" s="24">
        <v>268</v>
      </c>
      <c r="D55" s="24">
        <v>362.74</v>
      </c>
      <c r="E55" s="24">
        <v>1182.05</v>
      </c>
      <c r="F55" s="24">
        <v>159.16</v>
      </c>
      <c r="G55" s="24">
        <v>84.55</v>
      </c>
      <c r="H55" s="24">
        <v>2.3</v>
      </c>
      <c r="I55" s="7"/>
      <c r="J55" s="22"/>
      <c r="K55" s="7"/>
      <c r="L55" s="7"/>
    </row>
    <row r="56" spans="1:12" ht="15">
      <c r="A56" s="7" t="s">
        <v>55</v>
      </c>
      <c r="B56" s="24">
        <v>918.58</v>
      </c>
      <c r="C56" s="24">
        <v>149.06</v>
      </c>
      <c r="D56" s="24">
        <v>220.64</v>
      </c>
      <c r="E56" s="24">
        <v>328.83</v>
      </c>
      <c r="F56" s="24">
        <v>177.22</v>
      </c>
      <c r="G56" s="24">
        <v>27.12</v>
      </c>
      <c r="H56" s="24">
        <v>15.71</v>
      </c>
      <c r="I56" s="7"/>
      <c r="J56" s="22"/>
      <c r="K56" s="7"/>
      <c r="L56" s="7"/>
    </row>
    <row r="57" spans="1:12" ht="15">
      <c r="A57" s="7" t="s">
        <v>56</v>
      </c>
      <c r="B57" s="24">
        <v>1175.21</v>
      </c>
      <c r="C57" s="24">
        <v>188.25</v>
      </c>
      <c r="D57" s="24">
        <v>321.61</v>
      </c>
      <c r="E57" s="24">
        <v>629.69</v>
      </c>
      <c r="F57" s="23">
        <v>0</v>
      </c>
      <c r="G57" s="24">
        <v>32.46</v>
      </c>
      <c r="H57" s="24">
        <v>3.2</v>
      </c>
      <c r="I57" s="7"/>
      <c r="J57" s="22"/>
      <c r="K57" s="7"/>
      <c r="L57" s="7"/>
    </row>
    <row r="58" spans="1:12" ht="15">
      <c r="A58" s="7" t="s">
        <v>57</v>
      </c>
      <c r="B58" s="24">
        <v>712.37</v>
      </c>
      <c r="C58" s="24">
        <v>103.55</v>
      </c>
      <c r="D58" s="24">
        <v>121.68</v>
      </c>
      <c r="E58" s="24">
        <v>448.83</v>
      </c>
      <c r="F58" s="23">
        <v>0</v>
      </c>
      <c r="G58" s="24">
        <v>37.61</v>
      </c>
      <c r="H58" s="24">
        <v>0.7</v>
      </c>
      <c r="I58" s="7"/>
      <c r="J58" s="22"/>
      <c r="K58" s="7"/>
      <c r="L58" s="7"/>
    </row>
    <row r="59" spans="1:12" ht="15">
      <c r="A59" s="7" t="s">
        <v>58</v>
      </c>
      <c r="B59" s="24">
        <v>743.96</v>
      </c>
      <c r="C59" s="24">
        <v>157.26</v>
      </c>
      <c r="D59" s="24">
        <v>157.19</v>
      </c>
      <c r="E59" s="24">
        <v>355.72</v>
      </c>
      <c r="F59" s="23">
        <v>0</v>
      </c>
      <c r="G59" s="24">
        <v>51.41</v>
      </c>
      <c r="H59" s="24">
        <v>22.38</v>
      </c>
      <c r="I59" s="7"/>
      <c r="J59" s="22"/>
      <c r="K59" s="7"/>
      <c r="L59" s="7"/>
    </row>
    <row r="60" spans="1:12" ht="15">
      <c r="A60" s="7" t="s">
        <v>59</v>
      </c>
      <c r="B60" s="24">
        <v>3136.6</v>
      </c>
      <c r="C60" s="24">
        <v>516.33</v>
      </c>
      <c r="D60" s="24">
        <v>575.39</v>
      </c>
      <c r="E60" s="24">
        <v>1842.02</v>
      </c>
      <c r="F60" s="24">
        <v>48.76</v>
      </c>
      <c r="G60" s="24">
        <v>135.2</v>
      </c>
      <c r="H60" s="24">
        <v>18.9</v>
      </c>
      <c r="I60" s="7"/>
      <c r="J60" s="22"/>
      <c r="K60" s="7"/>
      <c r="L60" s="7"/>
    </row>
    <row r="61" spans="1:12" ht="15">
      <c r="A61" s="7" t="s">
        <v>60</v>
      </c>
      <c r="B61" s="24">
        <v>3145.86</v>
      </c>
      <c r="C61" s="24">
        <v>363.57</v>
      </c>
      <c r="D61" s="24">
        <v>677.51</v>
      </c>
      <c r="E61" s="24">
        <v>1903.35</v>
      </c>
      <c r="F61" s="24">
        <v>99.14</v>
      </c>
      <c r="G61" s="24">
        <v>101.19</v>
      </c>
      <c r="H61" s="24">
        <v>1.1</v>
      </c>
      <c r="I61" s="7"/>
      <c r="J61" s="22"/>
      <c r="K61" s="7"/>
      <c r="L61" s="7"/>
    </row>
    <row r="62" spans="1:12" ht="15">
      <c r="A62" s="7" t="s">
        <v>61</v>
      </c>
      <c r="B62" s="24">
        <v>7384.91</v>
      </c>
      <c r="C62" s="24">
        <v>497.58</v>
      </c>
      <c r="D62" s="24">
        <v>432.32</v>
      </c>
      <c r="E62" s="24">
        <v>5713.02</v>
      </c>
      <c r="F62" s="23">
        <v>0</v>
      </c>
      <c r="G62" s="24">
        <v>638.26</v>
      </c>
      <c r="H62" s="24">
        <v>103.73</v>
      </c>
      <c r="I62" s="7"/>
      <c r="J62" s="22"/>
      <c r="K62" s="7"/>
      <c r="L62" s="7"/>
    </row>
    <row r="63" spans="1:12" ht="15">
      <c r="A63" s="7" t="s">
        <v>62</v>
      </c>
      <c r="B63" s="24">
        <v>2050.49</v>
      </c>
      <c r="C63" s="24">
        <v>201.64</v>
      </c>
      <c r="D63" s="24">
        <v>386.63</v>
      </c>
      <c r="E63" s="24">
        <v>1386.44</v>
      </c>
      <c r="F63" s="24">
        <v>4.31</v>
      </c>
      <c r="G63" s="24">
        <v>66.57</v>
      </c>
      <c r="H63" s="24">
        <v>4.9</v>
      </c>
      <c r="I63" s="7"/>
      <c r="J63" s="22"/>
      <c r="K63" s="7"/>
      <c r="L63" s="7"/>
    </row>
    <row r="64" spans="1:12" ht="15">
      <c r="A64" s="7" t="s">
        <v>63</v>
      </c>
      <c r="B64" s="24">
        <v>1125.1</v>
      </c>
      <c r="C64" s="24">
        <v>154.76</v>
      </c>
      <c r="D64" s="24">
        <v>144.65</v>
      </c>
      <c r="E64" s="24">
        <v>771.92</v>
      </c>
      <c r="F64" s="23">
        <v>0</v>
      </c>
      <c r="G64" s="24">
        <v>53.77</v>
      </c>
      <c r="H64" s="23">
        <v>0</v>
      </c>
      <c r="I64" s="7"/>
      <c r="J64" s="22"/>
      <c r="K64" s="7"/>
      <c r="L64" s="7"/>
    </row>
    <row r="65" spans="1:12" ht="15">
      <c r="A65" s="7" t="s">
        <v>64</v>
      </c>
      <c r="B65" s="24">
        <v>1241.28</v>
      </c>
      <c r="C65" s="24">
        <v>163.02</v>
      </c>
      <c r="D65" s="24">
        <v>307.32</v>
      </c>
      <c r="E65" s="24">
        <v>624.54</v>
      </c>
      <c r="F65" s="24">
        <v>68.15</v>
      </c>
      <c r="G65" s="24">
        <v>69.15</v>
      </c>
      <c r="H65" s="24">
        <v>9.1</v>
      </c>
      <c r="I65" s="7"/>
      <c r="J65" s="22"/>
      <c r="K65" s="7"/>
      <c r="L65" s="7"/>
    </row>
    <row r="66" spans="1:12" ht="15">
      <c r="A66" s="7" t="s">
        <v>65</v>
      </c>
      <c r="B66" s="24">
        <v>2289.41</v>
      </c>
      <c r="C66" s="24">
        <v>283.33</v>
      </c>
      <c r="D66" s="24">
        <v>423</v>
      </c>
      <c r="E66" s="24">
        <v>1382.46</v>
      </c>
      <c r="F66" s="24">
        <v>110.87</v>
      </c>
      <c r="G66" s="24">
        <v>39.53</v>
      </c>
      <c r="H66" s="24">
        <v>50.22</v>
      </c>
      <c r="I66" s="7"/>
      <c r="J66" s="22"/>
      <c r="K66" s="7"/>
      <c r="L66" s="7"/>
    </row>
    <row r="67" spans="1:12" ht="15">
      <c r="A67" s="7" t="s">
        <v>66</v>
      </c>
      <c r="B67" s="24">
        <v>1240.99</v>
      </c>
      <c r="C67" s="24">
        <v>219.75</v>
      </c>
      <c r="D67" s="24">
        <v>247.4</v>
      </c>
      <c r="E67" s="24">
        <v>698.2</v>
      </c>
      <c r="F67" s="24">
        <v>61.65</v>
      </c>
      <c r="G67" s="24">
        <v>7.41</v>
      </c>
      <c r="H67" s="24">
        <v>6.58</v>
      </c>
      <c r="I67" s="7"/>
      <c r="J67" s="22"/>
      <c r="K67" s="7"/>
      <c r="L67" s="7"/>
    </row>
    <row r="68" spans="1:12" ht="15">
      <c r="A68" s="7" t="s">
        <v>67</v>
      </c>
      <c r="B68" s="24">
        <v>1588.01</v>
      </c>
      <c r="C68" s="24">
        <v>232.39</v>
      </c>
      <c r="D68" s="24">
        <v>285.53</v>
      </c>
      <c r="E68" s="24">
        <v>983.36</v>
      </c>
      <c r="F68" s="23">
        <v>0</v>
      </c>
      <c r="G68" s="24">
        <v>84.23</v>
      </c>
      <c r="H68" s="24">
        <v>2.5</v>
      </c>
      <c r="I68" s="7"/>
      <c r="J68" s="22"/>
      <c r="K68" s="7"/>
      <c r="L68" s="7"/>
    </row>
    <row r="69" spans="1:12" ht="15">
      <c r="A69" s="7" t="s">
        <v>68</v>
      </c>
      <c r="B69" s="24">
        <v>1549.91</v>
      </c>
      <c r="C69" s="24">
        <v>173.68</v>
      </c>
      <c r="D69" s="24">
        <v>406.38</v>
      </c>
      <c r="E69" s="24">
        <v>836.61</v>
      </c>
      <c r="F69" s="23">
        <v>0</v>
      </c>
      <c r="G69" s="24">
        <v>130.54</v>
      </c>
      <c r="H69" s="24">
        <v>2.7</v>
      </c>
      <c r="I69" s="7"/>
      <c r="J69" s="22"/>
      <c r="K69" s="7"/>
      <c r="L69" s="7"/>
    </row>
    <row r="70" spans="1:12" ht="15">
      <c r="A70" s="7" t="s">
        <v>69</v>
      </c>
      <c r="B70" s="24">
        <v>3369.09</v>
      </c>
      <c r="C70" s="24">
        <v>452.09</v>
      </c>
      <c r="D70" s="24">
        <v>179.31</v>
      </c>
      <c r="E70" s="24">
        <v>1367.79</v>
      </c>
      <c r="F70" s="24">
        <v>740.64</v>
      </c>
      <c r="G70" s="24">
        <v>583.74</v>
      </c>
      <c r="H70" s="24">
        <v>45.52</v>
      </c>
      <c r="I70" s="7"/>
      <c r="J70" s="22"/>
      <c r="K70" s="7"/>
      <c r="L70" s="7"/>
    </row>
    <row r="71" spans="1:12" ht="15">
      <c r="A71" s="7" t="s">
        <v>70</v>
      </c>
      <c r="B71" s="24">
        <v>1120.69</v>
      </c>
      <c r="C71" s="24">
        <v>205.8</v>
      </c>
      <c r="D71" s="24">
        <v>239.51</v>
      </c>
      <c r="E71" s="24">
        <v>620.62</v>
      </c>
      <c r="F71" s="23">
        <v>0</v>
      </c>
      <c r="G71" s="24">
        <v>52.76</v>
      </c>
      <c r="H71" s="24">
        <v>2</v>
      </c>
      <c r="I71" s="7"/>
      <c r="J71" s="22"/>
      <c r="K71" s="7"/>
      <c r="L71" s="7"/>
    </row>
    <row r="72" spans="1:12" ht="15">
      <c r="A72" s="40" t="s">
        <v>71</v>
      </c>
      <c r="B72" s="24">
        <v>806.63</v>
      </c>
      <c r="C72" s="24">
        <v>107.33</v>
      </c>
      <c r="D72" s="24">
        <v>181.13</v>
      </c>
      <c r="E72" s="24">
        <v>485.79</v>
      </c>
      <c r="F72" s="23">
        <v>0</v>
      </c>
      <c r="G72" s="24">
        <v>32.38</v>
      </c>
      <c r="H72" s="23">
        <v>0</v>
      </c>
      <c r="I72" s="7"/>
      <c r="J72" s="22"/>
      <c r="K72" s="7"/>
      <c r="L72" s="7"/>
    </row>
    <row r="73" spans="1:12" ht="15">
      <c r="A73" s="34"/>
      <c r="B73" s="34"/>
      <c r="C73" s="34"/>
      <c r="D73" s="34"/>
      <c r="E73" s="34"/>
      <c r="F73" s="34"/>
      <c r="G73" s="34"/>
      <c r="H73" s="34"/>
      <c r="I73" s="7"/>
      <c r="J73" s="7"/>
      <c r="K73" s="7"/>
      <c r="L73" s="7"/>
    </row>
    <row r="74" spans="1:12" ht="15">
      <c r="A74" s="7" t="s">
        <v>214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5.25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7"/>
      <c r="J76" s="7"/>
      <c r="K76" s="7"/>
      <c r="L76" s="7"/>
    </row>
    <row r="77" spans="1:12" ht="50.2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7"/>
      <c r="J77" s="7"/>
      <c r="K77" s="7"/>
      <c r="L77" s="7"/>
    </row>
    <row r="78" spans="1:12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44" t="s">
        <v>219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308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12" ht="15">
      <c r="A6" s="7" t="s">
        <v>0</v>
      </c>
      <c r="B6" s="22">
        <v>112587</v>
      </c>
      <c r="C6" s="22">
        <f>+C8+C15</f>
        <v>15020</v>
      </c>
      <c r="D6" s="22">
        <f>+D15</f>
        <v>20395</v>
      </c>
      <c r="E6" s="22">
        <f>+E15</f>
        <v>57375</v>
      </c>
      <c r="F6" s="22">
        <f>+F8+F15</f>
        <v>12065</v>
      </c>
      <c r="G6" s="22">
        <f>+G15</f>
        <v>6273</v>
      </c>
      <c r="H6" s="22">
        <f>+H8+H15</f>
        <v>1459</v>
      </c>
      <c r="I6" s="22"/>
      <c r="J6" s="22"/>
      <c r="K6" s="7"/>
      <c r="L6" s="7"/>
    </row>
    <row r="7" spans="1:12" ht="15">
      <c r="A7" s="7"/>
      <c r="B7" s="7"/>
      <c r="C7" s="7"/>
      <c r="D7" s="7"/>
      <c r="E7" s="7"/>
      <c r="F7" s="7"/>
      <c r="G7" s="7"/>
      <c r="H7" s="7"/>
      <c r="I7" s="22"/>
      <c r="J7" s="22"/>
      <c r="K7" s="7"/>
      <c r="L7" s="7"/>
    </row>
    <row r="8" spans="1:12" ht="15">
      <c r="A8" s="7" t="s">
        <v>213</v>
      </c>
      <c r="B8" s="22">
        <f>SUM(B9:B13)</f>
        <v>5995</v>
      </c>
      <c r="C8" s="22">
        <v>141</v>
      </c>
      <c r="D8" s="23">
        <v>0</v>
      </c>
      <c r="E8" s="23">
        <v>0</v>
      </c>
      <c r="F8" s="22">
        <v>5729</v>
      </c>
      <c r="G8" s="23">
        <v>0</v>
      </c>
      <c r="H8" s="22">
        <f>SUM(H9:H13)</f>
        <v>125</v>
      </c>
      <c r="I8" s="22"/>
      <c r="J8" s="22"/>
      <c r="K8" s="7"/>
      <c r="L8" s="7"/>
    </row>
    <row r="9" spans="1:12" ht="15">
      <c r="A9" s="7" t="s">
        <v>9</v>
      </c>
      <c r="B9" s="22">
        <v>780</v>
      </c>
      <c r="C9" s="22">
        <v>31.65</v>
      </c>
      <c r="D9" s="23">
        <v>0</v>
      </c>
      <c r="E9" s="23">
        <v>0</v>
      </c>
      <c r="F9" s="45">
        <v>725</v>
      </c>
      <c r="G9" s="23">
        <v>0</v>
      </c>
      <c r="H9" s="22">
        <v>22</v>
      </c>
      <c r="I9" s="22"/>
      <c r="J9" s="22"/>
      <c r="K9" s="7"/>
      <c r="L9" s="7"/>
    </row>
    <row r="10" spans="1:12" ht="15">
      <c r="A10" s="7" t="s">
        <v>10</v>
      </c>
      <c r="B10" s="22">
        <v>1516</v>
      </c>
      <c r="C10" s="22">
        <v>19</v>
      </c>
      <c r="D10" s="23">
        <v>0</v>
      </c>
      <c r="E10" s="23">
        <v>0</v>
      </c>
      <c r="F10" s="45">
        <v>1475</v>
      </c>
      <c r="G10" s="23">
        <v>0</v>
      </c>
      <c r="H10" s="22">
        <v>21</v>
      </c>
      <c r="I10" s="22"/>
      <c r="J10" s="22"/>
      <c r="K10" s="7"/>
      <c r="L10" s="7"/>
    </row>
    <row r="11" spans="1:12" ht="15">
      <c r="A11" s="7" t="s">
        <v>11</v>
      </c>
      <c r="B11" s="22">
        <v>567</v>
      </c>
      <c r="C11" s="22">
        <v>15</v>
      </c>
      <c r="D11" s="23">
        <v>0</v>
      </c>
      <c r="E11" s="23">
        <v>0</v>
      </c>
      <c r="F11" s="45">
        <v>508</v>
      </c>
      <c r="G11" s="23">
        <v>0</v>
      </c>
      <c r="H11" s="22">
        <v>45</v>
      </c>
      <c r="I11" s="22"/>
      <c r="J11" s="22"/>
      <c r="K11" s="7"/>
      <c r="L11" s="7"/>
    </row>
    <row r="12" spans="1:12" ht="15">
      <c r="A12" s="7" t="s">
        <v>12</v>
      </c>
      <c r="B12" s="22">
        <f>SUM(C12:H12)</f>
        <v>2391</v>
      </c>
      <c r="C12" s="22">
        <v>54</v>
      </c>
      <c r="D12" s="23">
        <v>0</v>
      </c>
      <c r="E12" s="23">
        <v>0</v>
      </c>
      <c r="F12" s="45">
        <v>2308</v>
      </c>
      <c r="G12" s="23">
        <v>0</v>
      </c>
      <c r="H12" s="22">
        <v>29</v>
      </c>
      <c r="I12" s="22"/>
      <c r="J12" s="22"/>
      <c r="K12" s="7"/>
      <c r="L12" s="7"/>
    </row>
    <row r="13" spans="1:12" ht="15">
      <c r="A13" s="7" t="s">
        <v>13</v>
      </c>
      <c r="B13" s="22">
        <v>741</v>
      </c>
      <c r="C13" s="22">
        <v>22</v>
      </c>
      <c r="D13" s="23">
        <v>0</v>
      </c>
      <c r="E13" s="23">
        <v>0</v>
      </c>
      <c r="F13" s="45">
        <v>712</v>
      </c>
      <c r="G13" s="23">
        <v>0</v>
      </c>
      <c r="H13" s="22">
        <v>8</v>
      </c>
      <c r="I13" s="22"/>
      <c r="J13" s="22"/>
      <c r="K13" s="7"/>
      <c r="L13" s="7"/>
    </row>
    <row r="14" spans="1:12" ht="15">
      <c r="A14" s="7"/>
      <c r="B14" s="22"/>
      <c r="C14" s="22"/>
      <c r="D14" s="22"/>
      <c r="E14" s="22"/>
      <c r="F14" s="22"/>
      <c r="G14" s="22"/>
      <c r="H14" s="22"/>
      <c r="I14" s="22"/>
      <c r="J14" s="22"/>
      <c r="K14" s="7"/>
      <c r="L14" s="7"/>
    </row>
    <row r="15" spans="1:12" ht="15">
      <c r="A15" s="7" t="s">
        <v>209</v>
      </c>
      <c r="B15" s="22">
        <v>106593</v>
      </c>
      <c r="C15" s="22">
        <v>14879</v>
      </c>
      <c r="D15" s="22">
        <v>20395</v>
      </c>
      <c r="E15" s="22">
        <v>57375</v>
      </c>
      <c r="F15" s="22">
        <v>6336</v>
      </c>
      <c r="G15" s="22">
        <v>6273</v>
      </c>
      <c r="H15" s="22">
        <v>1334</v>
      </c>
      <c r="I15" s="7"/>
      <c r="J15" s="22"/>
      <c r="K15" s="7"/>
      <c r="L15" s="7"/>
    </row>
    <row r="16" spans="1:12" ht="15">
      <c r="A16" s="7" t="s">
        <v>15</v>
      </c>
      <c r="B16" s="22">
        <f aca="true" t="shared" si="0" ref="B16:B21">SUM(C16:H16)</f>
        <v>2012</v>
      </c>
      <c r="C16" s="22">
        <v>292</v>
      </c>
      <c r="D16" s="22">
        <v>289</v>
      </c>
      <c r="E16" s="22">
        <v>971</v>
      </c>
      <c r="F16" s="22">
        <v>341</v>
      </c>
      <c r="G16" s="22">
        <v>77</v>
      </c>
      <c r="H16" s="22">
        <v>42</v>
      </c>
      <c r="I16" s="7"/>
      <c r="J16" s="22"/>
      <c r="K16" s="7"/>
      <c r="L16" s="7"/>
    </row>
    <row r="17" spans="1:12" ht="15">
      <c r="A17" s="7" t="s">
        <v>16</v>
      </c>
      <c r="B17" s="22">
        <f t="shared" si="0"/>
        <v>1900.85</v>
      </c>
      <c r="C17" s="22">
        <v>229</v>
      </c>
      <c r="D17" s="22">
        <v>343.53</v>
      </c>
      <c r="E17" s="22">
        <v>1252</v>
      </c>
      <c r="F17" s="23">
        <v>0</v>
      </c>
      <c r="G17" s="22">
        <v>72</v>
      </c>
      <c r="H17" s="22">
        <v>4.32</v>
      </c>
      <c r="I17" s="7"/>
      <c r="J17" s="22"/>
      <c r="K17" s="7"/>
      <c r="L17" s="7"/>
    </row>
    <row r="18" spans="1:12" ht="15">
      <c r="A18" s="7" t="s">
        <v>17</v>
      </c>
      <c r="B18" s="22">
        <f t="shared" si="0"/>
        <v>1973.6</v>
      </c>
      <c r="C18" s="22">
        <v>297</v>
      </c>
      <c r="D18" s="22">
        <v>340</v>
      </c>
      <c r="E18" s="22">
        <v>1051</v>
      </c>
      <c r="F18" s="22">
        <v>156</v>
      </c>
      <c r="G18" s="22">
        <v>116</v>
      </c>
      <c r="H18" s="22">
        <v>13.6</v>
      </c>
      <c r="I18" s="7"/>
      <c r="J18" s="22"/>
      <c r="K18" s="7"/>
      <c r="L18" s="7"/>
    </row>
    <row r="19" spans="1:12" ht="15">
      <c r="A19" s="7" t="s">
        <v>18</v>
      </c>
      <c r="B19" s="22">
        <v>2147</v>
      </c>
      <c r="C19" s="22">
        <v>328</v>
      </c>
      <c r="D19" s="22">
        <v>411</v>
      </c>
      <c r="E19" s="22">
        <v>1196</v>
      </c>
      <c r="F19" s="22">
        <v>98</v>
      </c>
      <c r="G19" s="22">
        <v>73</v>
      </c>
      <c r="H19" s="22">
        <v>43</v>
      </c>
      <c r="I19" s="7"/>
      <c r="J19" s="22"/>
      <c r="K19" s="7"/>
      <c r="L19" s="7"/>
    </row>
    <row r="20" spans="1:12" ht="15">
      <c r="A20" s="7" t="s">
        <v>19</v>
      </c>
      <c r="B20" s="22">
        <f t="shared" si="0"/>
        <v>1643.94</v>
      </c>
      <c r="C20" s="22">
        <v>276</v>
      </c>
      <c r="D20" s="22">
        <v>521</v>
      </c>
      <c r="E20" s="22">
        <v>703</v>
      </c>
      <c r="F20" s="22">
        <v>93</v>
      </c>
      <c r="G20" s="22">
        <v>37</v>
      </c>
      <c r="H20" s="22">
        <v>13.94</v>
      </c>
      <c r="I20" s="7"/>
      <c r="J20" s="22"/>
      <c r="K20" s="7"/>
      <c r="L20" s="7"/>
    </row>
    <row r="21" spans="1:12" ht="15">
      <c r="A21" s="7" t="s">
        <v>20</v>
      </c>
      <c r="B21" s="22">
        <f t="shared" si="0"/>
        <v>2476.09</v>
      </c>
      <c r="C21" s="22">
        <v>350</v>
      </c>
      <c r="D21" s="22">
        <v>544</v>
      </c>
      <c r="E21" s="22">
        <v>1208</v>
      </c>
      <c r="F21" s="22">
        <v>189</v>
      </c>
      <c r="G21" s="22">
        <v>138</v>
      </c>
      <c r="H21" s="22">
        <v>47.09</v>
      </c>
      <c r="I21" s="7"/>
      <c r="J21" s="22"/>
      <c r="K21" s="7"/>
      <c r="L21" s="7"/>
    </row>
    <row r="22" spans="1:12" ht="15">
      <c r="A22" s="7" t="s">
        <v>21</v>
      </c>
      <c r="B22" s="22">
        <v>1127</v>
      </c>
      <c r="C22" s="22">
        <v>124</v>
      </c>
      <c r="D22" s="22">
        <v>244</v>
      </c>
      <c r="E22" s="22">
        <v>572</v>
      </c>
      <c r="F22" s="22">
        <v>123</v>
      </c>
      <c r="G22" s="22">
        <v>61.4</v>
      </c>
      <c r="H22" s="22">
        <v>4</v>
      </c>
      <c r="I22" s="7"/>
      <c r="J22" s="22"/>
      <c r="K22" s="7"/>
      <c r="L22" s="7"/>
    </row>
    <row r="23" spans="1:12" ht="15">
      <c r="A23" s="7" t="s">
        <v>22</v>
      </c>
      <c r="B23" s="22">
        <v>1748</v>
      </c>
      <c r="C23" s="22">
        <v>262</v>
      </c>
      <c r="D23" s="22">
        <v>305</v>
      </c>
      <c r="E23" s="22">
        <v>1114</v>
      </c>
      <c r="F23" s="22">
        <v>24.15</v>
      </c>
      <c r="G23" s="22">
        <v>38.88</v>
      </c>
      <c r="H23" s="22">
        <v>3.2</v>
      </c>
      <c r="I23" s="7"/>
      <c r="J23" s="22"/>
      <c r="K23" s="7"/>
      <c r="L23" s="7"/>
    </row>
    <row r="24" spans="1:12" ht="15">
      <c r="A24" s="7" t="s">
        <v>23</v>
      </c>
      <c r="B24" s="22">
        <v>1529</v>
      </c>
      <c r="C24" s="22">
        <v>279</v>
      </c>
      <c r="D24" s="22">
        <v>362</v>
      </c>
      <c r="E24" s="22">
        <v>794</v>
      </c>
      <c r="F24" s="22">
        <v>52.8</v>
      </c>
      <c r="G24" s="22">
        <v>24</v>
      </c>
      <c r="H24" s="22">
        <v>15.5</v>
      </c>
      <c r="I24" s="7"/>
      <c r="J24" s="22"/>
      <c r="K24" s="7"/>
      <c r="L24" s="7"/>
    </row>
    <row r="25" spans="1:12" ht="15">
      <c r="A25" s="7" t="s">
        <v>24</v>
      </c>
      <c r="B25" s="22">
        <v>1520</v>
      </c>
      <c r="C25" s="22">
        <v>265</v>
      </c>
      <c r="D25" s="22">
        <v>267</v>
      </c>
      <c r="E25" s="22">
        <v>913</v>
      </c>
      <c r="F25" s="22">
        <v>31</v>
      </c>
      <c r="G25" s="22">
        <v>26</v>
      </c>
      <c r="H25" s="22">
        <v>19</v>
      </c>
      <c r="I25" s="7"/>
      <c r="J25" s="22"/>
      <c r="K25" s="7"/>
      <c r="L25" s="7"/>
    </row>
    <row r="26" spans="1:12" ht="15">
      <c r="A26" s="7" t="s">
        <v>25</v>
      </c>
      <c r="B26" s="22">
        <f>SUM(C26:H26)</f>
        <v>1028.1</v>
      </c>
      <c r="C26" s="22">
        <v>199</v>
      </c>
      <c r="D26" s="22">
        <v>248</v>
      </c>
      <c r="E26" s="22">
        <v>512</v>
      </c>
      <c r="F26" s="22">
        <v>44</v>
      </c>
      <c r="G26" s="22">
        <v>24</v>
      </c>
      <c r="H26" s="22">
        <v>1.1</v>
      </c>
      <c r="I26" s="7"/>
      <c r="J26" s="22"/>
      <c r="K26" s="7"/>
      <c r="L26" s="7"/>
    </row>
    <row r="27" spans="1:12" ht="15">
      <c r="A27" s="7" t="s">
        <v>26</v>
      </c>
      <c r="B27" s="22">
        <f>SUM(C27:H27)</f>
        <v>2218.97</v>
      </c>
      <c r="C27" s="22">
        <v>342</v>
      </c>
      <c r="D27" s="22">
        <v>269.87</v>
      </c>
      <c r="E27" s="22">
        <v>1519</v>
      </c>
      <c r="F27" s="23">
        <v>0</v>
      </c>
      <c r="G27" s="22">
        <v>84</v>
      </c>
      <c r="H27" s="22">
        <v>4.1</v>
      </c>
      <c r="I27" s="7"/>
      <c r="J27" s="22"/>
      <c r="K27" s="7"/>
      <c r="L27" s="7"/>
    </row>
    <row r="28" spans="1:12" ht="15">
      <c r="A28" s="7" t="s">
        <v>27</v>
      </c>
      <c r="B28" s="22">
        <f aca="true" t="shared" si="1" ref="B28:B33">SUM(C28:H28)</f>
        <v>2393</v>
      </c>
      <c r="C28" s="22">
        <v>371</v>
      </c>
      <c r="D28" s="22">
        <v>393</v>
      </c>
      <c r="E28" s="22">
        <v>1408</v>
      </c>
      <c r="F28" s="22">
        <v>117</v>
      </c>
      <c r="G28" s="22">
        <v>63</v>
      </c>
      <c r="H28" s="22">
        <v>41</v>
      </c>
      <c r="I28" s="7"/>
      <c r="J28" s="22"/>
      <c r="K28" s="7"/>
      <c r="L28" s="7"/>
    </row>
    <row r="29" spans="1:12" ht="15">
      <c r="A29" s="7" t="s">
        <v>28</v>
      </c>
      <c r="B29" s="22">
        <v>4511</v>
      </c>
      <c r="C29" s="22">
        <v>496</v>
      </c>
      <c r="D29" s="22">
        <v>1180</v>
      </c>
      <c r="E29" s="22">
        <v>1682</v>
      </c>
      <c r="F29" s="22">
        <v>748</v>
      </c>
      <c r="G29" s="22">
        <v>263</v>
      </c>
      <c r="H29" s="22">
        <v>144.34</v>
      </c>
      <c r="I29" s="7"/>
      <c r="J29" s="22"/>
      <c r="K29" s="7"/>
      <c r="L29" s="7"/>
    </row>
    <row r="30" spans="1:12" ht="15">
      <c r="A30" s="7" t="s">
        <v>29</v>
      </c>
      <c r="B30" s="22">
        <f t="shared" si="1"/>
        <v>1356.14</v>
      </c>
      <c r="C30" s="22">
        <v>329</v>
      </c>
      <c r="D30" s="22">
        <v>357</v>
      </c>
      <c r="E30" s="22">
        <v>629</v>
      </c>
      <c r="F30" s="23">
        <v>0</v>
      </c>
      <c r="G30" s="22">
        <v>31</v>
      </c>
      <c r="H30" s="22">
        <v>10.14</v>
      </c>
      <c r="I30" s="7"/>
      <c r="J30" s="22"/>
      <c r="K30" s="7"/>
      <c r="L30" s="7"/>
    </row>
    <row r="31" spans="1:12" ht="15">
      <c r="A31" s="7" t="s">
        <v>30</v>
      </c>
      <c r="B31" s="22">
        <v>1418</v>
      </c>
      <c r="C31" s="22">
        <v>266</v>
      </c>
      <c r="D31" s="22">
        <v>264</v>
      </c>
      <c r="E31" s="22">
        <v>793</v>
      </c>
      <c r="F31" s="23">
        <v>0</v>
      </c>
      <c r="G31" s="22">
        <v>62</v>
      </c>
      <c r="H31" s="22">
        <v>30.69</v>
      </c>
      <c r="I31" s="7"/>
      <c r="J31" s="22"/>
      <c r="K31" s="7"/>
      <c r="L31" s="7"/>
    </row>
    <row r="32" spans="1:12" ht="15">
      <c r="A32" s="7" t="s">
        <v>31</v>
      </c>
      <c r="B32" s="22">
        <v>850</v>
      </c>
      <c r="C32" s="22">
        <v>143</v>
      </c>
      <c r="D32" s="22">
        <v>144</v>
      </c>
      <c r="E32" s="22">
        <v>436</v>
      </c>
      <c r="F32" s="22">
        <v>101</v>
      </c>
      <c r="G32" s="22">
        <v>23</v>
      </c>
      <c r="H32" s="22">
        <v>2.3</v>
      </c>
      <c r="I32" s="7"/>
      <c r="J32" s="22"/>
      <c r="K32" s="7"/>
      <c r="L32" s="7"/>
    </row>
    <row r="33" spans="1:12" ht="15">
      <c r="A33" s="7" t="s">
        <v>32</v>
      </c>
      <c r="B33" s="22">
        <f t="shared" si="1"/>
        <v>1034.45</v>
      </c>
      <c r="C33" s="22">
        <v>192</v>
      </c>
      <c r="D33" s="22">
        <v>255.68</v>
      </c>
      <c r="E33" s="22">
        <v>460</v>
      </c>
      <c r="F33" s="22">
        <v>49</v>
      </c>
      <c r="G33" s="22">
        <v>32</v>
      </c>
      <c r="H33" s="22">
        <v>45.77</v>
      </c>
      <c r="I33" s="7"/>
      <c r="J33" s="22"/>
      <c r="K33" s="7"/>
      <c r="L33" s="7"/>
    </row>
    <row r="34" spans="1:12" ht="15">
      <c r="A34" s="7" t="s">
        <v>33</v>
      </c>
      <c r="B34" s="22">
        <f>SUM(C34:H34)</f>
        <v>1188.98</v>
      </c>
      <c r="C34" s="22">
        <v>193</v>
      </c>
      <c r="D34" s="22">
        <v>261</v>
      </c>
      <c r="E34" s="22">
        <v>652</v>
      </c>
      <c r="F34" s="23">
        <v>0</v>
      </c>
      <c r="G34" s="22">
        <v>54.64</v>
      </c>
      <c r="H34" s="22">
        <v>28.34</v>
      </c>
      <c r="I34" s="7"/>
      <c r="J34" s="22"/>
      <c r="K34" s="7"/>
      <c r="L34" s="7"/>
    </row>
    <row r="35" spans="1:12" ht="15">
      <c r="A35" s="7" t="s">
        <v>34</v>
      </c>
      <c r="B35" s="22">
        <v>460</v>
      </c>
      <c r="C35" s="22">
        <v>179.09</v>
      </c>
      <c r="D35" s="22">
        <v>94.73</v>
      </c>
      <c r="E35" s="22">
        <v>176</v>
      </c>
      <c r="F35" s="23">
        <v>0</v>
      </c>
      <c r="G35" s="22">
        <v>10.98</v>
      </c>
      <c r="H35" s="23">
        <v>0</v>
      </c>
      <c r="I35" s="7"/>
      <c r="J35" s="22"/>
      <c r="K35" s="7"/>
      <c r="L35" s="7"/>
    </row>
    <row r="36" spans="1:12" ht="15">
      <c r="A36" s="7" t="s">
        <v>35</v>
      </c>
      <c r="B36" s="22">
        <v>1529</v>
      </c>
      <c r="C36" s="22">
        <v>241</v>
      </c>
      <c r="D36" s="22">
        <v>578</v>
      </c>
      <c r="E36" s="22">
        <v>566</v>
      </c>
      <c r="F36" s="22">
        <v>24</v>
      </c>
      <c r="G36" s="22">
        <v>95</v>
      </c>
      <c r="H36" s="22">
        <v>25.83</v>
      </c>
      <c r="I36" s="7"/>
      <c r="J36" s="22"/>
      <c r="K36" s="7"/>
      <c r="L36" s="7"/>
    </row>
    <row r="37" spans="1:12" ht="15">
      <c r="A37" s="7" t="s">
        <v>36</v>
      </c>
      <c r="B37" s="22">
        <v>2148</v>
      </c>
      <c r="C37" s="22">
        <v>408</v>
      </c>
      <c r="D37" s="22">
        <v>555</v>
      </c>
      <c r="E37" s="22">
        <v>995</v>
      </c>
      <c r="F37" s="22">
        <v>94.29</v>
      </c>
      <c r="G37" s="22">
        <v>96</v>
      </c>
      <c r="H37" s="22">
        <v>1.13</v>
      </c>
      <c r="I37" s="7"/>
      <c r="J37" s="22"/>
      <c r="K37" s="7"/>
      <c r="L37" s="7"/>
    </row>
    <row r="38" spans="1:12" ht="15">
      <c r="A38" s="7" t="s">
        <v>37</v>
      </c>
      <c r="B38" s="22">
        <f>SUM(C38:H38)</f>
        <v>1332.17</v>
      </c>
      <c r="C38" s="22">
        <v>154.17</v>
      </c>
      <c r="D38" s="22">
        <v>249</v>
      </c>
      <c r="E38" s="22">
        <v>897</v>
      </c>
      <c r="F38" s="23">
        <v>0</v>
      </c>
      <c r="G38" s="22">
        <v>32</v>
      </c>
      <c r="H38" s="23">
        <v>0</v>
      </c>
      <c r="I38" s="7"/>
      <c r="J38" s="22"/>
      <c r="K38" s="7"/>
      <c r="L38" s="7"/>
    </row>
    <row r="39" spans="1:12" ht="15">
      <c r="A39" s="7" t="s">
        <v>38</v>
      </c>
      <c r="B39" s="22">
        <v>1360</v>
      </c>
      <c r="C39" s="22">
        <v>267</v>
      </c>
      <c r="D39" s="22">
        <v>238</v>
      </c>
      <c r="E39" s="22">
        <v>767</v>
      </c>
      <c r="F39" s="23">
        <v>0</v>
      </c>
      <c r="G39" s="22">
        <v>77</v>
      </c>
      <c r="H39" s="22">
        <v>10.4</v>
      </c>
      <c r="I39" s="7"/>
      <c r="J39" s="22"/>
      <c r="K39" s="7"/>
      <c r="L39" s="7"/>
    </row>
    <row r="40" spans="1:12" ht="15">
      <c r="A40" s="7" t="s">
        <v>39</v>
      </c>
      <c r="B40" s="22">
        <v>1456</v>
      </c>
      <c r="C40" s="22">
        <v>170</v>
      </c>
      <c r="D40" s="22">
        <v>438.29</v>
      </c>
      <c r="E40" s="22">
        <v>722</v>
      </c>
      <c r="F40" s="22">
        <v>48</v>
      </c>
      <c r="G40" s="22">
        <v>61</v>
      </c>
      <c r="H40" s="22">
        <v>16</v>
      </c>
      <c r="I40" s="7"/>
      <c r="J40" s="22"/>
      <c r="K40" s="7"/>
      <c r="L40" s="7"/>
    </row>
    <row r="41" spans="1:12" ht="15">
      <c r="A41" s="7" t="s">
        <v>40</v>
      </c>
      <c r="B41" s="22">
        <v>3357</v>
      </c>
      <c r="C41" s="22">
        <v>479</v>
      </c>
      <c r="D41" s="22">
        <v>649</v>
      </c>
      <c r="E41" s="22">
        <v>1498</v>
      </c>
      <c r="F41" s="22">
        <v>535</v>
      </c>
      <c r="G41" s="22">
        <v>113</v>
      </c>
      <c r="H41" s="22">
        <v>82</v>
      </c>
      <c r="I41" s="7"/>
      <c r="J41" s="22"/>
      <c r="K41" s="7"/>
      <c r="L41" s="7"/>
    </row>
    <row r="42" spans="1:12" ht="15">
      <c r="A42" s="7" t="s">
        <v>41</v>
      </c>
      <c r="B42" s="22">
        <v>1033</v>
      </c>
      <c r="C42" s="22">
        <v>178</v>
      </c>
      <c r="D42" s="22">
        <v>394</v>
      </c>
      <c r="E42" s="22">
        <v>296</v>
      </c>
      <c r="F42" s="22">
        <v>76</v>
      </c>
      <c r="G42" s="22">
        <v>51</v>
      </c>
      <c r="H42" s="22">
        <v>38.91</v>
      </c>
      <c r="I42" s="7"/>
      <c r="J42" s="22"/>
      <c r="K42" s="7"/>
      <c r="L42" s="7"/>
    </row>
    <row r="43" spans="1:12" ht="15">
      <c r="A43" s="7" t="s">
        <v>42</v>
      </c>
      <c r="B43" s="22">
        <f>SUM(C43:H43)</f>
        <v>4127.49</v>
      </c>
      <c r="C43" s="22">
        <v>214</v>
      </c>
      <c r="D43" s="22">
        <v>499</v>
      </c>
      <c r="E43" s="22">
        <v>2138</v>
      </c>
      <c r="F43" s="22">
        <v>114</v>
      </c>
      <c r="G43" s="22">
        <v>1151</v>
      </c>
      <c r="H43" s="22">
        <v>11.49</v>
      </c>
      <c r="I43" s="7"/>
      <c r="J43" s="22"/>
      <c r="K43" s="7"/>
      <c r="L43" s="7"/>
    </row>
    <row r="44" spans="1:12" ht="15">
      <c r="A44" s="7" t="s">
        <v>43</v>
      </c>
      <c r="B44" s="22">
        <v>1620</v>
      </c>
      <c r="C44" s="22">
        <v>244</v>
      </c>
      <c r="D44" s="22">
        <v>284</v>
      </c>
      <c r="E44" s="22">
        <v>594</v>
      </c>
      <c r="F44" s="22">
        <v>423</v>
      </c>
      <c r="G44" s="22">
        <v>32.37</v>
      </c>
      <c r="H44" s="22">
        <v>41.83</v>
      </c>
      <c r="I44" s="7"/>
      <c r="J44" s="22"/>
      <c r="K44" s="7"/>
      <c r="L44" s="7"/>
    </row>
    <row r="45" spans="1:12" ht="15">
      <c r="A45" s="7" t="s">
        <v>44</v>
      </c>
      <c r="B45" s="22">
        <v>2841</v>
      </c>
      <c r="C45" s="22">
        <v>421</v>
      </c>
      <c r="D45" s="22">
        <v>593</v>
      </c>
      <c r="E45" s="22">
        <v>1271</v>
      </c>
      <c r="F45" s="22">
        <v>395</v>
      </c>
      <c r="G45" s="22">
        <v>114.11</v>
      </c>
      <c r="H45" s="22">
        <v>48.25</v>
      </c>
      <c r="I45" s="7"/>
      <c r="J45" s="22"/>
      <c r="K45" s="7"/>
      <c r="L45" s="7"/>
    </row>
    <row r="46" spans="1:12" ht="15">
      <c r="A46" s="7" t="s">
        <v>45</v>
      </c>
      <c r="B46" s="22">
        <v>3050</v>
      </c>
      <c r="C46" s="22">
        <v>411</v>
      </c>
      <c r="D46" s="22">
        <v>800</v>
      </c>
      <c r="E46" s="22">
        <v>1221</v>
      </c>
      <c r="F46" s="22">
        <v>394</v>
      </c>
      <c r="G46" s="22">
        <v>176</v>
      </c>
      <c r="H46" s="22">
        <v>47.23</v>
      </c>
      <c r="I46" s="7"/>
      <c r="J46" s="22"/>
      <c r="K46" s="7"/>
      <c r="L46" s="7"/>
    </row>
    <row r="47" spans="1:12" ht="15">
      <c r="A47" s="7" t="s">
        <v>46</v>
      </c>
      <c r="B47" s="22">
        <f>SUM(C47:H47)</f>
        <v>1518.85</v>
      </c>
      <c r="C47" s="22">
        <v>225</v>
      </c>
      <c r="D47" s="22">
        <v>239</v>
      </c>
      <c r="E47" s="22">
        <v>898</v>
      </c>
      <c r="F47" s="22">
        <v>76</v>
      </c>
      <c r="G47" s="22">
        <v>51</v>
      </c>
      <c r="H47" s="22">
        <v>29.85</v>
      </c>
      <c r="I47" s="7"/>
      <c r="J47" s="22"/>
      <c r="K47" s="7"/>
      <c r="L47" s="7"/>
    </row>
    <row r="48" spans="1:12" ht="15">
      <c r="A48" s="7" t="s">
        <v>47</v>
      </c>
      <c r="B48" s="22">
        <v>2481</v>
      </c>
      <c r="C48" s="22">
        <v>397</v>
      </c>
      <c r="D48" s="22">
        <v>315</v>
      </c>
      <c r="E48" s="22">
        <v>1329</v>
      </c>
      <c r="F48" s="22">
        <v>159</v>
      </c>
      <c r="G48" s="22">
        <v>214</v>
      </c>
      <c r="H48" s="22">
        <v>68</v>
      </c>
      <c r="I48" s="7"/>
      <c r="J48" s="22"/>
      <c r="K48" s="7"/>
      <c r="L48" s="7"/>
    </row>
    <row r="49" spans="1:12" ht="15">
      <c r="A49" s="7" t="s">
        <v>48</v>
      </c>
      <c r="B49" s="22">
        <f>SUM(C49:H49)</f>
        <v>809.01</v>
      </c>
      <c r="C49" s="22">
        <v>158</v>
      </c>
      <c r="D49" s="22">
        <v>196.93</v>
      </c>
      <c r="E49" s="22">
        <v>387</v>
      </c>
      <c r="F49" s="23">
        <v>0</v>
      </c>
      <c r="G49" s="22">
        <v>53.06</v>
      </c>
      <c r="H49" s="22">
        <v>14.02</v>
      </c>
      <c r="I49" s="7"/>
      <c r="J49" s="22"/>
      <c r="K49" s="7"/>
      <c r="L49" s="7"/>
    </row>
    <row r="50" spans="1:12" ht="15">
      <c r="A50" s="7" t="s">
        <v>49</v>
      </c>
      <c r="B50" s="22">
        <f>SUM(C50:H50)</f>
        <v>1943.8</v>
      </c>
      <c r="C50" s="22">
        <v>287</v>
      </c>
      <c r="D50" s="22">
        <v>503</v>
      </c>
      <c r="E50" s="22">
        <v>967</v>
      </c>
      <c r="F50" s="22">
        <v>138</v>
      </c>
      <c r="G50" s="22">
        <v>45</v>
      </c>
      <c r="H50" s="22">
        <v>3.8</v>
      </c>
      <c r="I50" s="7"/>
      <c r="J50" s="22"/>
      <c r="K50" s="7"/>
      <c r="L50" s="7"/>
    </row>
    <row r="51" spans="1:12" ht="15">
      <c r="A51" s="7" t="s">
        <v>50</v>
      </c>
      <c r="B51" s="22">
        <v>2102</v>
      </c>
      <c r="C51" s="22">
        <v>290</v>
      </c>
      <c r="D51" s="22">
        <v>477</v>
      </c>
      <c r="E51" s="22">
        <v>1246</v>
      </c>
      <c r="F51" s="22">
        <v>41</v>
      </c>
      <c r="G51" s="22">
        <v>43</v>
      </c>
      <c r="H51" s="22">
        <v>4.2</v>
      </c>
      <c r="I51" s="7"/>
      <c r="J51" s="22"/>
      <c r="K51" s="7"/>
      <c r="L51" s="7"/>
    </row>
    <row r="52" spans="1:12" ht="15">
      <c r="A52" s="7" t="s">
        <v>51</v>
      </c>
      <c r="B52" s="22">
        <f aca="true" t="shared" si="2" ref="B52:B57">SUM(C52:H52)</f>
        <v>816.47</v>
      </c>
      <c r="C52" s="22">
        <v>134</v>
      </c>
      <c r="D52" s="22">
        <v>117.47</v>
      </c>
      <c r="E52" s="22">
        <v>553</v>
      </c>
      <c r="F52" s="23">
        <v>0</v>
      </c>
      <c r="G52" s="22">
        <v>12</v>
      </c>
      <c r="H52" s="23">
        <v>0</v>
      </c>
      <c r="I52" s="7"/>
      <c r="J52" s="22"/>
      <c r="K52" s="7"/>
      <c r="L52" s="7"/>
    </row>
    <row r="53" spans="1:12" ht="15">
      <c r="A53" s="7" t="s">
        <v>52</v>
      </c>
      <c r="B53" s="22">
        <v>1749</v>
      </c>
      <c r="C53" s="22">
        <v>258</v>
      </c>
      <c r="D53" s="22">
        <v>337</v>
      </c>
      <c r="E53" s="22">
        <v>916</v>
      </c>
      <c r="F53" s="22">
        <v>183</v>
      </c>
      <c r="G53" s="22">
        <v>45</v>
      </c>
      <c r="H53" s="22">
        <v>9.49</v>
      </c>
      <c r="I53" s="7"/>
      <c r="J53" s="22"/>
      <c r="K53" s="7"/>
      <c r="L53" s="7"/>
    </row>
    <row r="54" spans="1:12" ht="15">
      <c r="A54" s="7" t="s">
        <v>53</v>
      </c>
      <c r="B54" s="22">
        <f t="shared" si="2"/>
        <v>1165</v>
      </c>
      <c r="C54" s="22">
        <v>97</v>
      </c>
      <c r="D54" s="22">
        <v>166</v>
      </c>
      <c r="E54" s="22">
        <v>546</v>
      </c>
      <c r="F54" s="23">
        <v>0</v>
      </c>
      <c r="G54" s="22">
        <v>277</v>
      </c>
      <c r="H54" s="22">
        <v>79</v>
      </c>
      <c r="I54" s="7"/>
      <c r="J54" s="22"/>
      <c r="K54" s="7"/>
      <c r="L54" s="7"/>
    </row>
    <row r="55" spans="1:12" ht="15">
      <c r="A55" s="7" t="s">
        <v>54</v>
      </c>
      <c r="B55" s="22">
        <f t="shared" si="2"/>
        <v>2048.6400000000003</v>
      </c>
      <c r="C55" s="22">
        <v>268</v>
      </c>
      <c r="D55" s="22">
        <v>363</v>
      </c>
      <c r="E55" s="22">
        <v>1173</v>
      </c>
      <c r="F55" s="22">
        <v>159</v>
      </c>
      <c r="G55" s="22">
        <v>83.64</v>
      </c>
      <c r="H55" s="22">
        <v>2</v>
      </c>
      <c r="I55" s="7"/>
      <c r="J55" s="22"/>
      <c r="K55" s="7"/>
      <c r="L55" s="7"/>
    </row>
    <row r="56" spans="1:12" ht="15">
      <c r="A56" s="7" t="s">
        <v>55</v>
      </c>
      <c r="B56" s="22">
        <f t="shared" si="2"/>
        <v>916.74</v>
      </c>
      <c r="C56" s="22">
        <v>149</v>
      </c>
      <c r="D56" s="22">
        <v>221</v>
      </c>
      <c r="E56" s="22">
        <v>327</v>
      </c>
      <c r="F56" s="22">
        <v>177</v>
      </c>
      <c r="G56" s="22">
        <v>27</v>
      </c>
      <c r="H56" s="22">
        <v>15.74</v>
      </c>
      <c r="I56" s="7"/>
      <c r="J56" s="22"/>
      <c r="K56" s="7"/>
      <c r="L56" s="7"/>
    </row>
    <row r="57" spans="1:12" ht="15">
      <c r="A57" s="7" t="s">
        <v>56</v>
      </c>
      <c r="B57" s="22">
        <f t="shared" si="2"/>
        <v>1174.2</v>
      </c>
      <c r="C57" s="22">
        <v>188</v>
      </c>
      <c r="D57" s="22">
        <v>322</v>
      </c>
      <c r="E57" s="22">
        <v>629</v>
      </c>
      <c r="F57" s="23">
        <v>0</v>
      </c>
      <c r="G57" s="22">
        <v>32</v>
      </c>
      <c r="H57" s="22">
        <v>3.2</v>
      </c>
      <c r="I57" s="7"/>
      <c r="J57" s="22"/>
      <c r="K57" s="7"/>
      <c r="L57" s="7"/>
    </row>
    <row r="58" spans="1:12" ht="15">
      <c r="A58" s="7" t="s">
        <v>57</v>
      </c>
      <c r="B58" s="22">
        <v>712</v>
      </c>
      <c r="C58" s="22">
        <v>104</v>
      </c>
      <c r="D58" s="22">
        <v>122</v>
      </c>
      <c r="E58" s="22">
        <v>449</v>
      </c>
      <c r="F58" s="23">
        <v>0</v>
      </c>
      <c r="G58" s="22">
        <v>38</v>
      </c>
      <c r="H58" s="22">
        <v>0.7</v>
      </c>
      <c r="I58" s="7"/>
      <c r="J58" s="22"/>
      <c r="K58" s="7"/>
      <c r="L58" s="7"/>
    </row>
    <row r="59" spans="1:12" ht="15">
      <c r="A59" s="7" t="s">
        <v>58</v>
      </c>
      <c r="B59" s="22">
        <f>SUM(C59:H59)</f>
        <v>743</v>
      </c>
      <c r="C59" s="22">
        <v>157</v>
      </c>
      <c r="D59" s="22">
        <v>157</v>
      </c>
      <c r="E59" s="22">
        <v>356</v>
      </c>
      <c r="F59" s="23">
        <v>0</v>
      </c>
      <c r="G59" s="22">
        <v>51</v>
      </c>
      <c r="H59" s="22">
        <v>22</v>
      </c>
      <c r="I59" s="7"/>
      <c r="J59" s="22"/>
      <c r="K59" s="7"/>
      <c r="L59" s="7"/>
    </row>
    <row r="60" spans="1:12" ht="15">
      <c r="A60" s="7" t="s">
        <v>59</v>
      </c>
      <c r="B60" s="22">
        <v>3135</v>
      </c>
      <c r="C60" s="22">
        <v>516</v>
      </c>
      <c r="D60" s="22">
        <v>575</v>
      </c>
      <c r="E60" s="22">
        <v>1840</v>
      </c>
      <c r="F60" s="22">
        <v>49.21</v>
      </c>
      <c r="G60" s="22">
        <v>135</v>
      </c>
      <c r="H60" s="22">
        <v>19</v>
      </c>
      <c r="I60" s="7"/>
      <c r="J60" s="22"/>
      <c r="K60" s="7"/>
      <c r="L60" s="7"/>
    </row>
    <row r="61" spans="1:12" ht="15">
      <c r="A61" s="7" t="s">
        <v>60</v>
      </c>
      <c r="B61" s="22">
        <v>3142</v>
      </c>
      <c r="C61" s="22">
        <v>363</v>
      </c>
      <c r="D61" s="22">
        <v>677</v>
      </c>
      <c r="E61" s="22">
        <v>1900</v>
      </c>
      <c r="F61" s="22">
        <v>99</v>
      </c>
      <c r="G61" s="22">
        <v>101</v>
      </c>
      <c r="H61" s="22">
        <v>1.1</v>
      </c>
      <c r="I61" s="7"/>
      <c r="J61" s="22"/>
      <c r="K61" s="7"/>
      <c r="L61" s="7"/>
    </row>
    <row r="62" spans="1:12" ht="15">
      <c r="A62" s="7" t="s">
        <v>61</v>
      </c>
      <c r="B62" s="22">
        <f>SUM(C62:H62)</f>
        <v>7374</v>
      </c>
      <c r="C62" s="22">
        <v>498</v>
      </c>
      <c r="D62" s="22">
        <v>432</v>
      </c>
      <c r="E62" s="22">
        <v>5707</v>
      </c>
      <c r="F62" s="23">
        <v>0</v>
      </c>
      <c r="G62" s="22">
        <v>633</v>
      </c>
      <c r="H62" s="22">
        <v>104</v>
      </c>
      <c r="I62" s="7"/>
      <c r="J62" s="22"/>
      <c r="K62" s="7"/>
      <c r="L62" s="7"/>
    </row>
    <row r="63" spans="1:12" ht="15">
      <c r="A63" s="7" t="s">
        <v>62</v>
      </c>
      <c r="B63" s="22">
        <f>SUM(C63:H63)</f>
        <v>2050.2</v>
      </c>
      <c r="C63" s="22">
        <v>202</v>
      </c>
      <c r="D63" s="22">
        <v>386.63</v>
      </c>
      <c r="E63" s="22">
        <v>1386</v>
      </c>
      <c r="F63" s="45">
        <v>4</v>
      </c>
      <c r="G63" s="22">
        <v>66.57</v>
      </c>
      <c r="H63" s="22">
        <v>5</v>
      </c>
      <c r="I63" s="7"/>
      <c r="J63" s="22"/>
      <c r="K63" s="7"/>
      <c r="L63" s="7"/>
    </row>
    <row r="64" spans="1:12" ht="15">
      <c r="A64" s="7" t="s">
        <v>63</v>
      </c>
      <c r="B64" s="22">
        <v>1125</v>
      </c>
      <c r="C64" s="22">
        <v>155</v>
      </c>
      <c r="D64" s="22">
        <v>145</v>
      </c>
      <c r="E64" s="22">
        <v>771</v>
      </c>
      <c r="F64" s="23">
        <v>0</v>
      </c>
      <c r="G64" s="22">
        <v>55</v>
      </c>
      <c r="H64" s="23">
        <v>0</v>
      </c>
      <c r="I64" s="7"/>
      <c r="J64" s="22"/>
      <c r="K64" s="7"/>
      <c r="L64" s="7"/>
    </row>
    <row r="65" spans="1:12" ht="15">
      <c r="A65" s="7" t="s">
        <v>64</v>
      </c>
      <c r="B65" s="22">
        <v>1243</v>
      </c>
      <c r="C65" s="22">
        <v>163</v>
      </c>
      <c r="D65" s="22">
        <v>307</v>
      </c>
      <c r="E65" s="22">
        <v>626</v>
      </c>
      <c r="F65" s="22">
        <v>68</v>
      </c>
      <c r="G65" s="22">
        <v>69</v>
      </c>
      <c r="H65" s="22">
        <v>9.1</v>
      </c>
      <c r="I65" s="7"/>
      <c r="J65" s="22"/>
      <c r="K65" s="7"/>
      <c r="L65" s="7"/>
    </row>
    <row r="66" spans="1:12" ht="15">
      <c r="A66" s="7" t="s">
        <v>65</v>
      </c>
      <c r="B66" s="22">
        <f>SUM(C66:H66)</f>
        <v>2285.99</v>
      </c>
      <c r="C66" s="22">
        <v>283</v>
      </c>
      <c r="D66" s="22">
        <v>423</v>
      </c>
      <c r="E66" s="22">
        <v>1379</v>
      </c>
      <c r="F66" s="22">
        <v>111</v>
      </c>
      <c r="G66" s="22">
        <v>40</v>
      </c>
      <c r="H66" s="22">
        <v>49.99</v>
      </c>
      <c r="I66" s="7"/>
      <c r="J66" s="22"/>
      <c r="K66" s="7"/>
      <c r="L66" s="7"/>
    </row>
    <row r="67" spans="1:12" ht="15">
      <c r="A67" s="7" t="s">
        <v>66</v>
      </c>
      <c r="B67" s="22">
        <f>SUM(C67:H67)</f>
        <v>1240.8300000000002</v>
      </c>
      <c r="C67" s="22">
        <v>220</v>
      </c>
      <c r="D67" s="22">
        <v>247.36</v>
      </c>
      <c r="E67" s="22">
        <v>698</v>
      </c>
      <c r="F67" s="22">
        <v>61.89</v>
      </c>
      <c r="G67" s="22">
        <v>7</v>
      </c>
      <c r="H67" s="22">
        <v>6.58</v>
      </c>
      <c r="I67" s="7"/>
      <c r="J67" s="22"/>
      <c r="K67" s="7"/>
      <c r="L67" s="7"/>
    </row>
    <row r="68" spans="1:12" ht="15">
      <c r="A68" s="7" t="s">
        <v>67</v>
      </c>
      <c r="B68" s="22">
        <f>SUM(C68:H68)</f>
        <v>1586.5</v>
      </c>
      <c r="C68" s="22">
        <v>232</v>
      </c>
      <c r="D68" s="22">
        <v>286</v>
      </c>
      <c r="E68" s="22">
        <v>982</v>
      </c>
      <c r="F68" s="23">
        <v>0</v>
      </c>
      <c r="G68" s="22">
        <v>84</v>
      </c>
      <c r="H68" s="22">
        <v>2.5</v>
      </c>
      <c r="I68" s="7"/>
      <c r="J68" s="22"/>
      <c r="K68" s="7"/>
      <c r="L68" s="7"/>
    </row>
    <row r="69" spans="1:12" ht="15">
      <c r="A69" s="7" t="s">
        <v>68</v>
      </c>
      <c r="B69" s="22">
        <v>1549</v>
      </c>
      <c r="C69" s="22">
        <v>174</v>
      </c>
      <c r="D69" s="22">
        <v>406</v>
      </c>
      <c r="E69" s="22">
        <v>836</v>
      </c>
      <c r="F69" s="23">
        <v>0</v>
      </c>
      <c r="G69" s="22">
        <v>131</v>
      </c>
      <c r="H69" s="22">
        <v>2.7</v>
      </c>
      <c r="I69" s="7"/>
      <c r="J69" s="22"/>
      <c r="K69" s="7"/>
      <c r="L69" s="7"/>
    </row>
    <row r="70" spans="1:12" ht="15">
      <c r="A70" s="7" t="s">
        <v>69</v>
      </c>
      <c r="B70" s="22">
        <f>SUM(C70:H70)</f>
        <v>3364.38</v>
      </c>
      <c r="C70" s="22">
        <v>452</v>
      </c>
      <c r="D70" s="22">
        <v>179</v>
      </c>
      <c r="E70" s="22">
        <v>1364</v>
      </c>
      <c r="F70" s="22">
        <v>741</v>
      </c>
      <c r="G70" s="22">
        <v>582</v>
      </c>
      <c r="H70" s="22">
        <v>46.38</v>
      </c>
      <c r="I70" s="7"/>
      <c r="J70" s="22"/>
      <c r="K70" s="7"/>
      <c r="L70" s="7"/>
    </row>
    <row r="71" spans="1:12" ht="15">
      <c r="A71" s="7" t="s">
        <v>70</v>
      </c>
      <c r="B71" s="22">
        <v>1120</v>
      </c>
      <c r="C71" s="22">
        <v>206</v>
      </c>
      <c r="D71" s="22">
        <v>240</v>
      </c>
      <c r="E71" s="22">
        <v>621</v>
      </c>
      <c r="F71" s="23">
        <v>0</v>
      </c>
      <c r="G71" s="22">
        <v>52</v>
      </c>
      <c r="H71" s="22">
        <v>2</v>
      </c>
      <c r="I71" s="7"/>
      <c r="J71" s="22"/>
      <c r="K71" s="7"/>
      <c r="L71" s="7"/>
    </row>
    <row r="72" spans="1:12" ht="15">
      <c r="A72" s="40" t="s">
        <v>71</v>
      </c>
      <c r="B72" s="22">
        <v>806</v>
      </c>
      <c r="C72" s="22">
        <v>107</v>
      </c>
      <c r="D72" s="22">
        <v>181</v>
      </c>
      <c r="E72" s="22">
        <v>485</v>
      </c>
      <c r="F72" s="23">
        <v>0</v>
      </c>
      <c r="G72" s="22">
        <v>32</v>
      </c>
      <c r="H72" s="23">
        <v>0</v>
      </c>
      <c r="I72" s="7"/>
      <c r="J72" s="22"/>
      <c r="K72" s="7"/>
      <c r="L72" s="7"/>
    </row>
    <row r="73" spans="1:12" ht="15">
      <c r="A73" s="34"/>
      <c r="B73" s="34"/>
      <c r="C73" s="34"/>
      <c r="D73" s="34"/>
      <c r="E73" s="34"/>
      <c r="F73" s="34"/>
      <c r="G73" s="34"/>
      <c r="H73" s="34"/>
      <c r="I73" s="7"/>
      <c r="J73" s="7"/>
      <c r="K73" s="7"/>
      <c r="L73" s="7"/>
    </row>
    <row r="74" spans="1:12" ht="15">
      <c r="A74" s="7" t="s">
        <v>214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2.25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7"/>
      <c r="J76" s="7"/>
      <c r="K76" s="7"/>
      <c r="L76" s="7"/>
    </row>
    <row r="77" spans="1:12" ht="49.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7"/>
      <c r="J77" s="7"/>
      <c r="K77" s="7"/>
      <c r="L77" s="7"/>
    </row>
    <row r="78" spans="1:12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44" t="s">
        <v>220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57421875" style="0" customWidth="1"/>
    <col min="2" max="8" width="10.7109375" style="0" customWidth="1"/>
    <col min="9" max="9" width="12.421875" style="0" customWidth="1"/>
  </cols>
  <sheetData>
    <row r="1" spans="1:9" ht="20.25">
      <c r="A1" s="49" t="s">
        <v>5</v>
      </c>
      <c r="B1" s="50"/>
      <c r="C1" s="51"/>
      <c r="D1" s="50"/>
      <c r="E1" s="51"/>
      <c r="F1" s="50"/>
      <c r="G1" s="50"/>
      <c r="H1" s="50"/>
      <c r="I1" s="50"/>
    </row>
    <row r="2" spans="1:9" ht="20.25">
      <c r="A2" s="49" t="s">
        <v>290</v>
      </c>
      <c r="B2" s="50"/>
      <c r="C2" s="51"/>
      <c r="D2" s="50"/>
      <c r="E2" s="51"/>
      <c r="F2" s="50"/>
      <c r="G2" s="50"/>
      <c r="H2" s="50"/>
      <c r="I2" s="50"/>
    </row>
    <row r="3" spans="1:9" ht="15">
      <c r="A3" s="52"/>
      <c r="B3" s="50"/>
      <c r="C3" s="51"/>
      <c r="D3" s="50"/>
      <c r="E3" s="51"/>
      <c r="F3" s="50"/>
      <c r="G3" s="50"/>
      <c r="H3" s="50"/>
      <c r="I3" s="50"/>
    </row>
    <row r="4" spans="1:9" ht="29.25">
      <c r="A4" s="53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  <c r="I4" s="50"/>
    </row>
    <row r="5" spans="1:9" ht="15">
      <c r="A5" s="50"/>
      <c r="B5" s="50"/>
      <c r="C5" s="50"/>
      <c r="D5" s="50"/>
      <c r="E5" s="50"/>
      <c r="F5" s="50"/>
      <c r="G5" s="50"/>
      <c r="H5" s="50"/>
      <c r="I5" s="50"/>
    </row>
    <row r="6" spans="1:9" ht="15">
      <c r="A6" s="6" t="s">
        <v>0</v>
      </c>
      <c r="B6" s="50">
        <f>B8+B15</f>
        <v>113488.03999999988</v>
      </c>
      <c r="C6" s="50">
        <f aca="true" t="shared" si="0" ref="C6:H6">C8+C15</f>
        <v>15118.249999999998</v>
      </c>
      <c r="D6" s="50">
        <f t="shared" si="0"/>
        <v>20184.640000000003</v>
      </c>
      <c r="E6" s="50">
        <f t="shared" si="0"/>
        <v>57894.599999999904</v>
      </c>
      <c r="F6" s="50">
        <f t="shared" si="0"/>
        <v>11939.859999999935</v>
      </c>
      <c r="G6" s="50">
        <f t="shared" si="0"/>
        <v>6326.6399999999985</v>
      </c>
      <c r="H6" s="50">
        <f t="shared" si="0"/>
        <v>2024.05</v>
      </c>
      <c r="I6" s="50"/>
    </row>
    <row r="7" spans="1:9" ht="15">
      <c r="A7" s="7"/>
      <c r="B7" s="50"/>
      <c r="C7" s="50"/>
      <c r="D7" s="50"/>
      <c r="E7" s="50"/>
      <c r="F7" s="50"/>
      <c r="G7" s="50"/>
      <c r="H7" s="50"/>
      <c r="I7" s="50"/>
    </row>
    <row r="8" spans="1:9" ht="15">
      <c r="A8" s="6" t="s">
        <v>8</v>
      </c>
      <c r="B8" s="50">
        <f>SUM(B9:B13)</f>
        <v>5978.179999999944</v>
      </c>
      <c r="C8" s="50">
        <f aca="true" t="shared" si="1" ref="C8:H8">SUM(C9:C13)</f>
        <v>140.25000000000006</v>
      </c>
      <c r="D8" s="50">
        <f t="shared" si="1"/>
        <v>0</v>
      </c>
      <c r="E8" s="50">
        <f t="shared" si="1"/>
        <v>0</v>
      </c>
      <c r="F8" s="50">
        <f t="shared" si="1"/>
        <v>5709.639999999943</v>
      </c>
      <c r="G8" s="50">
        <f t="shared" si="1"/>
        <v>0</v>
      </c>
      <c r="H8" s="50">
        <f t="shared" si="1"/>
        <v>128.29000000000002</v>
      </c>
      <c r="I8" s="50"/>
    </row>
    <row r="9" spans="1:9" ht="15">
      <c r="A9" s="6" t="s">
        <v>9</v>
      </c>
      <c r="B9" s="50">
        <v>811.7799999999921</v>
      </c>
      <c r="C9" s="50">
        <v>31.650000000000027</v>
      </c>
      <c r="D9" s="54">
        <v>0</v>
      </c>
      <c r="E9" s="54">
        <v>0</v>
      </c>
      <c r="F9" s="50">
        <v>770.6499999999921</v>
      </c>
      <c r="G9" s="54">
        <v>0</v>
      </c>
      <c r="H9" s="50">
        <v>9.479999999999995</v>
      </c>
      <c r="I9" s="50"/>
    </row>
    <row r="10" spans="1:9" ht="15">
      <c r="A10" s="6" t="s">
        <v>10</v>
      </c>
      <c r="B10" s="50">
        <v>1522.669999999983</v>
      </c>
      <c r="C10" s="50">
        <v>16.569999999999975</v>
      </c>
      <c r="D10" s="54">
        <v>0</v>
      </c>
      <c r="E10" s="54">
        <v>0</v>
      </c>
      <c r="F10" s="50">
        <v>1486.919999999983</v>
      </c>
      <c r="G10" s="54">
        <v>0</v>
      </c>
      <c r="H10" s="50">
        <v>19.180000000000014</v>
      </c>
      <c r="I10" s="50"/>
    </row>
    <row r="11" spans="1:9" ht="15">
      <c r="A11" s="6" t="s">
        <v>11</v>
      </c>
      <c r="B11" s="50">
        <v>531.0200000000002</v>
      </c>
      <c r="C11" s="50">
        <v>14.799999999999981</v>
      </c>
      <c r="D11" s="54">
        <v>0</v>
      </c>
      <c r="E11" s="54">
        <v>0</v>
      </c>
      <c r="F11" s="50">
        <v>491.77000000000027</v>
      </c>
      <c r="G11" s="54">
        <v>0</v>
      </c>
      <c r="H11" s="50">
        <v>24.449999999999992</v>
      </c>
      <c r="I11" s="50"/>
    </row>
    <row r="12" spans="1:9" ht="15">
      <c r="A12" s="6" t="s">
        <v>12</v>
      </c>
      <c r="B12" s="50">
        <v>2249.339999999972</v>
      </c>
      <c r="C12" s="50">
        <v>55.96000000000008</v>
      </c>
      <c r="D12" s="54">
        <v>0</v>
      </c>
      <c r="E12" s="54">
        <v>0</v>
      </c>
      <c r="F12" s="50">
        <v>2140.249999999972</v>
      </c>
      <c r="G12" s="54">
        <v>0</v>
      </c>
      <c r="H12" s="50">
        <v>53.13</v>
      </c>
      <c r="I12" s="50"/>
    </row>
    <row r="13" spans="1:9" ht="15">
      <c r="A13" s="6" t="s">
        <v>13</v>
      </c>
      <c r="B13" s="50">
        <v>863.3699999999959</v>
      </c>
      <c r="C13" s="50">
        <v>21.269999999999996</v>
      </c>
      <c r="D13" s="54">
        <v>0</v>
      </c>
      <c r="E13" s="54">
        <v>0</v>
      </c>
      <c r="F13" s="50">
        <v>820.049999999996</v>
      </c>
      <c r="G13" s="54">
        <v>0</v>
      </c>
      <c r="H13" s="50">
        <v>22.050000000000008</v>
      </c>
      <c r="I13" s="50"/>
    </row>
    <row r="14" spans="1:9" ht="15">
      <c r="A14" s="7"/>
      <c r="B14" s="50"/>
      <c r="C14" s="50"/>
      <c r="D14" s="50"/>
      <c r="E14" s="50"/>
      <c r="F14" s="50"/>
      <c r="G14" s="50"/>
      <c r="H14" s="50"/>
      <c r="I14" s="50"/>
    </row>
    <row r="15" spans="1:9" ht="15">
      <c r="A15" s="6" t="s">
        <v>14</v>
      </c>
      <c r="B15" s="50">
        <f>SUM(B16:B72)</f>
        <v>107509.85999999993</v>
      </c>
      <c r="C15" s="50">
        <f aca="true" t="shared" si="2" ref="C15:H15">SUM(C16:C72)</f>
        <v>14977.999999999998</v>
      </c>
      <c r="D15" s="50">
        <f t="shared" si="2"/>
        <v>20184.640000000003</v>
      </c>
      <c r="E15" s="50">
        <f t="shared" si="2"/>
        <v>57894.599999999904</v>
      </c>
      <c r="F15" s="50">
        <f t="shared" si="2"/>
        <v>6230.219999999992</v>
      </c>
      <c r="G15" s="50">
        <f t="shared" si="2"/>
        <v>6326.6399999999985</v>
      </c>
      <c r="H15" s="50">
        <f t="shared" si="2"/>
        <v>1895.76</v>
      </c>
      <c r="I15" s="50"/>
    </row>
    <row r="16" spans="1:9" ht="15">
      <c r="A16" s="6" t="s">
        <v>15</v>
      </c>
      <c r="B16" s="50">
        <v>2054.620000000001</v>
      </c>
      <c r="C16" s="50">
        <v>292.09000000000003</v>
      </c>
      <c r="D16" s="54">
        <v>286.13000000000005</v>
      </c>
      <c r="E16" s="54">
        <v>1030.4400000000007</v>
      </c>
      <c r="F16" s="50">
        <v>316.6300000000002</v>
      </c>
      <c r="G16" s="54">
        <v>79.83999999999999</v>
      </c>
      <c r="H16" s="50">
        <v>49.49</v>
      </c>
      <c r="I16" s="50"/>
    </row>
    <row r="17" spans="1:9" ht="15">
      <c r="A17" s="6" t="s">
        <v>16</v>
      </c>
      <c r="B17" s="50">
        <v>1864.1399999999999</v>
      </c>
      <c r="C17" s="50">
        <v>228.31</v>
      </c>
      <c r="D17" s="54">
        <v>341.4</v>
      </c>
      <c r="E17" s="54">
        <v>1215.1499999999999</v>
      </c>
      <c r="F17" s="50">
        <v>0</v>
      </c>
      <c r="G17" s="54">
        <v>72.69999999999997</v>
      </c>
      <c r="H17" s="50">
        <v>6.580000000000001</v>
      </c>
      <c r="I17" s="50"/>
    </row>
    <row r="18" spans="1:9" ht="15">
      <c r="A18" s="6" t="s">
        <v>17</v>
      </c>
      <c r="B18" s="50">
        <v>1983.6499999999999</v>
      </c>
      <c r="C18" s="50">
        <v>302.2199999999999</v>
      </c>
      <c r="D18" s="54">
        <v>341.09999999999997</v>
      </c>
      <c r="E18" s="54">
        <v>1058.6200000000001</v>
      </c>
      <c r="F18" s="50">
        <v>151.7299999999998</v>
      </c>
      <c r="G18" s="54">
        <v>115.75</v>
      </c>
      <c r="H18" s="50">
        <v>14.23</v>
      </c>
      <c r="I18" s="50"/>
    </row>
    <row r="19" spans="1:9" ht="15">
      <c r="A19" s="6" t="s">
        <v>18</v>
      </c>
      <c r="B19" s="50">
        <v>2163.39</v>
      </c>
      <c r="C19" s="50">
        <v>317.0400000000001</v>
      </c>
      <c r="D19" s="54">
        <v>392.2999999999999</v>
      </c>
      <c r="E19" s="54">
        <v>1208.1799999999998</v>
      </c>
      <c r="F19" s="50">
        <v>98.63000000000008</v>
      </c>
      <c r="G19" s="54">
        <v>53.51</v>
      </c>
      <c r="H19" s="50">
        <v>93.72999999999999</v>
      </c>
      <c r="I19" s="50"/>
    </row>
    <row r="20" spans="1:9" ht="15">
      <c r="A20" s="6" t="s">
        <v>19</v>
      </c>
      <c r="B20" s="50">
        <v>1628.7400000000002</v>
      </c>
      <c r="C20" s="50">
        <v>276.21000000000004</v>
      </c>
      <c r="D20" s="54">
        <v>508.69999999999993</v>
      </c>
      <c r="E20" s="54">
        <v>697.76</v>
      </c>
      <c r="F20" s="50">
        <v>94.61000000000003</v>
      </c>
      <c r="G20" s="54">
        <v>38.169999999999995</v>
      </c>
      <c r="H20" s="50">
        <v>13.290000000000001</v>
      </c>
      <c r="I20" s="50"/>
    </row>
    <row r="21" spans="1:9" ht="15">
      <c r="A21" s="6" t="s">
        <v>20</v>
      </c>
      <c r="B21" s="50">
        <v>2453.84</v>
      </c>
      <c r="C21" s="50">
        <v>352.1499999999999</v>
      </c>
      <c r="D21" s="54">
        <v>550.5100000000002</v>
      </c>
      <c r="E21" s="54">
        <v>1198.55</v>
      </c>
      <c r="F21" s="50">
        <v>175.38000000000002</v>
      </c>
      <c r="G21" s="54">
        <v>128.7</v>
      </c>
      <c r="H21" s="50">
        <v>48.550000000000004</v>
      </c>
      <c r="I21" s="50"/>
    </row>
    <row r="22" spans="1:9" ht="15">
      <c r="A22" s="6" t="s">
        <v>21</v>
      </c>
      <c r="B22" s="50">
        <v>1113.7999999999997</v>
      </c>
      <c r="C22" s="50">
        <v>123.05</v>
      </c>
      <c r="D22" s="54">
        <v>245.18000000000004</v>
      </c>
      <c r="E22" s="54">
        <v>562.36</v>
      </c>
      <c r="F22" s="50">
        <v>118.78999999999984</v>
      </c>
      <c r="G22" s="54">
        <v>60.10999999999998</v>
      </c>
      <c r="H22" s="50">
        <v>4.31</v>
      </c>
      <c r="I22" s="50"/>
    </row>
    <row r="23" spans="1:9" ht="15">
      <c r="A23" s="6" t="s">
        <v>22</v>
      </c>
      <c r="B23" s="50">
        <v>1727.3000000000004</v>
      </c>
      <c r="C23" s="50">
        <v>261.83000000000004</v>
      </c>
      <c r="D23" s="54">
        <v>307.18999999999994</v>
      </c>
      <c r="E23" s="54">
        <v>1092.1100000000004</v>
      </c>
      <c r="F23" s="50">
        <v>24.43999999999998</v>
      </c>
      <c r="G23" s="54">
        <v>38.74</v>
      </c>
      <c r="H23" s="50">
        <v>2.9899999999999998</v>
      </c>
      <c r="I23" s="50"/>
    </row>
    <row r="24" spans="1:9" ht="15">
      <c r="A24" s="6" t="s">
        <v>23</v>
      </c>
      <c r="B24" s="50">
        <v>1512.4000000000003</v>
      </c>
      <c r="C24" s="50">
        <v>278.7000000000001</v>
      </c>
      <c r="D24" s="54">
        <v>345.59000000000003</v>
      </c>
      <c r="E24" s="54">
        <v>799.52</v>
      </c>
      <c r="F24" s="50">
        <v>59.23000000000002</v>
      </c>
      <c r="G24" s="54">
        <v>22.43</v>
      </c>
      <c r="H24" s="50">
        <v>6.9300000000000015</v>
      </c>
      <c r="I24" s="50"/>
    </row>
    <row r="25" spans="1:9" ht="15">
      <c r="A25" s="6" t="s">
        <v>24</v>
      </c>
      <c r="B25" s="50">
        <v>1482.32</v>
      </c>
      <c r="C25" s="50">
        <v>264.36000000000007</v>
      </c>
      <c r="D25" s="54">
        <v>263.40999999999997</v>
      </c>
      <c r="E25" s="54">
        <v>883.6199999999999</v>
      </c>
      <c r="F25" s="50">
        <v>23.740000000000002</v>
      </c>
      <c r="G25" s="54">
        <v>26.870000000000005</v>
      </c>
      <c r="H25" s="50">
        <v>20.320000000000004</v>
      </c>
      <c r="I25" s="50"/>
    </row>
    <row r="26" spans="1:9" ht="15">
      <c r="A26" s="6" t="s">
        <v>25</v>
      </c>
      <c r="B26" s="50">
        <v>1016.5999999999999</v>
      </c>
      <c r="C26" s="50">
        <v>199.04999999999993</v>
      </c>
      <c r="D26" s="54">
        <v>247.03000000000006</v>
      </c>
      <c r="E26" s="54">
        <v>497.9099999999999</v>
      </c>
      <c r="F26" s="50">
        <v>45.75999999999999</v>
      </c>
      <c r="G26" s="54">
        <v>23.139999999999997</v>
      </c>
      <c r="H26" s="50">
        <v>3.71</v>
      </c>
      <c r="I26" s="50"/>
    </row>
    <row r="27" spans="1:9" ht="15">
      <c r="A27" s="6" t="s">
        <v>26</v>
      </c>
      <c r="B27" s="50">
        <v>2229.3200000000006</v>
      </c>
      <c r="C27" s="50">
        <v>341.8900000000001</v>
      </c>
      <c r="D27" s="54">
        <v>256.20000000000005</v>
      </c>
      <c r="E27" s="54">
        <v>1509.39</v>
      </c>
      <c r="F27" s="50">
        <v>0</v>
      </c>
      <c r="G27" s="54">
        <v>81.3</v>
      </c>
      <c r="H27" s="50">
        <v>40.54</v>
      </c>
      <c r="I27" s="50"/>
    </row>
    <row r="28" spans="1:9" ht="15">
      <c r="A28" s="6" t="s">
        <v>27</v>
      </c>
      <c r="B28" s="50">
        <v>2439.6300000000006</v>
      </c>
      <c r="C28" s="50">
        <v>371.18</v>
      </c>
      <c r="D28" s="54">
        <v>392.55</v>
      </c>
      <c r="E28" s="54">
        <v>1462.8700000000006</v>
      </c>
      <c r="F28" s="50">
        <v>116.51000000000005</v>
      </c>
      <c r="G28" s="54">
        <v>64.58000000000001</v>
      </c>
      <c r="H28" s="50">
        <v>31.940000000000005</v>
      </c>
      <c r="I28" s="50"/>
    </row>
    <row r="29" spans="1:9" ht="15">
      <c r="A29" s="6" t="s">
        <v>28</v>
      </c>
      <c r="B29" s="50">
        <v>4632.659999999998</v>
      </c>
      <c r="C29" s="50">
        <v>521.64</v>
      </c>
      <c r="D29" s="54">
        <v>1177.4100000000003</v>
      </c>
      <c r="E29" s="54">
        <v>1795.08</v>
      </c>
      <c r="F29" s="50">
        <v>738.0199999999982</v>
      </c>
      <c r="G29" s="54">
        <v>260.71000000000004</v>
      </c>
      <c r="H29" s="50">
        <v>139.79999999999998</v>
      </c>
      <c r="I29" s="50"/>
    </row>
    <row r="30" spans="1:9" ht="15">
      <c r="A30" s="6" t="s">
        <v>29</v>
      </c>
      <c r="B30" s="50">
        <v>1341.1899999999998</v>
      </c>
      <c r="C30" s="50">
        <v>336.86999999999995</v>
      </c>
      <c r="D30" s="54">
        <v>356.26</v>
      </c>
      <c r="E30" s="54">
        <v>625.1800000000001</v>
      </c>
      <c r="F30" s="50">
        <v>0</v>
      </c>
      <c r="G30" s="54">
        <v>20.079999999999995</v>
      </c>
      <c r="H30" s="50">
        <v>2.8</v>
      </c>
      <c r="I30" s="50"/>
    </row>
    <row r="31" spans="1:9" ht="15">
      <c r="A31" s="6" t="s">
        <v>30</v>
      </c>
      <c r="B31" s="50">
        <v>1402.89</v>
      </c>
      <c r="C31" s="50">
        <v>265.97999999999996</v>
      </c>
      <c r="D31" s="54">
        <v>266.21</v>
      </c>
      <c r="E31" s="54">
        <v>763.1400000000001</v>
      </c>
      <c r="F31" s="50">
        <v>0</v>
      </c>
      <c r="G31" s="54">
        <v>62.91999999999996</v>
      </c>
      <c r="H31" s="50">
        <v>44.64</v>
      </c>
      <c r="I31" s="50"/>
    </row>
    <row r="32" spans="1:9" ht="15">
      <c r="A32" s="6" t="s">
        <v>31</v>
      </c>
      <c r="B32" s="50">
        <v>850.03</v>
      </c>
      <c r="C32" s="50">
        <v>142.87</v>
      </c>
      <c r="D32" s="54">
        <v>143.30999999999997</v>
      </c>
      <c r="E32" s="54">
        <v>436.87</v>
      </c>
      <c r="F32" s="50">
        <v>102.76999999999995</v>
      </c>
      <c r="G32" s="54">
        <v>24.019999999999996</v>
      </c>
      <c r="H32" s="50">
        <v>0.19</v>
      </c>
      <c r="I32" s="50"/>
    </row>
    <row r="33" spans="1:9" ht="15">
      <c r="A33" s="6" t="s">
        <v>32</v>
      </c>
      <c r="B33" s="50">
        <v>1036.0700000000002</v>
      </c>
      <c r="C33" s="50">
        <v>191.79999999999998</v>
      </c>
      <c r="D33" s="54">
        <v>260.09</v>
      </c>
      <c r="E33" s="54">
        <v>459.95000000000005</v>
      </c>
      <c r="F33" s="50">
        <v>47.76000000000005</v>
      </c>
      <c r="G33" s="54">
        <v>29.270000000000003</v>
      </c>
      <c r="H33" s="50">
        <v>47.199999999999996</v>
      </c>
      <c r="I33" s="50"/>
    </row>
    <row r="34" spans="1:9" ht="15">
      <c r="A34" s="6" t="s">
        <v>33</v>
      </c>
      <c r="B34" s="50">
        <v>1173.0499999999997</v>
      </c>
      <c r="C34" s="50">
        <v>193.04999999999995</v>
      </c>
      <c r="D34" s="54">
        <v>261.34</v>
      </c>
      <c r="E34" s="54">
        <v>640.6499999999999</v>
      </c>
      <c r="F34" s="50">
        <v>0</v>
      </c>
      <c r="G34" s="54">
        <v>49.68</v>
      </c>
      <c r="H34" s="50">
        <v>28.330000000000002</v>
      </c>
      <c r="I34" s="50"/>
    </row>
    <row r="35" spans="1:9" ht="15">
      <c r="A35" s="6" t="s">
        <v>34</v>
      </c>
      <c r="B35" s="50">
        <v>466.22</v>
      </c>
      <c r="C35" s="50">
        <v>178.70000000000002</v>
      </c>
      <c r="D35" s="54">
        <v>93.46</v>
      </c>
      <c r="E35" s="54">
        <v>171.41000000000003</v>
      </c>
      <c r="F35" s="50">
        <v>0</v>
      </c>
      <c r="G35" s="54">
        <v>9.83</v>
      </c>
      <c r="H35" s="50">
        <v>12.82</v>
      </c>
      <c r="I35" s="50"/>
    </row>
    <row r="36" spans="1:9" ht="15">
      <c r="A36" s="6" t="s">
        <v>35</v>
      </c>
      <c r="B36" s="50">
        <v>1512.1399999999999</v>
      </c>
      <c r="C36" s="50">
        <v>240.39000000000001</v>
      </c>
      <c r="D36" s="54">
        <v>574.25</v>
      </c>
      <c r="E36" s="54">
        <v>555.48</v>
      </c>
      <c r="F36" s="50">
        <v>24.720000000000002</v>
      </c>
      <c r="G36" s="54">
        <v>91.65999999999994</v>
      </c>
      <c r="H36" s="50">
        <v>25.64</v>
      </c>
      <c r="I36" s="50"/>
    </row>
    <row r="37" spans="1:9" ht="15">
      <c r="A37" s="6" t="s">
        <v>36</v>
      </c>
      <c r="B37" s="50">
        <v>2472.379999999999</v>
      </c>
      <c r="C37" s="50">
        <v>412.47</v>
      </c>
      <c r="D37" s="54">
        <v>540.3699999999999</v>
      </c>
      <c r="E37" s="54">
        <v>1012.2299999999999</v>
      </c>
      <c r="F37" s="50">
        <v>91.18</v>
      </c>
      <c r="G37" s="54">
        <v>98.22</v>
      </c>
      <c r="H37" s="50">
        <v>317.90999999999985</v>
      </c>
      <c r="I37" s="50"/>
    </row>
    <row r="38" spans="1:9" ht="15">
      <c r="A38" s="6" t="s">
        <v>37</v>
      </c>
      <c r="B38" s="50">
        <v>1348.73</v>
      </c>
      <c r="C38" s="50">
        <v>154.19</v>
      </c>
      <c r="D38" s="54">
        <v>248.28000000000003</v>
      </c>
      <c r="E38" s="54">
        <v>873.29</v>
      </c>
      <c r="F38" s="50">
        <v>0</v>
      </c>
      <c r="G38" s="54">
        <v>32.319999999999986</v>
      </c>
      <c r="H38" s="50">
        <v>40.65</v>
      </c>
      <c r="I38" s="50"/>
    </row>
    <row r="39" spans="1:9" ht="15">
      <c r="A39" s="6" t="s">
        <v>38</v>
      </c>
      <c r="B39" s="50">
        <v>1364.3700000000001</v>
      </c>
      <c r="C39" s="50">
        <v>268.87</v>
      </c>
      <c r="D39" s="54">
        <v>242.52</v>
      </c>
      <c r="E39" s="54">
        <v>746.0200000000001</v>
      </c>
      <c r="F39" s="50">
        <v>0</v>
      </c>
      <c r="G39" s="54">
        <v>86.83</v>
      </c>
      <c r="H39" s="50">
        <v>20.130000000000003</v>
      </c>
      <c r="I39" s="50"/>
    </row>
    <row r="40" spans="1:9" ht="15">
      <c r="A40" s="6" t="s">
        <v>39</v>
      </c>
      <c r="B40" s="50">
        <v>1454.1899999999998</v>
      </c>
      <c r="C40" s="50">
        <v>170.33999999999995</v>
      </c>
      <c r="D40" s="54">
        <v>435</v>
      </c>
      <c r="E40" s="54">
        <v>716.76</v>
      </c>
      <c r="F40" s="50">
        <v>48.09999999999998</v>
      </c>
      <c r="G40" s="54">
        <v>65.57000000000001</v>
      </c>
      <c r="H40" s="50">
        <v>18.420000000000005</v>
      </c>
      <c r="I40" s="50"/>
    </row>
    <row r="41" spans="1:9" ht="15">
      <c r="A41" s="6" t="s">
        <v>40</v>
      </c>
      <c r="B41" s="50">
        <v>3527.7399999999975</v>
      </c>
      <c r="C41" s="50">
        <v>484.57000000000016</v>
      </c>
      <c r="D41" s="54">
        <v>664.52</v>
      </c>
      <c r="E41" s="54">
        <v>1689.4800000000007</v>
      </c>
      <c r="F41" s="50">
        <v>529.8599999999967</v>
      </c>
      <c r="G41" s="54">
        <v>116.56</v>
      </c>
      <c r="H41" s="50">
        <v>42.75</v>
      </c>
      <c r="I41" s="50"/>
    </row>
    <row r="42" spans="1:9" ht="15">
      <c r="A42" s="6" t="s">
        <v>41</v>
      </c>
      <c r="B42" s="50">
        <v>1025.22</v>
      </c>
      <c r="C42" s="50">
        <v>178.72999999999996</v>
      </c>
      <c r="D42" s="54">
        <v>391.78999999999996</v>
      </c>
      <c r="E42" s="54">
        <v>290.7300000000001</v>
      </c>
      <c r="F42" s="50">
        <v>74.61000000000006</v>
      </c>
      <c r="G42" s="54">
        <v>50.61</v>
      </c>
      <c r="H42" s="50">
        <v>38.75000000000001</v>
      </c>
      <c r="I42" s="50"/>
    </row>
    <row r="43" spans="1:9" ht="15">
      <c r="A43" s="6" t="s">
        <v>42</v>
      </c>
      <c r="B43" s="50">
        <v>4126.269999999971</v>
      </c>
      <c r="C43" s="50">
        <v>213.96000000000004</v>
      </c>
      <c r="D43" s="54">
        <v>470.75000000000017</v>
      </c>
      <c r="E43" s="54">
        <v>2174.2999999999715</v>
      </c>
      <c r="F43" s="50">
        <v>115.64000000000001</v>
      </c>
      <c r="G43" s="54">
        <v>1139.4699999999998</v>
      </c>
      <c r="H43" s="50">
        <v>12.150000000000002</v>
      </c>
      <c r="I43" s="50"/>
    </row>
    <row r="44" spans="1:9" ht="15">
      <c r="A44" s="6" t="s">
        <v>43</v>
      </c>
      <c r="B44" s="50">
        <v>1648.9699999999998</v>
      </c>
      <c r="C44" s="50">
        <v>267.04</v>
      </c>
      <c r="D44" s="54">
        <v>282.11</v>
      </c>
      <c r="E44" s="54">
        <v>622.9099999999999</v>
      </c>
      <c r="F44" s="50">
        <v>412.8799999999999</v>
      </c>
      <c r="G44" s="54">
        <v>32.959999999999994</v>
      </c>
      <c r="H44" s="50">
        <v>31.069999999999993</v>
      </c>
      <c r="I44" s="50"/>
    </row>
    <row r="45" spans="1:9" ht="15">
      <c r="A45" s="6" t="s">
        <v>44</v>
      </c>
      <c r="B45" s="50">
        <v>2838.79</v>
      </c>
      <c r="C45" s="50">
        <v>424.4999999999999</v>
      </c>
      <c r="D45" s="54">
        <v>593.23</v>
      </c>
      <c r="E45" s="54">
        <v>1267.39</v>
      </c>
      <c r="F45" s="50">
        <v>394.4899999999996</v>
      </c>
      <c r="G45" s="54">
        <v>108.3</v>
      </c>
      <c r="H45" s="50">
        <v>50.88</v>
      </c>
      <c r="I45" s="50"/>
    </row>
    <row r="46" spans="1:9" ht="15">
      <c r="A46" s="6" t="s">
        <v>45</v>
      </c>
      <c r="B46" s="50">
        <v>3147.6299999999997</v>
      </c>
      <c r="C46" s="50">
        <v>412.99000000000007</v>
      </c>
      <c r="D46" s="54">
        <v>790.9600000000003</v>
      </c>
      <c r="E46" s="54">
        <v>1328.9700000000003</v>
      </c>
      <c r="F46" s="50">
        <v>395.8399999999992</v>
      </c>
      <c r="G46" s="54">
        <v>174.26999999999998</v>
      </c>
      <c r="H46" s="50">
        <v>44.599999999999994</v>
      </c>
      <c r="I46" s="50"/>
    </row>
    <row r="47" spans="1:9" ht="15">
      <c r="A47" s="6" t="s">
        <v>46</v>
      </c>
      <c r="B47" s="50">
        <v>1549.8200000000002</v>
      </c>
      <c r="C47" s="50">
        <v>220.8</v>
      </c>
      <c r="D47" s="54">
        <v>239.51999999999998</v>
      </c>
      <c r="E47" s="54">
        <v>930.7800000000001</v>
      </c>
      <c r="F47" s="50">
        <v>78.25999999999999</v>
      </c>
      <c r="G47" s="54">
        <v>50.73</v>
      </c>
      <c r="H47" s="50">
        <v>29.73</v>
      </c>
      <c r="I47" s="50"/>
    </row>
    <row r="48" spans="1:9" ht="15">
      <c r="A48" s="6" t="s">
        <v>47</v>
      </c>
      <c r="B48" s="50">
        <v>2680.61</v>
      </c>
      <c r="C48" s="50">
        <v>408.20000000000005</v>
      </c>
      <c r="D48" s="54">
        <v>301.54999999999995</v>
      </c>
      <c r="E48" s="54">
        <v>1342.3400000000001</v>
      </c>
      <c r="F48" s="50">
        <v>161.72999999999996</v>
      </c>
      <c r="G48" s="54">
        <v>287.4</v>
      </c>
      <c r="H48" s="50">
        <v>179.39000000000004</v>
      </c>
      <c r="I48" s="50"/>
    </row>
    <row r="49" spans="1:9" ht="15">
      <c r="A49" s="6" t="s">
        <v>48</v>
      </c>
      <c r="B49" s="50">
        <v>804.3700000000001</v>
      </c>
      <c r="C49" s="50">
        <v>170.13</v>
      </c>
      <c r="D49" s="54">
        <v>196.80000000000004</v>
      </c>
      <c r="E49" s="54">
        <v>381.4600000000001</v>
      </c>
      <c r="F49" s="50">
        <v>0</v>
      </c>
      <c r="G49" s="54">
        <v>54.77999999999996</v>
      </c>
      <c r="H49" s="50">
        <v>1.2000000000000002</v>
      </c>
      <c r="I49" s="50"/>
    </row>
    <row r="50" spans="1:9" ht="15">
      <c r="A50" s="6" t="s">
        <v>49</v>
      </c>
      <c r="B50" s="50">
        <v>1937.62</v>
      </c>
      <c r="C50" s="50">
        <v>286.36999999999995</v>
      </c>
      <c r="D50" s="54">
        <v>504.4800000000002</v>
      </c>
      <c r="E50" s="54">
        <v>963.6699999999998</v>
      </c>
      <c r="F50" s="50">
        <v>135.45000000000005</v>
      </c>
      <c r="G50" s="54">
        <v>42.379999999999995</v>
      </c>
      <c r="H50" s="50">
        <v>5.2700000000000005</v>
      </c>
      <c r="I50" s="50"/>
    </row>
    <row r="51" spans="1:9" ht="15">
      <c r="A51" s="6" t="s">
        <v>50</v>
      </c>
      <c r="B51" s="50">
        <v>2081.6599999999994</v>
      </c>
      <c r="C51" s="50">
        <v>290.55</v>
      </c>
      <c r="D51" s="54">
        <v>476.3500000000002</v>
      </c>
      <c r="E51" s="54">
        <v>1228.0299999999997</v>
      </c>
      <c r="F51" s="50">
        <v>39.64999999999996</v>
      </c>
      <c r="G51" s="54">
        <v>43.18999999999998</v>
      </c>
      <c r="H51" s="50">
        <v>3.8900000000000006</v>
      </c>
      <c r="I51" s="50"/>
    </row>
    <row r="52" spans="1:9" ht="15">
      <c r="A52" s="6" t="s">
        <v>51</v>
      </c>
      <c r="B52" s="50">
        <v>830.2799999999999</v>
      </c>
      <c r="C52" s="50">
        <v>133.39000000000001</v>
      </c>
      <c r="D52" s="54">
        <v>116.05</v>
      </c>
      <c r="E52" s="54">
        <v>568.2499999999998</v>
      </c>
      <c r="F52" s="50">
        <v>0</v>
      </c>
      <c r="G52" s="54">
        <v>12.589999999999998</v>
      </c>
      <c r="H52" s="50">
        <v>0</v>
      </c>
      <c r="I52" s="50"/>
    </row>
    <row r="53" spans="1:9" ht="15">
      <c r="A53" s="6" t="s">
        <v>52</v>
      </c>
      <c r="B53" s="50">
        <v>1717.7700000000002</v>
      </c>
      <c r="C53" s="50">
        <v>265.94</v>
      </c>
      <c r="D53" s="54">
        <v>328.37</v>
      </c>
      <c r="E53" s="54">
        <v>899.3600000000001</v>
      </c>
      <c r="F53" s="50">
        <v>179.09000000000026</v>
      </c>
      <c r="G53" s="54">
        <v>35.230000000000004</v>
      </c>
      <c r="H53" s="50">
        <v>9.779999999999996</v>
      </c>
      <c r="I53" s="50"/>
    </row>
    <row r="54" spans="1:9" ht="15">
      <c r="A54" s="6" t="s">
        <v>53</v>
      </c>
      <c r="B54" s="50">
        <v>1228.7200000000003</v>
      </c>
      <c r="C54" s="50">
        <v>120.90000000000002</v>
      </c>
      <c r="D54" s="54">
        <v>166.33</v>
      </c>
      <c r="E54" s="54">
        <v>595.9100000000004</v>
      </c>
      <c r="F54" s="50">
        <v>0</v>
      </c>
      <c r="G54" s="54">
        <v>294.49999999999994</v>
      </c>
      <c r="H54" s="50">
        <v>51.08</v>
      </c>
      <c r="I54" s="50"/>
    </row>
    <row r="55" spans="1:9" ht="15">
      <c r="A55" s="6" t="s">
        <v>54</v>
      </c>
      <c r="B55" s="50">
        <v>3105.5300000000007</v>
      </c>
      <c r="C55" s="50">
        <v>515.34</v>
      </c>
      <c r="D55" s="54">
        <v>572.7500000000001</v>
      </c>
      <c r="E55" s="54">
        <v>1812.2700000000004</v>
      </c>
      <c r="F55" s="50">
        <v>49.37999999999998</v>
      </c>
      <c r="G55" s="54">
        <v>132.45000000000002</v>
      </c>
      <c r="H55" s="50">
        <v>23.34</v>
      </c>
      <c r="I55" s="50"/>
    </row>
    <row r="56" spans="1:9" ht="15">
      <c r="A56" s="6" t="s">
        <v>55</v>
      </c>
      <c r="B56" s="50">
        <v>2219.6800000000007</v>
      </c>
      <c r="C56" s="50">
        <v>268.37</v>
      </c>
      <c r="D56" s="54">
        <v>364.16999999999996</v>
      </c>
      <c r="E56" s="54">
        <v>1326.0700000000008</v>
      </c>
      <c r="F56" s="50">
        <v>157.22999999999993</v>
      </c>
      <c r="G56" s="54">
        <v>78.86000000000001</v>
      </c>
      <c r="H56" s="50">
        <v>24.98</v>
      </c>
      <c r="I56" s="50"/>
    </row>
    <row r="57" spans="1:9" ht="15">
      <c r="A57" s="6" t="s">
        <v>56</v>
      </c>
      <c r="B57" s="50">
        <v>915.45</v>
      </c>
      <c r="C57" s="50">
        <v>149.09000000000003</v>
      </c>
      <c r="D57" s="54">
        <v>216.88000000000005</v>
      </c>
      <c r="E57" s="54">
        <v>335.8900000000001</v>
      </c>
      <c r="F57" s="50">
        <v>171.10999999999993</v>
      </c>
      <c r="G57" s="54">
        <v>27.629999999999985</v>
      </c>
      <c r="H57" s="50">
        <v>14.849999999999996</v>
      </c>
      <c r="I57" s="50"/>
    </row>
    <row r="58" spans="1:9" ht="15">
      <c r="A58" s="6" t="s">
        <v>57</v>
      </c>
      <c r="B58" s="50">
        <v>1166.16</v>
      </c>
      <c r="C58" s="50">
        <v>187.89</v>
      </c>
      <c r="D58" s="54">
        <v>319.13</v>
      </c>
      <c r="E58" s="54">
        <v>621.8800000000001</v>
      </c>
      <c r="F58" s="50">
        <v>0</v>
      </c>
      <c r="G58" s="54">
        <v>33.959999999999994</v>
      </c>
      <c r="H58" s="50">
        <v>3.3000000000000003</v>
      </c>
      <c r="I58" s="50"/>
    </row>
    <row r="59" spans="1:9" ht="15">
      <c r="A59" s="6" t="s">
        <v>58</v>
      </c>
      <c r="B59" s="50">
        <v>705.07</v>
      </c>
      <c r="C59" s="50">
        <v>103.7</v>
      </c>
      <c r="D59" s="54">
        <v>120.94999999999999</v>
      </c>
      <c r="E59" s="54">
        <v>444.3200000000001</v>
      </c>
      <c r="F59" s="50">
        <v>0</v>
      </c>
      <c r="G59" s="54">
        <v>34.529999999999994</v>
      </c>
      <c r="H59" s="50">
        <v>1.57</v>
      </c>
      <c r="I59" s="50"/>
    </row>
    <row r="60" spans="1:9" ht="15">
      <c r="A60" s="6" t="s">
        <v>59</v>
      </c>
      <c r="B60" s="50">
        <v>733.8099999999998</v>
      </c>
      <c r="C60" s="50">
        <v>157.68999999999997</v>
      </c>
      <c r="D60" s="54">
        <v>156.19999999999996</v>
      </c>
      <c r="E60" s="54">
        <v>373.74</v>
      </c>
      <c r="F60" s="50">
        <v>0</v>
      </c>
      <c r="G60" s="54">
        <v>23.049999999999997</v>
      </c>
      <c r="H60" s="50">
        <v>23.129999999999995</v>
      </c>
      <c r="I60" s="50"/>
    </row>
    <row r="61" spans="1:9" ht="15">
      <c r="A61" s="6" t="s">
        <v>60</v>
      </c>
      <c r="B61" s="50">
        <v>3119.1699999999996</v>
      </c>
      <c r="C61" s="50">
        <v>363.27</v>
      </c>
      <c r="D61" s="54">
        <v>680.48</v>
      </c>
      <c r="E61" s="54">
        <v>1875.3899999999999</v>
      </c>
      <c r="F61" s="50">
        <v>98.03999999999994</v>
      </c>
      <c r="G61" s="54">
        <v>99.75000000000001</v>
      </c>
      <c r="H61" s="50">
        <v>2.2399999999999998</v>
      </c>
      <c r="I61" s="50"/>
    </row>
    <row r="62" spans="1:9" ht="15">
      <c r="A62" s="6" t="s">
        <v>61</v>
      </c>
      <c r="B62" s="50">
        <v>7398.319999999938</v>
      </c>
      <c r="C62" s="50">
        <v>478.27</v>
      </c>
      <c r="D62" s="54">
        <v>423.9300000000001</v>
      </c>
      <c r="E62" s="54">
        <v>5751.189999999939</v>
      </c>
      <c r="F62" s="50">
        <v>0</v>
      </c>
      <c r="G62" s="54">
        <v>649.1999999999999</v>
      </c>
      <c r="H62" s="50">
        <v>95.73000000000002</v>
      </c>
      <c r="I62" s="50"/>
    </row>
    <row r="63" spans="1:9" ht="15">
      <c r="A63" s="6" t="s">
        <v>62</v>
      </c>
      <c r="B63" s="50">
        <v>2044.0800000000004</v>
      </c>
      <c r="C63" s="50">
        <v>201.92000000000002</v>
      </c>
      <c r="D63" s="54">
        <v>385.16999999999996</v>
      </c>
      <c r="E63" s="54">
        <v>1381.8400000000004</v>
      </c>
      <c r="F63" s="50">
        <v>0</v>
      </c>
      <c r="G63" s="54">
        <v>66.95</v>
      </c>
      <c r="H63" s="50">
        <v>8.2</v>
      </c>
      <c r="I63" s="50"/>
    </row>
    <row r="64" spans="1:9" ht="15">
      <c r="A64" s="6" t="s">
        <v>63</v>
      </c>
      <c r="B64" s="50">
        <v>1100.8600000000001</v>
      </c>
      <c r="C64" s="50">
        <v>155.21</v>
      </c>
      <c r="D64" s="54">
        <v>140.09000000000003</v>
      </c>
      <c r="E64" s="54">
        <v>752.0600000000001</v>
      </c>
      <c r="F64" s="50">
        <v>0</v>
      </c>
      <c r="G64" s="54">
        <v>52.40999999999998</v>
      </c>
      <c r="H64" s="50">
        <v>1.0899999999999999</v>
      </c>
      <c r="I64" s="50"/>
    </row>
    <row r="65" spans="1:9" ht="15">
      <c r="A65" s="6" t="s">
        <v>64</v>
      </c>
      <c r="B65" s="50">
        <v>1225.8400000000001</v>
      </c>
      <c r="C65" s="50">
        <v>163.91999999999996</v>
      </c>
      <c r="D65" s="54">
        <v>300.62</v>
      </c>
      <c r="E65" s="54">
        <v>615.3700000000001</v>
      </c>
      <c r="F65" s="50">
        <v>67.63999999999996</v>
      </c>
      <c r="G65" s="54">
        <v>70.65999999999998</v>
      </c>
      <c r="H65" s="50">
        <v>7.63</v>
      </c>
      <c r="I65" s="50"/>
    </row>
    <row r="66" spans="1:9" ht="15">
      <c r="A66" s="6" t="s">
        <v>65</v>
      </c>
      <c r="B66" s="50">
        <v>2275.61</v>
      </c>
      <c r="C66" s="50">
        <v>283.18999999999994</v>
      </c>
      <c r="D66" s="54">
        <v>422.06</v>
      </c>
      <c r="E66" s="54">
        <v>1367.2699999999998</v>
      </c>
      <c r="F66" s="50">
        <v>84.70000000000007</v>
      </c>
      <c r="G66" s="54">
        <v>39.129999999999995</v>
      </c>
      <c r="H66" s="50">
        <v>79.26000000000002</v>
      </c>
      <c r="I66" s="50"/>
    </row>
    <row r="67" spans="1:9" ht="15">
      <c r="A67" s="6" t="s">
        <v>66</v>
      </c>
      <c r="B67" s="50">
        <v>1222.1599999999999</v>
      </c>
      <c r="C67" s="50">
        <v>224.97</v>
      </c>
      <c r="D67" s="54">
        <v>244.20000000000002</v>
      </c>
      <c r="E67" s="54">
        <v>682.8699999999999</v>
      </c>
      <c r="F67" s="50">
        <v>61.36000000000001</v>
      </c>
      <c r="G67" s="54">
        <v>7.499999999999999</v>
      </c>
      <c r="H67" s="50">
        <v>1.26</v>
      </c>
      <c r="I67" s="50"/>
    </row>
    <row r="68" spans="1:9" ht="15">
      <c r="A68" s="6" t="s">
        <v>67</v>
      </c>
      <c r="B68" s="50">
        <v>1565.1199999999997</v>
      </c>
      <c r="C68" s="50">
        <v>232.05</v>
      </c>
      <c r="D68" s="54">
        <v>283.99999999999994</v>
      </c>
      <c r="E68" s="54">
        <v>969.4299999999996</v>
      </c>
      <c r="F68" s="50">
        <v>0</v>
      </c>
      <c r="G68" s="54">
        <v>77.19</v>
      </c>
      <c r="H68" s="50">
        <v>2.45</v>
      </c>
      <c r="I68" s="50"/>
    </row>
    <row r="69" spans="1:9" ht="15">
      <c r="A69" s="6" t="s">
        <v>68</v>
      </c>
      <c r="B69" s="50">
        <v>1533.5900000000001</v>
      </c>
      <c r="C69" s="50">
        <v>173.66000000000003</v>
      </c>
      <c r="D69" s="54">
        <v>402.75000000000006</v>
      </c>
      <c r="E69" s="54">
        <v>854.9699999999999</v>
      </c>
      <c r="F69" s="50">
        <v>0</v>
      </c>
      <c r="G69" s="54">
        <v>98.97999999999999</v>
      </c>
      <c r="H69" s="50">
        <v>3.230000000000001</v>
      </c>
      <c r="I69" s="50"/>
    </row>
    <row r="70" spans="1:9" ht="15">
      <c r="A70" s="6" t="s">
        <v>69</v>
      </c>
      <c r="B70" s="50">
        <v>3392.92</v>
      </c>
      <c r="C70" s="50">
        <v>443.5399999999999</v>
      </c>
      <c r="D70" s="54">
        <v>132.19</v>
      </c>
      <c r="E70" s="54">
        <v>1345.6000000000006</v>
      </c>
      <c r="F70" s="50">
        <v>745.2599999999998</v>
      </c>
      <c r="G70" s="54">
        <v>671.8199999999999</v>
      </c>
      <c r="H70" s="50">
        <v>54.51</v>
      </c>
      <c r="I70" s="50"/>
    </row>
    <row r="71" spans="1:9" ht="15">
      <c r="A71" s="6" t="s">
        <v>70</v>
      </c>
      <c r="B71" s="50">
        <v>1117.91</v>
      </c>
      <c r="C71" s="50">
        <v>205.17999999999998</v>
      </c>
      <c r="D71" s="54">
        <v>240.90000000000006</v>
      </c>
      <c r="E71" s="54">
        <v>609.5400000000001</v>
      </c>
      <c r="F71" s="50">
        <v>0</v>
      </c>
      <c r="G71" s="54">
        <v>49.02</v>
      </c>
      <c r="H71" s="50">
        <v>13.27</v>
      </c>
      <c r="I71" s="50"/>
    </row>
    <row r="72" spans="1:9" ht="15">
      <c r="A72" s="6" t="s">
        <v>71</v>
      </c>
      <c r="B72" s="55">
        <v>799.44</v>
      </c>
      <c r="C72" s="55">
        <v>107.42000000000002</v>
      </c>
      <c r="D72" s="57">
        <v>179.57000000000002</v>
      </c>
      <c r="E72" s="57">
        <v>478.7800000000001</v>
      </c>
      <c r="F72" s="55">
        <v>0</v>
      </c>
      <c r="G72" s="54">
        <v>33.63</v>
      </c>
      <c r="H72" s="50">
        <v>0.04</v>
      </c>
      <c r="I72" s="50"/>
    </row>
    <row r="73" spans="1:9" ht="15">
      <c r="A73" s="56"/>
      <c r="B73" s="50"/>
      <c r="C73" s="50"/>
      <c r="D73" s="50"/>
      <c r="E73" s="50"/>
      <c r="F73" s="56"/>
      <c r="G73" s="56"/>
      <c r="H73" s="56"/>
      <c r="I73" s="50"/>
    </row>
    <row r="74" spans="1:9" ht="15">
      <c r="A74" s="50" t="s">
        <v>6</v>
      </c>
      <c r="B74" s="50"/>
      <c r="C74" s="50"/>
      <c r="D74" s="50"/>
      <c r="E74" s="50"/>
      <c r="F74" s="50"/>
      <c r="G74" s="50"/>
      <c r="H74" s="50"/>
      <c r="I74" s="50"/>
    </row>
    <row r="75" spans="1:9" ht="1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5">
      <c r="A76" s="58" t="s">
        <v>76</v>
      </c>
      <c r="B76" s="58"/>
      <c r="C76" s="58"/>
      <c r="D76" s="58"/>
      <c r="E76" s="58"/>
      <c r="F76" s="58"/>
      <c r="G76" s="58"/>
      <c r="H76" s="58"/>
      <c r="I76" s="50"/>
    </row>
    <row r="77" spans="1:9" ht="15">
      <c r="A77" s="58" t="s">
        <v>77</v>
      </c>
      <c r="B77" s="58"/>
      <c r="C77" s="58"/>
      <c r="D77" s="58"/>
      <c r="E77" s="58"/>
      <c r="F77" s="58"/>
      <c r="G77" s="58"/>
      <c r="H77" s="58"/>
      <c r="I77" s="50"/>
    </row>
    <row r="78" spans="1:9" ht="15">
      <c r="A78" s="50"/>
      <c r="B78" s="50"/>
      <c r="C78" s="50"/>
      <c r="D78" s="50"/>
      <c r="E78" s="50"/>
      <c r="F78" s="50"/>
      <c r="G78" s="50"/>
      <c r="H78" s="50"/>
      <c r="I78" s="50"/>
    </row>
    <row r="79" spans="1:9" ht="15">
      <c r="A79" s="50" t="s">
        <v>286</v>
      </c>
      <c r="B79" s="50"/>
      <c r="C79" s="50"/>
      <c r="D79" s="50"/>
      <c r="E79" s="50"/>
      <c r="F79" s="50"/>
      <c r="G79" s="50"/>
      <c r="H79" s="50"/>
      <c r="I79" s="50"/>
    </row>
  </sheetData>
  <sheetProtection/>
  <mergeCells count="2">
    <mergeCell ref="A76:H76"/>
    <mergeCell ref="A77:H77"/>
  </mergeCells>
  <printOptions horizontalCentered="1"/>
  <pageMargins left="0.7" right="0.7" top="0.75" bottom="0.75" header="0.3" footer="0.3"/>
  <pageSetup fitToHeight="0" fitToWidth="1" horizontalDpi="90" verticalDpi="90" orientation="portrait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309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9" ht="15">
      <c r="A6" s="7" t="s">
        <v>0</v>
      </c>
      <c r="B6" s="22">
        <f>+B8+B15</f>
        <v>112450.06</v>
      </c>
      <c r="C6" s="22">
        <f>+C8+C15</f>
        <v>15012</v>
      </c>
      <c r="D6" s="22">
        <f>+D15</f>
        <v>20390.62</v>
      </c>
      <c r="E6" s="22">
        <f>+E15</f>
        <v>57194</v>
      </c>
      <c r="F6" s="22">
        <v>12146</v>
      </c>
      <c r="G6" s="22">
        <f>+G15</f>
        <v>6248</v>
      </c>
      <c r="H6" s="22">
        <f>+H8+H15</f>
        <v>1461</v>
      </c>
      <c r="I6" s="22"/>
    </row>
    <row r="7" spans="1:9" ht="15">
      <c r="A7" s="7"/>
      <c r="B7" s="7"/>
      <c r="C7" s="7"/>
      <c r="D7" s="7"/>
      <c r="E7" s="7"/>
      <c r="F7" s="7"/>
      <c r="G7" s="7"/>
      <c r="H7" s="7"/>
      <c r="I7" s="22"/>
    </row>
    <row r="8" spans="1:9" ht="15">
      <c r="A8" s="7" t="s">
        <v>213</v>
      </c>
      <c r="B8" s="22">
        <f>SUM(B9:B13)</f>
        <v>6081</v>
      </c>
      <c r="C8" s="22">
        <v>141</v>
      </c>
      <c r="D8" s="23">
        <v>0</v>
      </c>
      <c r="E8" s="23">
        <v>0</v>
      </c>
      <c r="F8" s="22">
        <v>5815</v>
      </c>
      <c r="G8" s="23">
        <v>0</v>
      </c>
      <c r="H8" s="22">
        <v>125</v>
      </c>
      <c r="I8" s="22"/>
    </row>
    <row r="9" spans="1:9" ht="15">
      <c r="A9" s="7" t="s">
        <v>9</v>
      </c>
      <c r="B9" s="22">
        <v>790</v>
      </c>
      <c r="C9" s="22">
        <v>31.65</v>
      </c>
      <c r="D9" s="23">
        <v>0</v>
      </c>
      <c r="E9" s="23">
        <v>0</v>
      </c>
      <c r="F9" s="45">
        <v>736</v>
      </c>
      <c r="G9" s="23">
        <v>0</v>
      </c>
      <c r="H9" s="22">
        <v>22.41</v>
      </c>
      <c r="I9" s="22"/>
    </row>
    <row r="10" spans="1:9" ht="15">
      <c r="A10" s="7" t="s">
        <v>10</v>
      </c>
      <c r="B10" s="22">
        <v>1534</v>
      </c>
      <c r="C10" s="22">
        <v>19</v>
      </c>
      <c r="D10" s="23">
        <v>0</v>
      </c>
      <c r="E10" s="23">
        <v>0</v>
      </c>
      <c r="F10" s="45">
        <v>1493</v>
      </c>
      <c r="G10" s="23">
        <v>0</v>
      </c>
      <c r="H10" s="22">
        <v>21</v>
      </c>
      <c r="I10" s="22"/>
    </row>
    <row r="11" spans="1:9" ht="15">
      <c r="A11" s="7" t="s">
        <v>11</v>
      </c>
      <c r="B11" s="22">
        <v>578</v>
      </c>
      <c r="C11" s="22">
        <v>15</v>
      </c>
      <c r="D11" s="23">
        <v>0</v>
      </c>
      <c r="E11" s="23">
        <v>0</v>
      </c>
      <c r="F11" s="45">
        <v>519</v>
      </c>
      <c r="G11" s="23">
        <v>0</v>
      </c>
      <c r="H11" s="22">
        <v>45.26</v>
      </c>
      <c r="I11" s="22"/>
    </row>
    <row r="12" spans="1:9" ht="15">
      <c r="A12" s="7" t="s">
        <v>12</v>
      </c>
      <c r="B12" s="22">
        <v>2438</v>
      </c>
      <c r="C12" s="22">
        <v>54</v>
      </c>
      <c r="D12" s="23">
        <v>0</v>
      </c>
      <c r="E12" s="23">
        <v>0</v>
      </c>
      <c r="F12" s="45">
        <v>2356</v>
      </c>
      <c r="G12" s="23">
        <v>0</v>
      </c>
      <c r="H12" s="22">
        <v>29</v>
      </c>
      <c r="I12" s="22"/>
    </row>
    <row r="13" spans="1:9" ht="15">
      <c r="A13" s="7" t="s">
        <v>13</v>
      </c>
      <c r="B13" s="22">
        <v>741</v>
      </c>
      <c r="C13" s="22">
        <v>22</v>
      </c>
      <c r="D13" s="23">
        <v>0</v>
      </c>
      <c r="E13" s="23">
        <v>0</v>
      </c>
      <c r="F13" s="45">
        <v>712</v>
      </c>
      <c r="G13" s="23">
        <v>0</v>
      </c>
      <c r="H13" s="22">
        <v>8</v>
      </c>
      <c r="I13" s="22"/>
    </row>
    <row r="14" spans="1:9" ht="15">
      <c r="A14" s="7"/>
      <c r="B14" s="22"/>
      <c r="C14" s="22"/>
      <c r="D14" s="22"/>
      <c r="E14" s="22"/>
      <c r="F14" s="22"/>
      <c r="G14" s="22"/>
      <c r="H14" s="22"/>
      <c r="I14" s="22"/>
    </row>
    <row r="15" spans="1:9" ht="15">
      <c r="A15" s="7" t="s">
        <v>209</v>
      </c>
      <c r="B15" s="22">
        <f>SUM(B16:B72)</f>
        <v>106369.06</v>
      </c>
      <c r="C15" s="22">
        <v>14871</v>
      </c>
      <c r="D15" s="22">
        <f>SUM(D16:D72)</f>
        <v>20390.62</v>
      </c>
      <c r="E15" s="22">
        <v>57194</v>
      </c>
      <c r="F15" s="22">
        <v>6331</v>
      </c>
      <c r="G15" s="22">
        <v>6248</v>
      </c>
      <c r="H15" s="22">
        <v>1336</v>
      </c>
      <c r="I15" s="7"/>
    </row>
    <row r="16" spans="1:9" ht="15">
      <c r="A16" s="7" t="s">
        <v>15</v>
      </c>
      <c r="B16" s="22">
        <v>2000</v>
      </c>
      <c r="C16" s="22">
        <v>292</v>
      </c>
      <c r="D16" s="22">
        <v>289</v>
      </c>
      <c r="E16" s="22">
        <v>960</v>
      </c>
      <c r="F16" s="22">
        <v>341</v>
      </c>
      <c r="G16" s="22">
        <v>76</v>
      </c>
      <c r="H16" s="22">
        <v>42</v>
      </c>
      <c r="I16" s="7"/>
    </row>
    <row r="17" spans="1:9" ht="15">
      <c r="A17" s="7" t="s">
        <v>16</v>
      </c>
      <c r="B17" s="22">
        <f>C17+D17+E17+G17+H17</f>
        <v>1901.85</v>
      </c>
      <c r="C17" s="22">
        <v>229</v>
      </c>
      <c r="D17" s="22">
        <v>343.53</v>
      </c>
      <c r="E17" s="22">
        <v>1253</v>
      </c>
      <c r="F17" s="23">
        <v>0</v>
      </c>
      <c r="G17" s="22">
        <v>72</v>
      </c>
      <c r="H17" s="22">
        <v>4.32</v>
      </c>
      <c r="I17" s="7"/>
    </row>
    <row r="18" spans="1:9" ht="15">
      <c r="A18" s="7" t="s">
        <v>17</v>
      </c>
      <c r="B18" s="22">
        <v>1973</v>
      </c>
      <c r="C18" s="22">
        <v>297</v>
      </c>
      <c r="D18" s="22">
        <v>339</v>
      </c>
      <c r="E18" s="22">
        <v>1051</v>
      </c>
      <c r="F18" s="22">
        <v>156.5</v>
      </c>
      <c r="G18" s="22">
        <v>116</v>
      </c>
      <c r="H18" s="22">
        <v>13.6</v>
      </c>
      <c r="I18" s="7"/>
    </row>
    <row r="19" spans="1:9" ht="15">
      <c r="A19" s="7" t="s">
        <v>18</v>
      </c>
      <c r="B19" s="22">
        <v>2149</v>
      </c>
      <c r="C19" s="22">
        <v>327</v>
      </c>
      <c r="D19" s="22">
        <v>411</v>
      </c>
      <c r="E19" s="22">
        <v>1198</v>
      </c>
      <c r="F19" s="22">
        <v>98</v>
      </c>
      <c r="G19" s="22">
        <v>73</v>
      </c>
      <c r="H19" s="22">
        <v>43</v>
      </c>
      <c r="I19" s="7"/>
    </row>
    <row r="20" spans="1:9" ht="15">
      <c r="A20" s="7" t="s">
        <v>19</v>
      </c>
      <c r="B20" s="22">
        <v>1644</v>
      </c>
      <c r="C20" s="22">
        <v>276</v>
      </c>
      <c r="D20" s="22">
        <v>521</v>
      </c>
      <c r="E20" s="22">
        <v>703</v>
      </c>
      <c r="F20" s="22">
        <v>93</v>
      </c>
      <c r="G20" s="22">
        <v>37</v>
      </c>
      <c r="H20" s="22">
        <v>13.94</v>
      </c>
      <c r="I20" s="7"/>
    </row>
    <row r="21" spans="1:9" ht="15">
      <c r="A21" s="7" t="s">
        <v>20</v>
      </c>
      <c r="B21" s="22">
        <v>2482</v>
      </c>
      <c r="C21" s="22">
        <v>351</v>
      </c>
      <c r="D21" s="22">
        <v>545</v>
      </c>
      <c r="E21" s="22">
        <v>1209</v>
      </c>
      <c r="F21" s="22">
        <v>192.69</v>
      </c>
      <c r="G21" s="22">
        <v>138</v>
      </c>
      <c r="H21" s="22">
        <v>47.09</v>
      </c>
      <c r="I21" s="7"/>
    </row>
    <row r="22" spans="1:9" ht="15">
      <c r="A22" s="7" t="s">
        <v>21</v>
      </c>
      <c r="B22" s="22">
        <v>1122</v>
      </c>
      <c r="C22" s="22">
        <v>123</v>
      </c>
      <c r="D22" s="22">
        <v>243</v>
      </c>
      <c r="E22" s="22">
        <v>570</v>
      </c>
      <c r="F22" s="22">
        <v>123</v>
      </c>
      <c r="G22" s="22">
        <v>61.4</v>
      </c>
      <c r="H22" s="22">
        <v>4</v>
      </c>
      <c r="I22" s="7"/>
    </row>
    <row r="23" spans="1:9" ht="15">
      <c r="A23" s="7" t="s">
        <v>22</v>
      </c>
      <c r="B23" s="22">
        <v>1745</v>
      </c>
      <c r="C23" s="22">
        <v>262</v>
      </c>
      <c r="D23" s="22">
        <v>304.13</v>
      </c>
      <c r="E23" s="22">
        <v>1113</v>
      </c>
      <c r="F23" s="22">
        <v>24.15</v>
      </c>
      <c r="G23" s="22">
        <v>38.88</v>
      </c>
      <c r="H23" s="22">
        <v>3.2</v>
      </c>
      <c r="I23" s="7"/>
    </row>
    <row r="24" spans="1:9" ht="15">
      <c r="A24" s="7" t="s">
        <v>23</v>
      </c>
      <c r="B24" s="22">
        <v>1521</v>
      </c>
      <c r="C24" s="22">
        <v>279</v>
      </c>
      <c r="D24" s="22">
        <v>362</v>
      </c>
      <c r="E24" s="22">
        <v>789</v>
      </c>
      <c r="F24" s="22">
        <v>52.8</v>
      </c>
      <c r="G24" s="22">
        <v>24</v>
      </c>
      <c r="H24" s="22">
        <v>15.5</v>
      </c>
      <c r="I24" s="7"/>
    </row>
    <row r="25" spans="1:9" ht="15">
      <c r="A25" s="7" t="s">
        <v>24</v>
      </c>
      <c r="B25" s="22">
        <v>1516</v>
      </c>
      <c r="C25" s="22">
        <v>265</v>
      </c>
      <c r="D25" s="22">
        <v>268</v>
      </c>
      <c r="E25" s="22">
        <v>908</v>
      </c>
      <c r="F25" s="22">
        <v>31</v>
      </c>
      <c r="G25" s="22">
        <v>26</v>
      </c>
      <c r="H25" s="22">
        <v>19</v>
      </c>
      <c r="I25" s="7"/>
    </row>
    <row r="26" spans="1:9" ht="15">
      <c r="A26" s="7" t="s">
        <v>25</v>
      </c>
      <c r="B26" s="22">
        <v>1024</v>
      </c>
      <c r="C26" s="22">
        <v>199</v>
      </c>
      <c r="D26" s="22">
        <v>248</v>
      </c>
      <c r="E26" s="22">
        <v>508</v>
      </c>
      <c r="F26" s="22">
        <v>44</v>
      </c>
      <c r="G26" s="22">
        <v>24</v>
      </c>
      <c r="H26" s="22">
        <v>1.1</v>
      </c>
      <c r="I26" s="7"/>
    </row>
    <row r="27" spans="1:9" ht="15">
      <c r="A27" s="7" t="s">
        <v>26</v>
      </c>
      <c r="B27" s="22">
        <v>2218</v>
      </c>
      <c r="C27" s="22">
        <v>342</v>
      </c>
      <c r="D27" s="22">
        <v>269.87</v>
      </c>
      <c r="E27" s="22">
        <v>1518</v>
      </c>
      <c r="F27" s="23">
        <v>0</v>
      </c>
      <c r="G27" s="22">
        <v>84</v>
      </c>
      <c r="H27" s="22">
        <v>4.1</v>
      </c>
      <c r="I27" s="7"/>
    </row>
    <row r="28" spans="1:9" ht="15">
      <c r="A28" s="7" t="s">
        <v>27</v>
      </c>
      <c r="B28" s="22">
        <v>2378</v>
      </c>
      <c r="C28" s="22">
        <v>371</v>
      </c>
      <c r="D28" s="22">
        <v>393</v>
      </c>
      <c r="E28" s="22">
        <v>1393</v>
      </c>
      <c r="F28" s="22">
        <v>117</v>
      </c>
      <c r="G28" s="22">
        <v>63</v>
      </c>
      <c r="H28" s="22">
        <v>41</v>
      </c>
      <c r="I28" s="7"/>
    </row>
    <row r="29" spans="1:9" ht="15">
      <c r="A29" s="7" t="s">
        <v>28</v>
      </c>
      <c r="B29" s="22">
        <v>4497</v>
      </c>
      <c r="C29" s="22">
        <v>495</v>
      </c>
      <c r="D29" s="22">
        <v>1180</v>
      </c>
      <c r="E29" s="22">
        <v>1671</v>
      </c>
      <c r="F29" s="22">
        <v>747</v>
      </c>
      <c r="G29" s="22">
        <v>262</v>
      </c>
      <c r="H29" s="22">
        <v>144.34</v>
      </c>
      <c r="I29" s="7"/>
    </row>
    <row r="30" spans="1:9" ht="15">
      <c r="A30" s="7" t="s">
        <v>29</v>
      </c>
      <c r="B30" s="22">
        <v>1356</v>
      </c>
      <c r="C30" s="22">
        <v>329</v>
      </c>
      <c r="D30" s="22">
        <v>358</v>
      </c>
      <c r="E30" s="22">
        <v>627</v>
      </c>
      <c r="F30" s="23">
        <v>0</v>
      </c>
      <c r="G30" s="22">
        <v>31</v>
      </c>
      <c r="H30" s="22">
        <v>10.14</v>
      </c>
      <c r="I30" s="7"/>
    </row>
    <row r="31" spans="1:9" ht="15">
      <c r="A31" s="7" t="s">
        <v>30</v>
      </c>
      <c r="B31" s="22">
        <v>1412</v>
      </c>
      <c r="C31" s="22">
        <v>266</v>
      </c>
      <c r="D31" s="22">
        <v>266</v>
      </c>
      <c r="E31" s="22">
        <v>788</v>
      </c>
      <c r="F31" s="23">
        <v>0</v>
      </c>
      <c r="G31" s="22">
        <v>61</v>
      </c>
      <c r="H31" s="22">
        <v>30.69</v>
      </c>
      <c r="I31" s="7"/>
    </row>
    <row r="32" spans="1:9" ht="15">
      <c r="A32" s="7" t="s">
        <v>31</v>
      </c>
      <c r="B32" s="22">
        <v>848</v>
      </c>
      <c r="C32" s="22">
        <v>143</v>
      </c>
      <c r="D32" s="22">
        <v>146</v>
      </c>
      <c r="E32" s="22">
        <v>435</v>
      </c>
      <c r="F32" s="22">
        <v>100</v>
      </c>
      <c r="G32" s="22">
        <v>21.02</v>
      </c>
      <c r="H32" s="22">
        <v>2.3</v>
      </c>
      <c r="I32" s="7"/>
    </row>
    <row r="33" spans="1:9" ht="15">
      <c r="A33" s="7" t="s">
        <v>32</v>
      </c>
      <c r="B33" s="22">
        <v>1035</v>
      </c>
      <c r="C33" s="22">
        <v>192</v>
      </c>
      <c r="D33" s="22">
        <v>255.68</v>
      </c>
      <c r="E33" s="22">
        <v>460</v>
      </c>
      <c r="F33" s="22">
        <v>50</v>
      </c>
      <c r="G33" s="22">
        <v>32</v>
      </c>
      <c r="H33" s="22">
        <v>45.77</v>
      </c>
      <c r="I33" s="7"/>
    </row>
    <row r="34" spans="1:9" ht="15">
      <c r="A34" s="7" t="s">
        <v>33</v>
      </c>
      <c r="B34" s="22">
        <v>1187</v>
      </c>
      <c r="C34" s="22">
        <v>193</v>
      </c>
      <c r="D34" s="22">
        <v>261</v>
      </c>
      <c r="E34" s="22">
        <v>650</v>
      </c>
      <c r="F34" s="23">
        <v>0</v>
      </c>
      <c r="G34" s="22">
        <v>54.64</v>
      </c>
      <c r="H34" s="22">
        <v>28.34</v>
      </c>
      <c r="I34" s="7"/>
    </row>
    <row r="35" spans="1:9" ht="15">
      <c r="A35" s="7" t="s">
        <v>34</v>
      </c>
      <c r="B35" s="22">
        <v>461</v>
      </c>
      <c r="C35" s="22">
        <v>179.09</v>
      </c>
      <c r="D35" s="22">
        <v>94.73</v>
      </c>
      <c r="E35" s="22">
        <v>176</v>
      </c>
      <c r="F35" s="23">
        <v>0</v>
      </c>
      <c r="G35" s="22">
        <v>10.98</v>
      </c>
      <c r="H35" s="23">
        <v>0</v>
      </c>
      <c r="I35" s="7"/>
    </row>
    <row r="36" spans="1:9" ht="15">
      <c r="A36" s="7" t="s">
        <v>35</v>
      </c>
      <c r="B36" s="22">
        <v>1529</v>
      </c>
      <c r="C36" s="22">
        <v>241</v>
      </c>
      <c r="D36" s="22">
        <v>578</v>
      </c>
      <c r="E36" s="22">
        <v>565</v>
      </c>
      <c r="F36" s="22">
        <v>24</v>
      </c>
      <c r="G36" s="22">
        <v>95</v>
      </c>
      <c r="H36" s="22">
        <v>25.83</v>
      </c>
      <c r="I36" s="7"/>
    </row>
    <row r="37" spans="1:9" ht="15">
      <c r="A37" s="7" t="s">
        <v>36</v>
      </c>
      <c r="B37" s="22">
        <v>2146</v>
      </c>
      <c r="C37" s="22">
        <v>408</v>
      </c>
      <c r="D37" s="22">
        <v>557</v>
      </c>
      <c r="E37" s="22">
        <v>989</v>
      </c>
      <c r="F37" s="22">
        <v>94.29</v>
      </c>
      <c r="G37" s="22">
        <v>98</v>
      </c>
      <c r="H37" s="22">
        <v>1.13</v>
      </c>
      <c r="I37" s="7"/>
    </row>
    <row r="38" spans="1:9" ht="15">
      <c r="A38" s="7" t="s">
        <v>37</v>
      </c>
      <c r="B38" s="22">
        <v>1331</v>
      </c>
      <c r="C38" s="22">
        <v>154.17</v>
      </c>
      <c r="D38" s="22">
        <v>248</v>
      </c>
      <c r="E38" s="22">
        <v>987</v>
      </c>
      <c r="F38" s="23">
        <v>0</v>
      </c>
      <c r="G38" s="22">
        <v>31</v>
      </c>
      <c r="H38" s="23">
        <v>0</v>
      </c>
      <c r="I38" s="7"/>
    </row>
    <row r="39" spans="1:9" ht="15">
      <c r="A39" s="7" t="s">
        <v>38</v>
      </c>
      <c r="B39" s="22">
        <v>1359</v>
      </c>
      <c r="C39" s="22">
        <v>267</v>
      </c>
      <c r="D39" s="22">
        <v>238</v>
      </c>
      <c r="E39" s="22">
        <v>766</v>
      </c>
      <c r="F39" s="23">
        <v>0</v>
      </c>
      <c r="G39" s="22">
        <v>77</v>
      </c>
      <c r="H39" s="22">
        <v>10.4</v>
      </c>
      <c r="I39" s="7"/>
    </row>
    <row r="40" spans="1:9" ht="15">
      <c r="A40" s="7" t="s">
        <v>39</v>
      </c>
      <c r="B40" s="22">
        <v>1457</v>
      </c>
      <c r="C40" s="22">
        <v>170</v>
      </c>
      <c r="D40" s="22">
        <v>438.29</v>
      </c>
      <c r="E40" s="22">
        <v>722</v>
      </c>
      <c r="F40" s="22">
        <v>48</v>
      </c>
      <c r="G40" s="22">
        <v>60</v>
      </c>
      <c r="H40" s="22">
        <v>18.33</v>
      </c>
      <c r="I40" s="7"/>
    </row>
    <row r="41" spans="1:9" ht="15">
      <c r="A41" s="7" t="s">
        <v>40</v>
      </c>
      <c r="B41" s="22">
        <v>3351</v>
      </c>
      <c r="C41" s="22">
        <v>479</v>
      </c>
      <c r="D41" s="22">
        <v>651</v>
      </c>
      <c r="E41" s="22">
        <v>1490</v>
      </c>
      <c r="F41" s="22">
        <v>535</v>
      </c>
      <c r="G41" s="22">
        <v>113</v>
      </c>
      <c r="H41" s="22">
        <v>82</v>
      </c>
      <c r="I41" s="7"/>
    </row>
    <row r="42" spans="1:9" ht="15">
      <c r="A42" s="7" t="s">
        <v>41</v>
      </c>
      <c r="B42" s="22">
        <v>1034</v>
      </c>
      <c r="C42" s="22">
        <v>178</v>
      </c>
      <c r="D42" s="22">
        <v>394</v>
      </c>
      <c r="E42" s="22">
        <v>296</v>
      </c>
      <c r="F42" s="22">
        <v>76.55</v>
      </c>
      <c r="G42" s="22">
        <v>51</v>
      </c>
      <c r="H42" s="22">
        <v>38.91</v>
      </c>
      <c r="I42" s="7"/>
    </row>
    <row r="43" spans="1:9" ht="15">
      <c r="A43" s="7" t="s">
        <v>42</v>
      </c>
      <c r="B43" s="22">
        <v>4115</v>
      </c>
      <c r="C43" s="22">
        <v>214</v>
      </c>
      <c r="D43" s="22">
        <v>490</v>
      </c>
      <c r="E43" s="22">
        <v>2137</v>
      </c>
      <c r="F43" s="22">
        <v>114</v>
      </c>
      <c r="G43" s="22">
        <v>1148</v>
      </c>
      <c r="H43" s="22">
        <v>11.49</v>
      </c>
      <c r="I43" s="7"/>
    </row>
    <row r="44" spans="1:9" ht="15">
      <c r="A44" s="7" t="s">
        <v>43</v>
      </c>
      <c r="B44" s="22">
        <v>1616</v>
      </c>
      <c r="C44" s="22">
        <v>244</v>
      </c>
      <c r="D44" s="22">
        <v>284</v>
      </c>
      <c r="E44" s="22">
        <v>591</v>
      </c>
      <c r="F44" s="22">
        <v>423</v>
      </c>
      <c r="G44" s="22">
        <v>32.37</v>
      </c>
      <c r="H44" s="22">
        <v>41.83</v>
      </c>
      <c r="I44" s="7"/>
    </row>
    <row r="45" spans="1:9" ht="15">
      <c r="A45" s="7" t="s">
        <v>44</v>
      </c>
      <c r="B45" s="22">
        <v>2838</v>
      </c>
      <c r="C45" s="22">
        <v>421</v>
      </c>
      <c r="D45" s="22">
        <v>593</v>
      </c>
      <c r="E45" s="22">
        <v>1268</v>
      </c>
      <c r="F45" s="22">
        <v>395</v>
      </c>
      <c r="G45" s="22">
        <v>114.11</v>
      </c>
      <c r="H45" s="22">
        <v>48.25</v>
      </c>
      <c r="I45" s="7"/>
    </row>
    <row r="46" spans="1:9" ht="15">
      <c r="A46" s="7" t="s">
        <v>45</v>
      </c>
      <c r="B46" s="22">
        <v>3026</v>
      </c>
      <c r="C46" s="22">
        <v>409</v>
      </c>
      <c r="D46" s="22">
        <v>801</v>
      </c>
      <c r="E46" s="22">
        <v>1204</v>
      </c>
      <c r="F46" s="22">
        <v>390</v>
      </c>
      <c r="G46" s="22">
        <v>176</v>
      </c>
      <c r="H46" s="22">
        <v>47.23</v>
      </c>
      <c r="I46" s="7"/>
    </row>
    <row r="47" spans="1:9" ht="15">
      <c r="A47" s="7" t="s">
        <v>46</v>
      </c>
      <c r="B47" s="22">
        <v>1519</v>
      </c>
      <c r="C47" s="22">
        <v>225</v>
      </c>
      <c r="D47" s="22">
        <v>239</v>
      </c>
      <c r="E47" s="22">
        <v>898</v>
      </c>
      <c r="F47" s="22">
        <v>76</v>
      </c>
      <c r="G47" s="22">
        <v>51</v>
      </c>
      <c r="H47" s="22">
        <v>29.85</v>
      </c>
      <c r="I47" s="7"/>
    </row>
    <row r="48" spans="1:9" ht="15">
      <c r="A48" s="7" t="s">
        <v>47</v>
      </c>
      <c r="B48" s="22">
        <v>2457</v>
      </c>
      <c r="C48" s="22">
        <v>397</v>
      </c>
      <c r="D48" s="22">
        <v>315</v>
      </c>
      <c r="E48" s="22">
        <v>1310</v>
      </c>
      <c r="F48" s="22">
        <v>158</v>
      </c>
      <c r="G48" s="22">
        <v>209</v>
      </c>
      <c r="H48" s="22">
        <v>68</v>
      </c>
      <c r="I48" s="7"/>
    </row>
    <row r="49" spans="1:9" ht="15">
      <c r="A49" s="7" t="s">
        <v>48</v>
      </c>
      <c r="B49" s="22">
        <f>C49+D49+E49+G49+H49</f>
        <v>810.01</v>
      </c>
      <c r="C49" s="22">
        <v>159</v>
      </c>
      <c r="D49" s="22">
        <v>196.93</v>
      </c>
      <c r="E49" s="22">
        <v>387</v>
      </c>
      <c r="F49" s="23">
        <v>0</v>
      </c>
      <c r="G49" s="22">
        <v>53.06</v>
      </c>
      <c r="H49" s="22">
        <v>14.02</v>
      </c>
      <c r="I49" s="7"/>
    </row>
    <row r="50" spans="1:9" ht="15">
      <c r="A50" s="7" t="s">
        <v>49</v>
      </c>
      <c r="B50" s="22">
        <v>1938</v>
      </c>
      <c r="C50" s="22">
        <v>287</v>
      </c>
      <c r="D50" s="22">
        <v>502</v>
      </c>
      <c r="E50" s="22">
        <v>963</v>
      </c>
      <c r="F50" s="22">
        <v>138</v>
      </c>
      <c r="G50" s="22">
        <v>45</v>
      </c>
      <c r="H50" s="22">
        <v>3.8</v>
      </c>
      <c r="I50" s="7"/>
    </row>
    <row r="51" spans="1:9" ht="15">
      <c r="A51" s="7" t="s">
        <v>50</v>
      </c>
      <c r="B51" s="22">
        <f>C51+D51+E51+F51+G51+H51</f>
        <v>2100.2</v>
      </c>
      <c r="C51" s="22">
        <v>290</v>
      </c>
      <c r="D51" s="22">
        <v>477</v>
      </c>
      <c r="E51" s="22">
        <v>1245</v>
      </c>
      <c r="F51" s="22">
        <v>41</v>
      </c>
      <c r="G51" s="22">
        <v>43</v>
      </c>
      <c r="H51" s="22">
        <v>4.2</v>
      </c>
      <c r="I51" s="7"/>
    </row>
    <row r="52" spans="1:9" ht="15">
      <c r="A52" s="7" t="s">
        <v>51</v>
      </c>
      <c r="B52" s="22">
        <v>812</v>
      </c>
      <c r="C52" s="22">
        <v>134</v>
      </c>
      <c r="D52" s="22">
        <v>117.47</v>
      </c>
      <c r="E52" s="22">
        <v>549</v>
      </c>
      <c r="F52" s="23">
        <v>0</v>
      </c>
      <c r="G52" s="22">
        <v>12</v>
      </c>
      <c r="H52" s="23">
        <v>0</v>
      </c>
      <c r="I52" s="7"/>
    </row>
    <row r="53" spans="1:9" ht="15">
      <c r="A53" s="7" t="s">
        <v>52</v>
      </c>
      <c r="B53" s="22">
        <v>1755</v>
      </c>
      <c r="C53" s="22">
        <v>265</v>
      </c>
      <c r="D53" s="22">
        <v>337</v>
      </c>
      <c r="E53" s="22">
        <v>919</v>
      </c>
      <c r="F53" s="22">
        <v>183</v>
      </c>
      <c r="G53" s="22">
        <v>41.41</v>
      </c>
      <c r="H53" s="22">
        <v>9.49</v>
      </c>
      <c r="I53" s="7"/>
    </row>
    <row r="54" spans="1:9" ht="15">
      <c r="A54" s="7" t="s">
        <v>53</v>
      </c>
      <c r="B54" s="22">
        <v>1163</v>
      </c>
      <c r="C54" s="22">
        <v>99</v>
      </c>
      <c r="D54" s="22">
        <v>166</v>
      </c>
      <c r="E54" s="22">
        <v>544</v>
      </c>
      <c r="F54" s="23">
        <v>0</v>
      </c>
      <c r="G54" s="22">
        <v>276</v>
      </c>
      <c r="H54" s="22">
        <v>79</v>
      </c>
      <c r="I54" s="7"/>
    </row>
    <row r="55" spans="1:9" ht="15">
      <c r="A55" s="7" t="s">
        <v>54</v>
      </c>
      <c r="B55" s="22">
        <v>2038</v>
      </c>
      <c r="C55" s="22">
        <v>268</v>
      </c>
      <c r="D55" s="22">
        <v>363</v>
      </c>
      <c r="E55" s="22">
        <v>1164</v>
      </c>
      <c r="F55" s="22">
        <v>157</v>
      </c>
      <c r="G55" s="22">
        <v>83.64</v>
      </c>
      <c r="H55" s="22">
        <v>2</v>
      </c>
      <c r="I55" s="7"/>
    </row>
    <row r="56" spans="1:9" ht="15">
      <c r="A56" s="7" t="s">
        <v>55</v>
      </c>
      <c r="B56" s="22">
        <v>910</v>
      </c>
      <c r="C56" s="22">
        <v>148</v>
      </c>
      <c r="D56" s="22">
        <v>220</v>
      </c>
      <c r="E56" s="22">
        <v>321</v>
      </c>
      <c r="F56" s="22">
        <v>177</v>
      </c>
      <c r="G56" s="22">
        <v>27</v>
      </c>
      <c r="H56" s="22">
        <v>15.74</v>
      </c>
      <c r="I56" s="7"/>
    </row>
    <row r="57" spans="1:9" ht="15">
      <c r="A57" s="7" t="s">
        <v>56</v>
      </c>
      <c r="B57" s="22">
        <v>1177</v>
      </c>
      <c r="C57" s="22">
        <v>188</v>
      </c>
      <c r="D57" s="22">
        <v>322</v>
      </c>
      <c r="E57" s="22">
        <v>631</v>
      </c>
      <c r="F57" s="23">
        <v>0</v>
      </c>
      <c r="G57" s="22">
        <v>32</v>
      </c>
      <c r="H57" s="22">
        <v>3.2</v>
      </c>
      <c r="I57" s="7"/>
    </row>
    <row r="58" spans="1:9" ht="15">
      <c r="A58" s="7" t="s">
        <v>57</v>
      </c>
      <c r="B58" s="22">
        <v>712</v>
      </c>
      <c r="C58" s="22">
        <v>104</v>
      </c>
      <c r="D58" s="22">
        <v>122</v>
      </c>
      <c r="E58" s="22">
        <v>449</v>
      </c>
      <c r="F58" s="23">
        <v>0</v>
      </c>
      <c r="G58" s="22">
        <v>38</v>
      </c>
      <c r="H58" s="22">
        <v>0.7</v>
      </c>
      <c r="I58" s="7"/>
    </row>
    <row r="59" spans="1:9" ht="15">
      <c r="A59" s="7" t="s">
        <v>58</v>
      </c>
      <c r="B59" s="22">
        <v>743</v>
      </c>
      <c r="C59" s="22">
        <v>157</v>
      </c>
      <c r="D59" s="22">
        <v>156</v>
      </c>
      <c r="E59" s="22">
        <v>356</v>
      </c>
      <c r="F59" s="23">
        <v>0</v>
      </c>
      <c r="G59" s="22">
        <v>51</v>
      </c>
      <c r="H59" s="22">
        <v>22</v>
      </c>
      <c r="I59" s="7"/>
    </row>
    <row r="60" spans="1:9" ht="15">
      <c r="A60" s="7" t="s">
        <v>59</v>
      </c>
      <c r="B60" s="22">
        <v>3141</v>
      </c>
      <c r="C60" s="22">
        <v>516</v>
      </c>
      <c r="D60" s="22">
        <v>579</v>
      </c>
      <c r="E60" s="22">
        <v>1845</v>
      </c>
      <c r="F60" s="22">
        <v>49.21</v>
      </c>
      <c r="G60" s="22">
        <v>135</v>
      </c>
      <c r="H60" s="22">
        <v>18</v>
      </c>
      <c r="I60" s="7"/>
    </row>
    <row r="61" spans="1:9" ht="15">
      <c r="A61" s="7" t="s">
        <v>60</v>
      </c>
      <c r="B61" s="22">
        <v>3128</v>
      </c>
      <c r="C61" s="22">
        <v>351</v>
      </c>
      <c r="D61" s="22">
        <v>675</v>
      </c>
      <c r="E61" s="22">
        <v>1901</v>
      </c>
      <c r="F61" s="22">
        <v>99</v>
      </c>
      <c r="G61" s="22">
        <v>101</v>
      </c>
      <c r="H61" s="22">
        <v>1.1</v>
      </c>
      <c r="I61" s="7"/>
    </row>
    <row r="62" spans="1:9" ht="15">
      <c r="A62" s="7" t="s">
        <v>61</v>
      </c>
      <c r="B62" s="22">
        <v>7347</v>
      </c>
      <c r="C62" s="22">
        <v>499</v>
      </c>
      <c r="D62" s="22">
        <v>432</v>
      </c>
      <c r="E62" s="22">
        <v>5680</v>
      </c>
      <c r="F62" s="23">
        <v>0</v>
      </c>
      <c r="G62" s="22">
        <v>632</v>
      </c>
      <c r="H62" s="22">
        <v>104</v>
      </c>
      <c r="I62" s="7"/>
    </row>
    <row r="63" spans="1:9" ht="15">
      <c r="A63" s="7" t="s">
        <v>62</v>
      </c>
      <c r="B63" s="22">
        <v>2052</v>
      </c>
      <c r="C63" s="22">
        <v>202</v>
      </c>
      <c r="D63" s="22">
        <v>386.63</v>
      </c>
      <c r="E63" s="22">
        <v>1388</v>
      </c>
      <c r="F63" s="45">
        <v>4</v>
      </c>
      <c r="G63" s="22">
        <v>66.57</v>
      </c>
      <c r="H63" s="22">
        <v>5</v>
      </c>
      <c r="I63" s="7"/>
    </row>
    <row r="64" spans="1:9" ht="15">
      <c r="A64" s="7" t="s">
        <v>63</v>
      </c>
      <c r="B64" s="22">
        <v>1125</v>
      </c>
      <c r="C64" s="22">
        <v>155</v>
      </c>
      <c r="D64" s="22">
        <v>144</v>
      </c>
      <c r="E64" s="22">
        <v>771.31</v>
      </c>
      <c r="F64" s="23">
        <v>0</v>
      </c>
      <c r="G64" s="22">
        <v>55</v>
      </c>
      <c r="H64" s="23">
        <v>0</v>
      </c>
      <c r="I64" s="7"/>
    </row>
    <row r="65" spans="1:9" ht="15">
      <c r="A65" s="7" t="s">
        <v>64</v>
      </c>
      <c r="B65" s="22">
        <v>1240</v>
      </c>
      <c r="C65" s="22">
        <v>163</v>
      </c>
      <c r="D65" s="22">
        <v>307</v>
      </c>
      <c r="E65" s="22">
        <v>624</v>
      </c>
      <c r="F65" s="22">
        <v>68</v>
      </c>
      <c r="G65" s="22">
        <v>69</v>
      </c>
      <c r="H65" s="22">
        <v>9.1</v>
      </c>
      <c r="I65" s="7"/>
    </row>
    <row r="66" spans="1:9" ht="15">
      <c r="A66" s="7" t="s">
        <v>65</v>
      </c>
      <c r="B66" s="22">
        <v>2281</v>
      </c>
      <c r="C66" s="22">
        <v>283</v>
      </c>
      <c r="D66" s="22">
        <v>423</v>
      </c>
      <c r="E66" s="22">
        <v>1374</v>
      </c>
      <c r="F66" s="22">
        <v>111</v>
      </c>
      <c r="G66" s="22">
        <v>40</v>
      </c>
      <c r="H66" s="22">
        <v>49.99</v>
      </c>
      <c r="I66" s="7"/>
    </row>
    <row r="67" spans="1:9" ht="15">
      <c r="A67" s="7" t="s">
        <v>66</v>
      </c>
      <c r="B67" s="22">
        <v>1236</v>
      </c>
      <c r="C67" s="22">
        <v>220</v>
      </c>
      <c r="D67" s="22">
        <v>247.36</v>
      </c>
      <c r="E67" s="22">
        <v>694</v>
      </c>
      <c r="F67" s="22">
        <v>61.89</v>
      </c>
      <c r="G67" s="22">
        <v>7</v>
      </c>
      <c r="H67" s="22">
        <v>6.58</v>
      </c>
      <c r="I67" s="7"/>
    </row>
    <row r="68" spans="1:9" ht="15">
      <c r="A68" s="7" t="s">
        <v>67</v>
      </c>
      <c r="B68" s="22">
        <v>1589</v>
      </c>
      <c r="C68" s="22">
        <v>232</v>
      </c>
      <c r="D68" s="22">
        <v>286</v>
      </c>
      <c r="E68" s="22">
        <v>984</v>
      </c>
      <c r="F68" s="23">
        <v>0</v>
      </c>
      <c r="G68" s="22">
        <v>84</v>
      </c>
      <c r="H68" s="22">
        <v>2.5</v>
      </c>
      <c r="I68" s="7"/>
    </row>
    <row r="69" spans="1:9" ht="15">
      <c r="A69" s="7" t="s">
        <v>68</v>
      </c>
      <c r="B69" s="22">
        <v>1546</v>
      </c>
      <c r="C69" s="22">
        <v>174</v>
      </c>
      <c r="D69" s="22">
        <v>406</v>
      </c>
      <c r="E69" s="22">
        <v>835</v>
      </c>
      <c r="F69" s="23">
        <v>0</v>
      </c>
      <c r="G69" s="22">
        <v>129</v>
      </c>
      <c r="H69" s="22">
        <v>2.7</v>
      </c>
      <c r="I69" s="7"/>
    </row>
    <row r="70" spans="1:9" ht="15">
      <c r="A70" s="7" t="s">
        <v>69</v>
      </c>
      <c r="B70" s="22">
        <v>3353</v>
      </c>
      <c r="C70" s="22">
        <v>451</v>
      </c>
      <c r="D70" s="22">
        <v>180</v>
      </c>
      <c r="E70" s="22">
        <v>1355</v>
      </c>
      <c r="F70" s="22">
        <v>740</v>
      </c>
      <c r="G70" s="22">
        <v>581</v>
      </c>
      <c r="H70" s="22">
        <v>46.38</v>
      </c>
      <c r="I70" s="7"/>
    </row>
    <row r="71" spans="1:9" ht="15">
      <c r="A71" s="7" t="s">
        <v>70</v>
      </c>
      <c r="B71" s="22">
        <v>1119</v>
      </c>
      <c r="C71" s="22">
        <v>206</v>
      </c>
      <c r="D71" s="22">
        <v>240</v>
      </c>
      <c r="E71" s="22">
        <v>621</v>
      </c>
      <c r="F71" s="23">
        <v>0</v>
      </c>
      <c r="G71" s="22">
        <v>51</v>
      </c>
      <c r="H71" s="22">
        <v>2</v>
      </c>
      <c r="I71" s="7"/>
    </row>
    <row r="72" spans="1:9" ht="15">
      <c r="A72" s="40" t="s">
        <v>71</v>
      </c>
      <c r="B72" s="22">
        <v>806</v>
      </c>
      <c r="C72" s="22">
        <v>107</v>
      </c>
      <c r="D72" s="22">
        <v>181</v>
      </c>
      <c r="E72" s="22">
        <v>485</v>
      </c>
      <c r="F72" s="23">
        <v>0</v>
      </c>
      <c r="G72" s="22">
        <v>33</v>
      </c>
      <c r="H72" s="23">
        <v>0</v>
      </c>
      <c r="I72" s="7"/>
    </row>
    <row r="73" spans="1:9" ht="15">
      <c r="A73" s="34"/>
      <c r="B73" s="34"/>
      <c r="C73" s="34"/>
      <c r="D73" s="34"/>
      <c r="E73" s="34"/>
      <c r="F73" s="34"/>
      <c r="G73" s="34"/>
      <c r="H73" s="34"/>
      <c r="I73" s="7"/>
    </row>
    <row r="74" spans="1:9" ht="15">
      <c r="A74" s="7" t="s">
        <v>214</v>
      </c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37.5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7"/>
    </row>
    <row r="77" spans="1:9" ht="50.2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 t="s">
        <v>282</v>
      </c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310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10" ht="15">
      <c r="A6" s="7" t="s">
        <v>0</v>
      </c>
      <c r="B6" s="22">
        <v>112221</v>
      </c>
      <c r="C6" s="22">
        <v>15025</v>
      </c>
      <c r="D6" s="22">
        <v>20388</v>
      </c>
      <c r="E6" s="22">
        <v>57080</v>
      </c>
      <c r="F6" s="22">
        <v>12025</v>
      </c>
      <c r="G6" s="22">
        <v>6242</v>
      </c>
      <c r="H6" s="22">
        <v>1460</v>
      </c>
      <c r="I6" s="46"/>
      <c r="J6" s="46"/>
    </row>
    <row r="7" spans="1:10" ht="15">
      <c r="A7" s="7"/>
      <c r="B7" s="22"/>
      <c r="C7" s="22"/>
      <c r="D7" s="22"/>
      <c r="E7" s="22"/>
      <c r="F7" s="22"/>
      <c r="G7" s="22"/>
      <c r="H7" s="22"/>
      <c r="I7" s="46"/>
      <c r="J7" s="46"/>
    </row>
    <row r="8" spans="1:10" ht="15">
      <c r="A8" s="7" t="s">
        <v>79</v>
      </c>
      <c r="B8" s="22">
        <v>5959</v>
      </c>
      <c r="C8" s="22">
        <v>141</v>
      </c>
      <c r="D8" s="23">
        <v>0</v>
      </c>
      <c r="E8" s="23">
        <v>0</v>
      </c>
      <c r="F8" s="22">
        <v>5693</v>
      </c>
      <c r="G8" s="23">
        <v>0</v>
      </c>
      <c r="H8" s="22">
        <v>125</v>
      </c>
      <c r="I8" s="46"/>
      <c r="J8" s="46"/>
    </row>
    <row r="9" spans="1:10" ht="15">
      <c r="A9" s="7" t="s">
        <v>221</v>
      </c>
      <c r="B9" s="23">
        <f>SUM(C9:H9)</f>
        <v>790</v>
      </c>
      <c r="C9" s="23">
        <v>32</v>
      </c>
      <c r="D9" s="23">
        <v>0</v>
      </c>
      <c r="E9" s="23">
        <v>0</v>
      </c>
      <c r="F9" s="23">
        <v>736</v>
      </c>
      <c r="G9" s="23">
        <v>0</v>
      </c>
      <c r="H9" s="23">
        <v>22</v>
      </c>
      <c r="I9" s="46"/>
      <c r="J9" s="46"/>
    </row>
    <row r="10" spans="1:10" ht="15">
      <c r="A10" s="7" t="s">
        <v>222</v>
      </c>
      <c r="B10" s="23">
        <v>1534</v>
      </c>
      <c r="C10" s="23">
        <v>19</v>
      </c>
      <c r="D10" s="23">
        <v>0</v>
      </c>
      <c r="E10" s="23">
        <v>0</v>
      </c>
      <c r="F10" s="23">
        <v>1493</v>
      </c>
      <c r="G10" s="23">
        <v>0</v>
      </c>
      <c r="H10" s="23">
        <v>21</v>
      </c>
      <c r="I10" s="46"/>
      <c r="J10" s="46"/>
    </row>
    <row r="11" spans="1:10" ht="15">
      <c r="A11" s="7" t="s">
        <v>223</v>
      </c>
      <c r="B11" s="23">
        <v>578</v>
      </c>
      <c r="C11" s="23">
        <v>15</v>
      </c>
      <c r="D11" s="23">
        <v>0</v>
      </c>
      <c r="E11" s="23">
        <v>0</v>
      </c>
      <c r="F11" s="23">
        <v>519</v>
      </c>
      <c r="G11" s="23">
        <v>0</v>
      </c>
      <c r="H11" s="23">
        <v>45</v>
      </c>
      <c r="I11" s="46"/>
      <c r="J11" s="46"/>
    </row>
    <row r="12" spans="1:10" ht="15">
      <c r="A12" s="7" t="s">
        <v>224</v>
      </c>
      <c r="B12" s="23">
        <v>2316</v>
      </c>
      <c r="C12" s="23">
        <v>54</v>
      </c>
      <c r="D12" s="23">
        <v>0</v>
      </c>
      <c r="E12" s="23">
        <v>0</v>
      </c>
      <c r="F12" s="23">
        <v>2234</v>
      </c>
      <c r="G12" s="23">
        <v>0</v>
      </c>
      <c r="H12" s="23">
        <v>29</v>
      </c>
      <c r="I12" s="46"/>
      <c r="J12" s="46"/>
    </row>
    <row r="13" spans="1:10" ht="15">
      <c r="A13" s="7" t="s">
        <v>225</v>
      </c>
      <c r="B13" s="23">
        <f>SUM(C13:H13)</f>
        <v>741</v>
      </c>
      <c r="C13" s="23">
        <v>21</v>
      </c>
      <c r="D13" s="23">
        <v>0</v>
      </c>
      <c r="E13" s="23">
        <v>0</v>
      </c>
      <c r="F13" s="23">
        <v>712</v>
      </c>
      <c r="G13" s="23">
        <v>0</v>
      </c>
      <c r="H13" s="23">
        <v>8</v>
      </c>
      <c r="I13" s="46"/>
      <c r="J13" s="46"/>
    </row>
    <row r="14" spans="1:10" ht="15">
      <c r="A14" s="7"/>
      <c r="B14" s="22"/>
      <c r="C14" s="22"/>
      <c r="D14" s="22"/>
      <c r="E14" s="22"/>
      <c r="F14" s="22"/>
      <c r="G14" s="22"/>
      <c r="H14" s="22"/>
      <c r="I14" s="46"/>
      <c r="J14" s="46"/>
    </row>
    <row r="15" spans="1:10" ht="15">
      <c r="A15" s="7" t="s">
        <v>85</v>
      </c>
      <c r="B15" s="22">
        <v>106262</v>
      </c>
      <c r="C15" s="22">
        <v>14884</v>
      </c>
      <c r="D15" s="22">
        <v>20388</v>
      </c>
      <c r="E15" s="22">
        <v>57080</v>
      </c>
      <c r="F15" s="22">
        <v>6332</v>
      </c>
      <c r="G15" s="22">
        <v>6242</v>
      </c>
      <c r="H15" s="22">
        <v>1335</v>
      </c>
      <c r="I15" s="7"/>
      <c r="J15" s="46"/>
    </row>
    <row r="16" spans="1:10" ht="15">
      <c r="A16" s="7" t="s">
        <v>226</v>
      </c>
      <c r="B16" s="23">
        <f>SUM(C16:H16)</f>
        <v>1998</v>
      </c>
      <c r="C16" s="23">
        <v>292</v>
      </c>
      <c r="D16" s="23">
        <v>289</v>
      </c>
      <c r="E16" s="23">
        <v>958</v>
      </c>
      <c r="F16" s="23">
        <v>341</v>
      </c>
      <c r="G16" s="23">
        <v>76</v>
      </c>
      <c r="H16" s="23">
        <v>42</v>
      </c>
      <c r="I16" s="7"/>
      <c r="J16" s="46"/>
    </row>
    <row r="17" spans="1:10" ht="15">
      <c r="A17" s="7" t="s">
        <v>227</v>
      </c>
      <c r="B17" s="23">
        <f>SUM(C17:H17)</f>
        <v>1901</v>
      </c>
      <c r="C17" s="23">
        <v>229</v>
      </c>
      <c r="D17" s="23">
        <v>344</v>
      </c>
      <c r="E17" s="23">
        <v>1253</v>
      </c>
      <c r="F17" s="23">
        <v>0</v>
      </c>
      <c r="G17" s="23">
        <v>71</v>
      </c>
      <c r="H17" s="23">
        <v>4</v>
      </c>
      <c r="I17" s="7"/>
      <c r="J17" s="46"/>
    </row>
    <row r="18" spans="1:10" ht="15">
      <c r="A18" s="7" t="s">
        <v>228</v>
      </c>
      <c r="B18" s="23">
        <f>SUM(C18:H18)</f>
        <v>1972</v>
      </c>
      <c r="C18" s="23">
        <v>297</v>
      </c>
      <c r="D18" s="23">
        <v>339</v>
      </c>
      <c r="E18" s="23">
        <v>1049</v>
      </c>
      <c r="F18" s="23">
        <v>157</v>
      </c>
      <c r="G18" s="23">
        <v>116</v>
      </c>
      <c r="H18" s="23">
        <v>14</v>
      </c>
      <c r="I18" s="7"/>
      <c r="J18" s="46"/>
    </row>
    <row r="19" spans="1:10" ht="15">
      <c r="A19" s="7" t="s">
        <v>283</v>
      </c>
      <c r="B19" s="23">
        <v>2153</v>
      </c>
      <c r="C19" s="23">
        <v>327</v>
      </c>
      <c r="D19" s="23">
        <v>414</v>
      </c>
      <c r="E19" s="23">
        <v>1199</v>
      </c>
      <c r="F19" s="23">
        <v>98</v>
      </c>
      <c r="G19" s="23">
        <v>73</v>
      </c>
      <c r="H19" s="23">
        <v>43</v>
      </c>
      <c r="I19" s="7"/>
      <c r="J19" s="46"/>
    </row>
    <row r="20" spans="1:10" ht="15">
      <c r="A20" s="7" t="s">
        <v>229</v>
      </c>
      <c r="B20" s="23">
        <f>SUM(C20:H20)</f>
        <v>1643</v>
      </c>
      <c r="C20" s="23">
        <v>276</v>
      </c>
      <c r="D20" s="23">
        <v>521</v>
      </c>
      <c r="E20" s="23">
        <v>702</v>
      </c>
      <c r="F20" s="23">
        <v>93</v>
      </c>
      <c r="G20" s="23">
        <v>37</v>
      </c>
      <c r="H20" s="23">
        <v>14</v>
      </c>
      <c r="I20" s="7"/>
      <c r="J20" s="46"/>
    </row>
    <row r="21" spans="1:10" ht="15">
      <c r="A21" s="7" t="s">
        <v>230</v>
      </c>
      <c r="B21" s="23">
        <f>SUM(C21:H21)</f>
        <v>2477</v>
      </c>
      <c r="C21" s="23">
        <v>351</v>
      </c>
      <c r="D21" s="23">
        <v>540</v>
      </c>
      <c r="E21" s="23">
        <v>1208</v>
      </c>
      <c r="F21" s="23">
        <v>193</v>
      </c>
      <c r="G21" s="23">
        <v>138</v>
      </c>
      <c r="H21" s="23">
        <v>47</v>
      </c>
      <c r="I21" s="7"/>
      <c r="J21" s="46"/>
    </row>
    <row r="22" spans="1:10" ht="15">
      <c r="A22" s="7" t="s">
        <v>231</v>
      </c>
      <c r="B22" s="23">
        <v>1121</v>
      </c>
      <c r="C22" s="23">
        <v>123</v>
      </c>
      <c r="D22" s="23">
        <v>243</v>
      </c>
      <c r="E22" s="23">
        <v>569</v>
      </c>
      <c r="F22" s="23">
        <v>123</v>
      </c>
      <c r="G22" s="23">
        <v>61</v>
      </c>
      <c r="H22" s="23">
        <v>3</v>
      </c>
      <c r="I22" s="7"/>
      <c r="J22" s="46"/>
    </row>
    <row r="23" spans="1:10" ht="15">
      <c r="A23" s="7" t="s">
        <v>232</v>
      </c>
      <c r="B23" s="23">
        <v>1745</v>
      </c>
      <c r="C23" s="23">
        <v>262</v>
      </c>
      <c r="D23" s="23">
        <v>304</v>
      </c>
      <c r="E23" s="23">
        <v>1112</v>
      </c>
      <c r="F23" s="23">
        <v>24</v>
      </c>
      <c r="G23" s="23">
        <v>39</v>
      </c>
      <c r="H23" s="23">
        <v>3</v>
      </c>
      <c r="I23" s="7"/>
      <c r="J23" s="46"/>
    </row>
    <row r="24" spans="1:10" ht="15">
      <c r="A24" s="7" t="s">
        <v>233</v>
      </c>
      <c r="B24" s="23">
        <v>1521</v>
      </c>
      <c r="C24" s="23">
        <v>279</v>
      </c>
      <c r="D24" s="23">
        <v>362</v>
      </c>
      <c r="E24" s="23">
        <v>789</v>
      </c>
      <c r="F24" s="23">
        <v>53</v>
      </c>
      <c r="G24" s="23">
        <v>24</v>
      </c>
      <c r="H24" s="23">
        <v>16</v>
      </c>
      <c r="I24" s="7"/>
      <c r="J24" s="46"/>
    </row>
    <row r="25" spans="1:10" ht="15">
      <c r="A25" s="7" t="s">
        <v>234</v>
      </c>
      <c r="B25" s="23">
        <v>1515</v>
      </c>
      <c r="C25" s="23">
        <v>265</v>
      </c>
      <c r="D25" s="23">
        <v>268</v>
      </c>
      <c r="E25" s="23">
        <v>907</v>
      </c>
      <c r="F25" s="23">
        <v>31</v>
      </c>
      <c r="G25" s="23">
        <v>26</v>
      </c>
      <c r="H25" s="23">
        <v>19</v>
      </c>
      <c r="I25" s="7"/>
      <c r="J25" s="46"/>
    </row>
    <row r="26" spans="1:10" ht="15">
      <c r="A26" s="7" t="s">
        <v>235</v>
      </c>
      <c r="B26" s="23">
        <v>1023</v>
      </c>
      <c r="C26" s="23">
        <v>199</v>
      </c>
      <c r="D26" s="23">
        <v>248</v>
      </c>
      <c r="E26" s="23">
        <v>508</v>
      </c>
      <c r="F26" s="23">
        <v>44</v>
      </c>
      <c r="G26" s="23">
        <v>24</v>
      </c>
      <c r="H26" s="23">
        <v>1</v>
      </c>
      <c r="I26" s="7"/>
      <c r="J26" s="46"/>
    </row>
    <row r="27" spans="1:10" ht="15">
      <c r="A27" s="7" t="s">
        <v>236</v>
      </c>
      <c r="B27" s="23">
        <f>SUM(C27:H27)</f>
        <v>2214</v>
      </c>
      <c r="C27" s="23">
        <v>342</v>
      </c>
      <c r="D27" s="23">
        <v>270</v>
      </c>
      <c r="E27" s="23">
        <v>1514</v>
      </c>
      <c r="F27" s="22" t="s">
        <v>284</v>
      </c>
      <c r="G27" s="23">
        <v>84</v>
      </c>
      <c r="H27" s="23">
        <v>4</v>
      </c>
      <c r="I27" s="7"/>
      <c r="J27" s="46"/>
    </row>
    <row r="28" spans="1:10" ht="15">
      <c r="A28" s="7" t="s">
        <v>237</v>
      </c>
      <c r="B28" s="23">
        <v>2367</v>
      </c>
      <c r="C28" s="23">
        <v>371</v>
      </c>
      <c r="D28" s="23">
        <v>393</v>
      </c>
      <c r="E28" s="23">
        <v>1383</v>
      </c>
      <c r="F28" s="23">
        <v>117</v>
      </c>
      <c r="G28" s="23">
        <v>62</v>
      </c>
      <c r="H28" s="23">
        <v>41</v>
      </c>
      <c r="I28" s="7"/>
      <c r="J28" s="46"/>
    </row>
    <row r="29" spans="1:10" ht="15">
      <c r="A29" s="7" t="s">
        <v>238</v>
      </c>
      <c r="B29" s="23">
        <v>4487</v>
      </c>
      <c r="C29" s="23">
        <v>495</v>
      </c>
      <c r="D29" s="23">
        <v>1180</v>
      </c>
      <c r="E29" s="23">
        <v>1660</v>
      </c>
      <c r="F29" s="23">
        <v>747</v>
      </c>
      <c r="G29" s="23">
        <v>262</v>
      </c>
      <c r="H29" s="23">
        <v>144</v>
      </c>
      <c r="I29" s="7"/>
      <c r="J29" s="46"/>
    </row>
    <row r="30" spans="1:10" ht="15">
      <c r="A30" s="7" t="s">
        <v>239</v>
      </c>
      <c r="B30" s="23">
        <v>1353</v>
      </c>
      <c r="C30" s="23">
        <v>329</v>
      </c>
      <c r="D30" s="23">
        <v>358</v>
      </c>
      <c r="E30" s="23">
        <v>624</v>
      </c>
      <c r="F30" s="23">
        <v>0</v>
      </c>
      <c r="G30" s="23">
        <v>31</v>
      </c>
      <c r="H30" s="23">
        <v>10</v>
      </c>
      <c r="I30" s="7"/>
      <c r="J30" s="46"/>
    </row>
    <row r="31" spans="1:10" ht="15">
      <c r="A31" s="7" t="s">
        <v>240</v>
      </c>
      <c r="B31" s="23">
        <f>SUM(C31:H31)</f>
        <v>1412</v>
      </c>
      <c r="C31" s="23">
        <v>266</v>
      </c>
      <c r="D31" s="23">
        <v>266</v>
      </c>
      <c r="E31" s="23">
        <v>788</v>
      </c>
      <c r="F31" s="23">
        <v>0</v>
      </c>
      <c r="G31" s="23">
        <v>61</v>
      </c>
      <c r="H31" s="23">
        <v>31</v>
      </c>
      <c r="I31" s="7"/>
      <c r="J31" s="46"/>
    </row>
    <row r="32" spans="1:10" ht="15">
      <c r="A32" s="7" t="s">
        <v>241</v>
      </c>
      <c r="B32" s="23">
        <v>848</v>
      </c>
      <c r="C32" s="23">
        <v>143</v>
      </c>
      <c r="D32" s="23">
        <v>146</v>
      </c>
      <c r="E32" s="23">
        <v>435</v>
      </c>
      <c r="F32" s="23">
        <v>100</v>
      </c>
      <c r="G32" s="23">
        <v>21</v>
      </c>
      <c r="H32" s="23">
        <v>2</v>
      </c>
      <c r="I32" s="7"/>
      <c r="J32" s="46"/>
    </row>
    <row r="33" spans="1:10" ht="15">
      <c r="A33" s="7" t="s">
        <v>242</v>
      </c>
      <c r="B33" s="23">
        <v>1034</v>
      </c>
      <c r="C33" s="23">
        <v>192</v>
      </c>
      <c r="D33" s="23">
        <v>256</v>
      </c>
      <c r="E33" s="23">
        <v>459</v>
      </c>
      <c r="F33" s="23">
        <v>50</v>
      </c>
      <c r="G33" s="23">
        <v>32</v>
      </c>
      <c r="H33" s="23">
        <v>46</v>
      </c>
      <c r="I33" s="7"/>
      <c r="J33" s="46"/>
    </row>
    <row r="34" spans="1:10" ht="15">
      <c r="A34" s="7" t="s">
        <v>243</v>
      </c>
      <c r="B34" s="23">
        <v>1187</v>
      </c>
      <c r="C34" s="23">
        <v>193</v>
      </c>
      <c r="D34" s="23">
        <v>261</v>
      </c>
      <c r="E34" s="23">
        <v>649</v>
      </c>
      <c r="F34" s="23">
        <v>0</v>
      </c>
      <c r="G34" s="23">
        <v>55</v>
      </c>
      <c r="H34" s="23">
        <v>28</v>
      </c>
      <c r="I34" s="7"/>
      <c r="J34" s="46"/>
    </row>
    <row r="35" spans="1:10" ht="15">
      <c r="A35" s="7" t="s">
        <v>244</v>
      </c>
      <c r="B35" s="23">
        <f>SUM(C35:H35)</f>
        <v>460</v>
      </c>
      <c r="C35" s="23">
        <v>179</v>
      </c>
      <c r="D35" s="23">
        <v>95</v>
      </c>
      <c r="E35" s="23">
        <v>175</v>
      </c>
      <c r="F35" s="23">
        <v>0</v>
      </c>
      <c r="G35" s="23">
        <v>11</v>
      </c>
      <c r="H35" s="23">
        <v>0</v>
      </c>
      <c r="I35" s="7"/>
      <c r="J35" s="46"/>
    </row>
    <row r="36" spans="1:10" ht="15">
      <c r="A36" s="7" t="s">
        <v>245</v>
      </c>
      <c r="B36" s="23">
        <f>SUM(C36:H36)</f>
        <v>1528</v>
      </c>
      <c r="C36" s="23">
        <v>241</v>
      </c>
      <c r="D36" s="23">
        <v>578</v>
      </c>
      <c r="E36" s="23">
        <v>565</v>
      </c>
      <c r="F36" s="23">
        <v>23</v>
      </c>
      <c r="G36" s="23">
        <v>95</v>
      </c>
      <c r="H36" s="23">
        <v>26</v>
      </c>
      <c r="I36" s="7"/>
      <c r="J36" s="46"/>
    </row>
    <row r="37" spans="1:10" ht="15">
      <c r="A37" s="7" t="s">
        <v>246</v>
      </c>
      <c r="B37" s="23">
        <v>2146</v>
      </c>
      <c r="C37" s="23">
        <v>407</v>
      </c>
      <c r="D37" s="23">
        <v>557</v>
      </c>
      <c r="E37" s="23">
        <v>989</v>
      </c>
      <c r="F37" s="23">
        <v>94</v>
      </c>
      <c r="G37" s="23">
        <v>97</v>
      </c>
      <c r="H37" s="23">
        <v>1</v>
      </c>
      <c r="I37" s="7"/>
      <c r="J37" s="46"/>
    </row>
    <row r="38" spans="1:10" ht="15">
      <c r="A38" s="7" t="s">
        <v>247</v>
      </c>
      <c r="B38" s="23">
        <f>SUM(C38:H38)</f>
        <v>1329</v>
      </c>
      <c r="C38" s="23">
        <v>154</v>
      </c>
      <c r="D38" s="23">
        <v>248</v>
      </c>
      <c r="E38" s="23">
        <v>896</v>
      </c>
      <c r="F38" s="23">
        <v>0</v>
      </c>
      <c r="G38" s="23">
        <v>31</v>
      </c>
      <c r="H38" s="23">
        <v>0</v>
      </c>
      <c r="I38" s="7"/>
      <c r="J38" s="46"/>
    </row>
    <row r="39" spans="1:10" ht="15">
      <c r="A39" s="7" t="s">
        <v>248</v>
      </c>
      <c r="B39" s="23">
        <f>SUM(C39:H39)</f>
        <v>1357</v>
      </c>
      <c r="C39" s="23">
        <v>267</v>
      </c>
      <c r="D39" s="23">
        <v>238</v>
      </c>
      <c r="E39" s="23">
        <v>765</v>
      </c>
      <c r="F39" s="23">
        <v>0</v>
      </c>
      <c r="G39" s="23">
        <v>77</v>
      </c>
      <c r="H39" s="23">
        <v>10</v>
      </c>
      <c r="I39" s="7"/>
      <c r="J39" s="46"/>
    </row>
    <row r="40" spans="1:10" ht="15">
      <c r="A40" s="7" t="s">
        <v>249</v>
      </c>
      <c r="B40" s="23">
        <v>1455</v>
      </c>
      <c r="C40" s="23">
        <v>170</v>
      </c>
      <c r="D40" s="23">
        <v>438</v>
      </c>
      <c r="E40" s="23">
        <v>720</v>
      </c>
      <c r="F40" s="23">
        <v>48</v>
      </c>
      <c r="G40" s="23">
        <v>60</v>
      </c>
      <c r="H40" s="23">
        <v>18</v>
      </c>
      <c r="I40" s="7"/>
      <c r="J40" s="46"/>
    </row>
    <row r="41" spans="1:10" ht="15">
      <c r="A41" s="7" t="s">
        <v>250</v>
      </c>
      <c r="B41" s="23">
        <f aca="true" t="shared" si="0" ref="B41:B46">SUM(C41:H41)</f>
        <v>3345</v>
      </c>
      <c r="C41" s="23">
        <v>480</v>
      </c>
      <c r="D41" s="23">
        <v>651</v>
      </c>
      <c r="E41" s="23">
        <v>1484</v>
      </c>
      <c r="F41" s="23">
        <v>535</v>
      </c>
      <c r="G41" s="23">
        <v>113</v>
      </c>
      <c r="H41" s="23">
        <v>82</v>
      </c>
      <c r="I41" s="7"/>
      <c r="J41" s="46"/>
    </row>
    <row r="42" spans="1:10" ht="15">
      <c r="A42" s="7" t="s">
        <v>251</v>
      </c>
      <c r="B42" s="23">
        <f t="shared" si="0"/>
        <v>1034</v>
      </c>
      <c r="C42" s="23">
        <v>178</v>
      </c>
      <c r="D42" s="23">
        <v>394</v>
      </c>
      <c r="E42" s="23">
        <v>296</v>
      </c>
      <c r="F42" s="23">
        <v>77</v>
      </c>
      <c r="G42" s="23">
        <v>50</v>
      </c>
      <c r="H42" s="23">
        <v>39</v>
      </c>
      <c r="I42" s="7"/>
      <c r="J42" s="46"/>
    </row>
    <row r="43" spans="1:10" ht="15">
      <c r="A43" s="7" t="s">
        <v>252</v>
      </c>
      <c r="B43" s="23">
        <f t="shared" si="0"/>
        <v>4113</v>
      </c>
      <c r="C43" s="23">
        <v>214</v>
      </c>
      <c r="D43" s="23">
        <v>490</v>
      </c>
      <c r="E43" s="23">
        <v>2136</v>
      </c>
      <c r="F43" s="23">
        <v>115</v>
      </c>
      <c r="G43" s="23">
        <v>1147</v>
      </c>
      <c r="H43" s="23">
        <v>11</v>
      </c>
      <c r="I43" s="7"/>
      <c r="J43" s="46"/>
    </row>
    <row r="44" spans="1:10" ht="15">
      <c r="A44" s="7" t="s">
        <v>253</v>
      </c>
      <c r="B44" s="23">
        <f t="shared" si="0"/>
        <v>1617</v>
      </c>
      <c r="C44" s="23">
        <v>246</v>
      </c>
      <c r="D44" s="23">
        <v>283</v>
      </c>
      <c r="E44" s="23">
        <v>590</v>
      </c>
      <c r="F44" s="23">
        <v>424</v>
      </c>
      <c r="G44" s="23">
        <v>32</v>
      </c>
      <c r="H44" s="23">
        <v>42</v>
      </c>
      <c r="I44" s="7"/>
      <c r="J44" s="46"/>
    </row>
    <row r="45" spans="1:10" ht="15">
      <c r="A45" s="7" t="s">
        <v>254</v>
      </c>
      <c r="B45" s="23">
        <f t="shared" si="0"/>
        <v>2838</v>
      </c>
      <c r="C45" s="23">
        <v>421</v>
      </c>
      <c r="D45" s="23">
        <v>592</v>
      </c>
      <c r="E45" s="23">
        <v>1268</v>
      </c>
      <c r="F45" s="23">
        <v>395</v>
      </c>
      <c r="G45" s="23">
        <v>114</v>
      </c>
      <c r="H45" s="23">
        <v>48</v>
      </c>
      <c r="I45" s="7"/>
      <c r="J45" s="46"/>
    </row>
    <row r="46" spans="1:10" ht="15">
      <c r="A46" s="7" t="s">
        <v>255</v>
      </c>
      <c r="B46" s="23">
        <f t="shared" si="0"/>
        <v>3020</v>
      </c>
      <c r="C46" s="23">
        <v>409</v>
      </c>
      <c r="D46" s="23">
        <v>801</v>
      </c>
      <c r="E46" s="23">
        <v>1197</v>
      </c>
      <c r="F46" s="23">
        <v>391</v>
      </c>
      <c r="G46" s="23">
        <v>175</v>
      </c>
      <c r="H46" s="23">
        <v>47</v>
      </c>
      <c r="I46" s="7"/>
      <c r="J46" s="46"/>
    </row>
    <row r="47" spans="1:10" ht="15">
      <c r="A47" s="7" t="s">
        <v>256</v>
      </c>
      <c r="B47" s="23">
        <v>1512</v>
      </c>
      <c r="C47" s="23">
        <v>221</v>
      </c>
      <c r="D47" s="23">
        <v>239</v>
      </c>
      <c r="E47" s="23">
        <v>894</v>
      </c>
      <c r="F47" s="23">
        <v>76</v>
      </c>
      <c r="G47" s="23">
        <v>51</v>
      </c>
      <c r="H47" s="23">
        <v>30</v>
      </c>
      <c r="I47" s="7"/>
      <c r="J47" s="46"/>
    </row>
    <row r="48" spans="1:10" ht="15">
      <c r="A48" s="7" t="s">
        <v>257</v>
      </c>
      <c r="B48" s="23">
        <v>2454</v>
      </c>
      <c r="C48" s="23">
        <v>398</v>
      </c>
      <c r="D48" s="23">
        <v>315</v>
      </c>
      <c r="E48" s="23">
        <v>1308</v>
      </c>
      <c r="F48" s="23">
        <v>158</v>
      </c>
      <c r="G48" s="23">
        <v>208</v>
      </c>
      <c r="H48" s="23">
        <v>68</v>
      </c>
      <c r="I48" s="7"/>
      <c r="J48" s="46"/>
    </row>
    <row r="49" spans="1:10" ht="15">
      <c r="A49" s="7" t="s">
        <v>258</v>
      </c>
      <c r="B49" s="23">
        <f>SUM(C49:H49)</f>
        <v>810</v>
      </c>
      <c r="C49" s="23">
        <v>158</v>
      </c>
      <c r="D49" s="23">
        <v>197</v>
      </c>
      <c r="E49" s="23">
        <v>388</v>
      </c>
      <c r="F49" s="23">
        <v>0</v>
      </c>
      <c r="G49" s="23">
        <v>53</v>
      </c>
      <c r="H49" s="23">
        <v>14</v>
      </c>
      <c r="I49" s="7"/>
      <c r="J49" s="46"/>
    </row>
    <row r="50" spans="1:10" ht="15">
      <c r="A50" s="7" t="s">
        <v>259</v>
      </c>
      <c r="B50" s="23">
        <f>SUM(C50:H50)</f>
        <v>1937</v>
      </c>
      <c r="C50" s="23">
        <v>287</v>
      </c>
      <c r="D50" s="23">
        <v>502</v>
      </c>
      <c r="E50" s="23">
        <v>962</v>
      </c>
      <c r="F50" s="23">
        <v>138</v>
      </c>
      <c r="G50" s="23">
        <v>44</v>
      </c>
      <c r="H50" s="23">
        <v>4</v>
      </c>
      <c r="I50" s="7"/>
      <c r="J50" s="46"/>
    </row>
    <row r="51" spans="1:10" ht="15">
      <c r="A51" s="7" t="s">
        <v>260</v>
      </c>
      <c r="B51" s="23">
        <f>SUM(C51:H51)</f>
        <v>2101</v>
      </c>
      <c r="C51" s="23">
        <v>290</v>
      </c>
      <c r="D51" s="23">
        <v>477</v>
      </c>
      <c r="E51" s="23">
        <v>1246</v>
      </c>
      <c r="F51" s="23">
        <v>41</v>
      </c>
      <c r="G51" s="23">
        <v>43</v>
      </c>
      <c r="H51" s="23">
        <v>4</v>
      </c>
      <c r="I51" s="7"/>
      <c r="J51" s="46"/>
    </row>
    <row r="52" spans="1:10" ht="15">
      <c r="A52" s="7" t="s">
        <v>261</v>
      </c>
      <c r="B52" s="23">
        <f>SUM(C52:H52)</f>
        <v>807</v>
      </c>
      <c r="C52" s="23">
        <v>134</v>
      </c>
      <c r="D52" s="23">
        <v>117</v>
      </c>
      <c r="E52" s="23">
        <v>543</v>
      </c>
      <c r="F52" s="23">
        <v>0</v>
      </c>
      <c r="G52" s="23">
        <v>13</v>
      </c>
      <c r="H52" s="23">
        <v>0</v>
      </c>
      <c r="I52" s="7"/>
      <c r="J52" s="46"/>
    </row>
    <row r="53" spans="1:10" ht="15">
      <c r="A53" s="7" t="s">
        <v>262</v>
      </c>
      <c r="B53" s="23">
        <v>1753</v>
      </c>
      <c r="C53" s="23">
        <v>264</v>
      </c>
      <c r="D53" s="23">
        <v>337</v>
      </c>
      <c r="E53" s="23">
        <v>918</v>
      </c>
      <c r="F53" s="23">
        <v>182</v>
      </c>
      <c r="G53" s="23">
        <v>41</v>
      </c>
      <c r="H53" s="23">
        <v>9</v>
      </c>
      <c r="I53" s="7"/>
      <c r="J53" s="46"/>
    </row>
    <row r="54" spans="1:10" ht="15">
      <c r="A54" s="7" t="s">
        <v>263</v>
      </c>
      <c r="B54" s="23">
        <f>SUM(C54:H54)</f>
        <v>1158</v>
      </c>
      <c r="C54" s="23">
        <v>99</v>
      </c>
      <c r="D54" s="23">
        <v>166</v>
      </c>
      <c r="E54" s="23">
        <v>539</v>
      </c>
      <c r="F54" s="23">
        <v>0</v>
      </c>
      <c r="G54" s="23">
        <v>275</v>
      </c>
      <c r="H54" s="23">
        <v>79</v>
      </c>
      <c r="I54" s="7"/>
      <c r="J54" s="46"/>
    </row>
    <row r="55" spans="1:10" ht="15">
      <c r="A55" s="7" t="s">
        <v>264</v>
      </c>
      <c r="B55" s="23">
        <f>SUM(C55:H55)</f>
        <v>2029</v>
      </c>
      <c r="C55" s="23">
        <v>268</v>
      </c>
      <c r="D55" s="23">
        <v>363</v>
      </c>
      <c r="E55" s="23">
        <v>1157</v>
      </c>
      <c r="F55" s="23">
        <v>155</v>
      </c>
      <c r="G55" s="23">
        <v>84</v>
      </c>
      <c r="H55" s="23">
        <v>2</v>
      </c>
      <c r="I55" s="7"/>
      <c r="J55" s="46"/>
    </row>
    <row r="56" spans="1:10" ht="15">
      <c r="A56" s="7" t="s">
        <v>265</v>
      </c>
      <c r="B56" s="23">
        <f>SUM(C56:H56)</f>
        <v>908</v>
      </c>
      <c r="C56" s="23">
        <v>148</v>
      </c>
      <c r="D56" s="23">
        <v>220</v>
      </c>
      <c r="E56" s="23">
        <v>320</v>
      </c>
      <c r="F56" s="23">
        <v>177</v>
      </c>
      <c r="G56" s="23">
        <v>27</v>
      </c>
      <c r="H56" s="23">
        <v>16</v>
      </c>
      <c r="I56" s="7"/>
      <c r="J56" s="46"/>
    </row>
    <row r="57" spans="1:10" ht="15">
      <c r="A57" s="7" t="s">
        <v>266</v>
      </c>
      <c r="B57" s="23">
        <f>SUM(C57:H57)</f>
        <v>1179</v>
      </c>
      <c r="C57" s="23">
        <v>188</v>
      </c>
      <c r="D57" s="23">
        <v>322</v>
      </c>
      <c r="E57" s="23">
        <v>633</v>
      </c>
      <c r="F57" s="23">
        <v>0</v>
      </c>
      <c r="G57" s="23">
        <v>33</v>
      </c>
      <c r="H57" s="23">
        <v>3</v>
      </c>
      <c r="I57" s="7"/>
      <c r="J57" s="46"/>
    </row>
    <row r="58" spans="1:10" ht="15">
      <c r="A58" s="7" t="s">
        <v>267</v>
      </c>
      <c r="B58" s="23">
        <v>712</v>
      </c>
      <c r="C58" s="23">
        <v>104</v>
      </c>
      <c r="D58" s="23">
        <v>122</v>
      </c>
      <c r="E58" s="23">
        <v>449</v>
      </c>
      <c r="F58" s="23">
        <v>0</v>
      </c>
      <c r="G58" s="23">
        <v>38</v>
      </c>
      <c r="H58" s="23">
        <v>1</v>
      </c>
      <c r="I58" s="7"/>
      <c r="J58" s="46"/>
    </row>
    <row r="59" spans="1:10" ht="15">
      <c r="A59" s="7" t="s">
        <v>268</v>
      </c>
      <c r="B59" s="23">
        <v>743</v>
      </c>
      <c r="C59" s="23">
        <v>157</v>
      </c>
      <c r="D59" s="23">
        <v>156</v>
      </c>
      <c r="E59" s="23">
        <v>356</v>
      </c>
      <c r="F59" s="23">
        <v>0</v>
      </c>
      <c r="G59" s="23">
        <v>51</v>
      </c>
      <c r="H59" s="23">
        <v>22</v>
      </c>
      <c r="I59" s="7"/>
      <c r="J59" s="46"/>
    </row>
    <row r="60" spans="1:10" ht="15">
      <c r="A60" s="7" t="s">
        <v>269</v>
      </c>
      <c r="B60" s="22">
        <v>3138</v>
      </c>
      <c r="C60" s="23">
        <v>516</v>
      </c>
      <c r="D60" s="23">
        <v>574</v>
      </c>
      <c r="E60" s="23">
        <v>1846</v>
      </c>
      <c r="F60" s="22">
        <v>49</v>
      </c>
      <c r="G60" s="23">
        <v>134</v>
      </c>
      <c r="H60" s="23">
        <v>18</v>
      </c>
      <c r="I60" s="7"/>
      <c r="J60" s="46"/>
    </row>
    <row r="61" spans="1:10" ht="15">
      <c r="A61" s="7" t="s">
        <v>270</v>
      </c>
      <c r="B61" s="23">
        <v>3139</v>
      </c>
      <c r="C61" s="23">
        <v>359</v>
      </c>
      <c r="D61" s="23">
        <v>679</v>
      </c>
      <c r="E61" s="23">
        <v>1899</v>
      </c>
      <c r="F61" s="23">
        <v>99</v>
      </c>
      <c r="G61" s="23">
        <v>103</v>
      </c>
      <c r="H61" s="23">
        <v>1</v>
      </c>
      <c r="I61" s="7"/>
      <c r="J61" s="46"/>
    </row>
    <row r="62" spans="1:10" ht="15">
      <c r="A62" s="7" t="s">
        <v>271</v>
      </c>
      <c r="B62" s="23">
        <f>SUM(C62:H62)</f>
        <v>7328</v>
      </c>
      <c r="C62" s="23">
        <v>499</v>
      </c>
      <c r="D62" s="23">
        <v>432</v>
      </c>
      <c r="E62" s="23">
        <v>5661</v>
      </c>
      <c r="F62" s="23">
        <v>0</v>
      </c>
      <c r="G62" s="23">
        <v>632</v>
      </c>
      <c r="H62" s="23">
        <v>104</v>
      </c>
      <c r="I62" s="7"/>
      <c r="J62" s="46"/>
    </row>
    <row r="63" spans="1:10" ht="15">
      <c r="A63" s="7" t="s">
        <v>272</v>
      </c>
      <c r="B63" s="23">
        <f>SUM(C63:H63)</f>
        <v>2051</v>
      </c>
      <c r="C63" s="23">
        <v>202</v>
      </c>
      <c r="D63" s="23">
        <v>387</v>
      </c>
      <c r="E63" s="23">
        <v>1386</v>
      </c>
      <c r="F63" s="22">
        <v>4</v>
      </c>
      <c r="G63" s="23">
        <v>67</v>
      </c>
      <c r="H63" s="23">
        <v>5</v>
      </c>
      <c r="I63" s="7"/>
      <c r="J63" s="46"/>
    </row>
    <row r="64" spans="1:10" ht="15">
      <c r="A64" s="7" t="s">
        <v>273</v>
      </c>
      <c r="B64" s="23">
        <f aca="true" t="shared" si="1" ref="B64:B69">SUM(C64:H64)</f>
        <v>1125</v>
      </c>
      <c r="C64" s="23">
        <v>155</v>
      </c>
      <c r="D64" s="23">
        <v>144</v>
      </c>
      <c r="E64" s="23">
        <v>771</v>
      </c>
      <c r="F64" s="23">
        <v>0</v>
      </c>
      <c r="G64" s="23">
        <v>55</v>
      </c>
      <c r="H64" s="23">
        <v>0</v>
      </c>
      <c r="I64" s="7"/>
      <c r="J64" s="46"/>
    </row>
    <row r="65" spans="1:10" ht="15">
      <c r="A65" s="7" t="s">
        <v>274</v>
      </c>
      <c r="B65" s="23">
        <f t="shared" si="1"/>
        <v>1241</v>
      </c>
      <c r="C65" s="23">
        <v>163</v>
      </c>
      <c r="D65" s="23">
        <v>307</v>
      </c>
      <c r="E65" s="23">
        <v>625</v>
      </c>
      <c r="F65" s="23">
        <v>68</v>
      </c>
      <c r="G65" s="23">
        <v>69</v>
      </c>
      <c r="H65" s="23">
        <v>9</v>
      </c>
      <c r="I65" s="7"/>
      <c r="J65" s="46"/>
    </row>
    <row r="66" spans="1:10" ht="15">
      <c r="A66" s="7" t="s">
        <v>275</v>
      </c>
      <c r="B66" s="23">
        <f t="shared" si="1"/>
        <v>2278</v>
      </c>
      <c r="C66" s="23">
        <v>283</v>
      </c>
      <c r="D66" s="23">
        <v>423</v>
      </c>
      <c r="E66" s="23">
        <v>1371</v>
      </c>
      <c r="F66" s="23">
        <v>111</v>
      </c>
      <c r="G66" s="23">
        <v>40</v>
      </c>
      <c r="H66" s="23">
        <v>50</v>
      </c>
      <c r="I66" s="7"/>
      <c r="J66" s="46"/>
    </row>
    <row r="67" spans="1:10" ht="15">
      <c r="A67" s="7" t="s">
        <v>276</v>
      </c>
      <c r="B67" s="23">
        <f t="shared" si="1"/>
        <v>1234</v>
      </c>
      <c r="C67" s="23">
        <v>220</v>
      </c>
      <c r="D67" s="23">
        <v>247</v>
      </c>
      <c r="E67" s="23">
        <v>691</v>
      </c>
      <c r="F67" s="23">
        <v>62</v>
      </c>
      <c r="G67" s="23">
        <v>7</v>
      </c>
      <c r="H67" s="23">
        <v>7</v>
      </c>
      <c r="I67" s="7"/>
      <c r="J67" s="46"/>
    </row>
    <row r="68" spans="1:10" ht="15">
      <c r="A68" s="7" t="s">
        <v>277</v>
      </c>
      <c r="B68" s="23">
        <f t="shared" si="1"/>
        <v>1595</v>
      </c>
      <c r="C68" s="23">
        <v>239</v>
      </c>
      <c r="D68" s="23">
        <v>286</v>
      </c>
      <c r="E68" s="23">
        <v>983</v>
      </c>
      <c r="F68" s="23">
        <v>0</v>
      </c>
      <c r="G68" s="23">
        <v>84</v>
      </c>
      <c r="H68" s="23">
        <v>3</v>
      </c>
      <c r="I68" s="7"/>
      <c r="J68" s="46"/>
    </row>
    <row r="69" spans="1:10" ht="15">
      <c r="A69" s="7" t="s">
        <v>278</v>
      </c>
      <c r="B69" s="23">
        <f t="shared" si="1"/>
        <v>1545</v>
      </c>
      <c r="C69" s="23">
        <v>174</v>
      </c>
      <c r="D69" s="23">
        <v>406</v>
      </c>
      <c r="E69" s="23">
        <v>834</v>
      </c>
      <c r="F69" s="23">
        <v>0</v>
      </c>
      <c r="G69" s="23">
        <v>128</v>
      </c>
      <c r="H69" s="23">
        <v>3</v>
      </c>
      <c r="I69" s="7"/>
      <c r="J69" s="46"/>
    </row>
    <row r="70" spans="1:10" ht="15">
      <c r="A70" s="7" t="s">
        <v>279</v>
      </c>
      <c r="B70" s="23">
        <f>SUM(C70:H70)</f>
        <v>3346</v>
      </c>
      <c r="C70" s="23">
        <v>451</v>
      </c>
      <c r="D70" s="23">
        <v>180</v>
      </c>
      <c r="E70" s="23">
        <v>1348</v>
      </c>
      <c r="F70" s="23">
        <v>740</v>
      </c>
      <c r="G70" s="23">
        <v>581</v>
      </c>
      <c r="H70" s="23">
        <v>46</v>
      </c>
      <c r="I70" s="7"/>
      <c r="J70" s="46"/>
    </row>
    <row r="71" spans="1:10" ht="15">
      <c r="A71" s="7" t="s">
        <v>280</v>
      </c>
      <c r="B71" s="23">
        <f>SUM(C71:H71)</f>
        <v>1120</v>
      </c>
      <c r="C71" s="23">
        <v>206</v>
      </c>
      <c r="D71" s="23">
        <v>240</v>
      </c>
      <c r="E71" s="23">
        <v>621</v>
      </c>
      <c r="F71" s="23">
        <v>0</v>
      </c>
      <c r="G71" s="23">
        <v>51</v>
      </c>
      <c r="H71" s="23">
        <v>2</v>
      </c>
      <c r="I71" s="7"/>
      <c r="J71" s="46"/>
    </row>
    <row r="72" spans="1:10" ht="15">
      <c r="A72" s="7" t="s">
        <v>281</v>
      </c>
      <c r="B72" s="23">
        <f>SUM(C72:H72)</f>
        <v>806</v>
      </c>
      <c r="C72" s="23">
        <v>107</v>
      </c>
      <c r="D72" s="23">
        <v>181</v>
      </c>
      <c r="E72" s="23">
        <v>485</v>
      </c>
      <c r="F72" s="23">
        <v>0</v>
      </c>
      <c r="G72" s="23">
        <v>33</v>
      </c>
      <c r="H72" s="23">
        <v>0</v>
      </c>
      <c r="I72" s="7"/>
      <c r="J72" s="46"/>
    </row>
    <row r="73" spans="1:10" ht="15">
      <c r="A73" s="47"/>
      <c r="B73" s="48"/>
      <c r="C73" s="48"/>
      <c r="D73" s="48"/>
      <c r="E73" s="48"/>
      <c r="F73" s="48"/>
      <c r="G73" s="48"/>
      <c r="H73" s="48"/>
      <c r="I73" s="7"/>
      <c r="J73" s="7"/>
    </row>
    <row r="74" spans="1:10" ht="15">
      <c r="A74" s="7" t="s">
        <v>214</v>
      </c>
      <c r="B74" s="22"/>
      <c r="C74" s="22"/>
      <c r="D74" s="22"/>
      <c r="E74" s="22"/>
      <c r="F74" s="22"/>
      <c r="G74" s="22"/>
      <c r="H74" s="22"/>
      <c r="I74" s="7"/>
      <c r="J74" s="7"/>
    </row>
    <row r="75" spans="1:10" ht="15">
      <c r="A75" s="7"/>
      <c r="B75" s="22"/>
      <c r="C75" s="22"/>
      <c r="D75" s="22"/>
      <c r="E75" s="22"/>
      <c r="F75" s="22"/>
      <c r="G75" s="22"/>
      <c r="H75" s="22"/>
      <c r="I75" s="7"/>
      <c r="J75" s="7"/>
    </row>
    <row r="76" spans="1:10" ht="36.75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7"/>
      <c r="J76" s="7"/>
    </row>
    <row r="77" spans="1:10" ht="47.2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7"/>
      <c r="J77" s="7"/>
    </row>
    <row r="78" spans="1:10" ht="15">
      <c r="A78" s="7"/>
      <c r="B78" s="22"/>
      <c r="C78" s="22"/>
      <c r="D78" s="22"/>
      <c r="E78" s="22"/>
      <c r="F78" s="22"/>
      <c r="G78" s="22"/>
      <c r="H78" s="22"/>
      <c r="I78" s="7"/>
      <c r="J78" s="7"/>
    </row>
    <row r="79" spans="1:10" ht="15">
      <c r="A79" s="7" t="s">
        <v>285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5">
      <c r="A89" s="7"/>
      <c r="B89" s="7"/>
      <c r="C89" s="7"/>
      <c r="D89" s="7"/>
      <c r="E89" s="7"/>
      <c r="F89" s="7"/>
      <c r="G89" s="7"/>
      <c r="H89" s="7"/>
      <c r="I89" s="7"/>
      <c r="J89" s="7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57421875" style="0" customWidth="1"/>
    <col min="2" max="8" width="10.7109375" style="0" customWidth="1"/>
    <col min="9" max="9" width="12.421875" style="0" customWidth="1"/>
  </cols>
  <sheetData>
    <row r="1" spans="1:9" ht="20.25">
      <c r="A1" s="49" t="s">
        <v>5</v>
      </c>
      <c r="B1" s="50"/>
      <c r="C1" s="51"/>
      <c r="D1" s="50"/>
      <c r="E1" s="51"/>
      <c r="F1" s="50"/>
      <c r="G1" s="50"/>
      <c r="H1" s="50"/>
      <c r="I1" s="50"/>
    </row>
    <row r="2" spans="1:9" ht="20.25">
      <c r="A2" s="49" t="s">
        <v>292</v>
      </c>
      <c r="B2" s="50"/>
      <c r="C2" s="51"/>
      <c r="D2" s="50"/>
      <c r="E2" s="51"/>
      <c r="F2" s="50"/>
      <c r="G2" s="50"/>
      <c r="H2" s="50"/>
      <c r="I2" s="50"/>
    </row>
    <row r="3" spans="1:9" ht="15">
      <c r="A3" s="52"/>
      <c r="B3" s="50"/>
      <c r="C3" s="51"/>
      <c r="D3" s="50"/>
      <c r="E3" s="51"/>
      <c r="F3" s="50"/>
      <c r="G3" s="50"/>
      <c r="H3" s="50"/>
      <c r="I3" s="50"/>
    </row>
    <row r="4" spans="1:9" ht="29.25">
      <c r="A4" s="53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  <c r="I4" s="50"/>
    </row>
    <row r="5" spans="1:9" ht="15">
      <c r="A5" s="50"/>
      <c r="B5" s="50"/>
      <c r="C5" s="50"/>
      <c r="D5" s="50"/>
      <c r="E5" s="50"/>
      <c r="F5" s="50"/>
      <c r="G5" s="50"/>
      <c r="H5" s="50"/>
      <c r="I5" s="50"/>
    </row>
    <row r="6" spans="1:9" ht="15">
      <c r="A6" s="6" t="s">
        <v>0</v>
      </c>
      <c r="B6" s="50">
        <f>B8+B15</f>
        <v>113559.18999999984</v>
      </c>
      <c r="C6" s="50">
        <f aca="true" t="shared" si="0" ref="C6:H6">C8+C15</f>
        <v>15139.569999999996</v>
      </c>
      <c r="D6" s="50">
        <f t="shared" si="0"/>
        <v>20191.750000000004</v>
      </c>
      <c r="E6" s="50">
        <f t="shared" si="0"/>
        <v>57846.60999999992</v>
      </c>
      <c r="F6" s="50">
        <f t="shared" si="0"/>
        <v>11965.659999999938</v>
      </c>
      <c r="G6" s="50">
        <f t="shared" si="0"/>
        <v>6413.589999999999</v>
      </c>
      <c r="H6" s="50">
        <f t="shared" si="0"/>
        <v>2002.0100000000002</v>
      </c>
      <c r="I6" s="50"/>
    </row>
    <row r="7" spans="1:9" ht="15">
      <c r="A7" s="7"/>
      <c r="B7" s="50"/>
      <c r="C7" s="50"/>
      <c r="D7" s="50"/>
      <c r="E7" s="50"/>
      <c r="F7" s="50"/>
      <c r="G7" s="50"/>
      <c r="H7" s="50"/>
      <c r="I7" s="50"/>
    </row>
    <row r="8" spans="1:9" ht="15">
      <c r="A8" s="6" t="s">
        <v>8</v>
      </c>
      <c r="B8" s="50">
        <f>SUM(B9:B13)</f>
        <v>6003.129999999943</v>
      </c>
      <c r="C8" s="50">
        <f aca="true" t="shared" si="1" ref="C8:H8">SUM(C9:C13)</f>
        <v>140.56000000000003</v>
      </c>
      <c r="D8" s="50">
        <f t="shared" si="1"/>
        <v>0</v>
      </c>
      <c r="E8" s="50">
        <f t="shared" si="1"/>
        <v>0</v>
      </c>
      <c r="F8" s="50">
        <f t="shared" si="1"/>
        <v>5734.289999999942</v>
      </c>
      <c r="G8" s="50">
        <f t="shared" si="1"/>
        <v>0</v>
      </c>
      <c r="H8" s="50">
        <f t="shared" si="1"/>
        <v>128.27999999999997</v>
      </c>
      <c r="I8" s="50"/>
    </row>
    <row r="9" spans="1:9" ht="15">
      <c r="A9" s="6" t="s">
        <v>9</v>
      </c>
      <c r="B9" s="50">
        <v>802.7199999999976</v>
      </c>
      <c r="C9" s="50">
        <v>31.69000000000001</v>
      </c>
      <c r="D9" s="54">
        <v>0</v>
      </c>
      <c r="E9" s="54">
        <v>0</v>
      </c>
      <c r="F9" s="50">
        <v>761.5499999999976</v>
      </c>
      <c r="G9" s="54">
        <v>0</v>
      </c>
      <c r="H9" s="50">
        <v>9.479999999999999</v>
      </c>
      <c r="I9" s="50"/>
    </row>
    <row r="10" spans="1:9" ht="15">
      <c r="A10" s="6" t="s">
        <v>10</v>
      </c>
      <c r="B10" s="50">
        <v>1553.8099999999874</v>
      </c>
      <c r="C10" s="50">
        <v>16.570000000000004</v>
      </c>
      <c r="D10" s="54">
        <v>0</v>
      </c>
      <c r="E10" s="54">
        <v>0</v>
      </c>
      <c r="F10" s="50">
        <v>1518.0599999999874</v>
      </c>
      <c r="G10" s="54">
        <v>0</v>
      </c>
      <c r="H10" s="50">
        <v>19.180000000000003</v>
      </c>
      <c r="I10" s="50"/>
    </row>
    <row r="11" spans="1:9" ht="15">
      <c r="A11" s="6" t="s">
        <v>11</v>
      </c>
      <c r="B11" s="50">
        <v>532.1900000000012</v>
      </c>
      <c r="C11" s="50">
        <v>14.799999999999999</v>
      </c>
      <c r="D11" s="54">
        <v>0</v>
      </c>
      <c r="E11" s="54">
        <v>0</v>
      </c>
      <c r="F11" s="50">
        <v>492.9500000000012</v>
      </c>
      <c r="G11" s="54">
        <v>0</v>
      </c>
      <c r="H11" s="50">
        <v>24.439999999999994</v>
      </c>
      <c r="I11" s="50"/>
    </row>
    <row r="12" spans="1:9" ht="15">
      <c r="A12" s="6" t="s">
        <v>12</v>
      </c>
      <c r="B12" s="50">
        <v>2249.86999999996</v>
      </c>
      <c r="C12" s="50">
        <v>56.23000000000001</v>
      </c>
      <c r="D12" s="54">
        <v>0</v>
      </c>
      <c r="E12" s="54">
        <v>0</v>
      </c>
      <c r="F12" s="50">
        <v>2140.5099999999597</v>
      </c>
      <c r="G12" s="54">
        <v>0</v>
      </c>
      <c r="H12" s="50">
        <v>53.12999999999998</v>
      </c>
      <c r="I12" s="50"/>
    </row>
    <row r="13" spans="1:9" ht="15">
      <c r="A13" s="6" t="s">
        <v>13</v>
      </c>
      <c r="B13" s="50">
        <v>864.539999999996</v>
      </c>
      <c r="C13" s="50">
        <v>21.270000000000003</v>
      </c>
      <c r="D13" s="54">
        <v>0</v>
      </c>
      <c r="E13" s="54">
        <v>0</v>
      </c>
      <c r="F13" s="50">
        <v>821.219999999996</v>
      </c>
      <c r="G13" s="54">
        <v>0</v>
      </c>
      <c r="H13" s="50">
        <v>22.050000000000004</v>
      </c>
      <c r="I13" s="50"/>
    </row>
    <row r="14" spans="1:9" ht="15">
      <c r="A14" s="7"/>
      <c r="B14" s="50"/>
      <c r="C14" s="50"/>
      <c r="D14" s="50"/>
      <c r="E14" s="50"/>
      <c r="F14" s="50"/>
      <c r="G14" s="50"/>
      <c r="H14" s="50"/>
      <c r="I14" s="50"/>
    </row>
    <row r="15" spans="1:9" ht="15">
      <c r="A15" s="6" t="s">
        <v>14</v>
      </c>
      <c r="B15" s="50">
        <f>SUM(B16:B72)</f>
        <v>107556.0599999999</v>
      </c>
      <c r="C15" s="50">
        <f aca="true" t="shared" si="2" ref="C15:H15">SUM(C16:C72)</f>
        <v>14999.009999999997</v>
      </c>
      <c r="D15" s="50">
        <f t="shared" si="2"/>
        <v>20191.750000000004</v>
      </c>
      <c r="E15" s="50">
        <f t="shared" si="2"/>
        <v>57846.60999999992</v>
      </c>
      <c r="F15" s="50">
        <f t="shared" si="2"/>
        <v>6231.369999999997</v>
      </c>
      <c r="G15" s="50">
        <f t="shared" si="2"/>
        <v>6413.589999999999</v>
      </c>
      <c r="H15" s="50">
        <f t="shared" si="2"/>
        <v>1873.7300000000002</v>
      </c>
      <c r="I15" s="50"/>
    </row>
    <row r="16" spans="1:9" ht="15">
      <c r="A16" s="6" t="s">
        <v>15</v>
      </c>
      <c r="B16" s="50">
        <v>2051.7200000000007</v>
      </c>
      <c r="C16" s="50">
        <v>293.31</v>
      </c>
      <c r="D16" s="54">
        <v>286.07000000000005</v>
      </c>
      <c r="E16" s="54">
        <v>1026.2200000000005</v>
      </c>
      <c r="F16" s="50">
        <v>316.6800000000002</v>
      </c>
      <c r="G16" s="54">
        <v>80.02999999999999</v>
      </c>
      <c r="H16" s="50">
        <v>49.410000000000004</v>
      </c>
      <c r="I16" s="50"/>
    </row>
    <row r="17" spans="1:9" ht="15">
      <c r="A17" s="6" t="s">
        <v>16</v>
      </c>
      <c r="B17" s="50">
        <v>1864.4499999999996</v>
      </c>
      <c r="C17" s="50">
        <v>228.36999999999998</v>
      </c>
      <c r="D17" s="54">
        <v>341.64999999999986</v>
      </c>
      <c r="E17" s="54">
        <v>1217.3999999999999</v>
      </c>
      <c r="F17" s="50">
        <v>0</v>
      </c>
      <c r="G17" s="54">
        <v>72.69999999999999</v>
      </c>
      <c r="H17" s="50">
        <v>4.330000000000001</v>
      </c>
      <c r="I17" s="50"/>
    </row>
    <row r="18" spans="1:9" ht="15">
      <c r="A18" s="6" t="s">
        <v>17</v>
      </c>
      <c r="B18" s="50">
        <v>1984.0099999999998</v>
      </c>
      <c r="C18" s="50">
        <v>302.18999999999994</v>
      </c>
      <c r="D18" s="54">
        <v>341.0899999999999</v>
      </c>
      <c r="E18" s="54">
        <v>1058.8700000000001</v>
      </c>
      <c r="F18" s="50">
        <v>151.74999999999977</v>
      </c>
      <c r="G18" s="54">
        <v>115.87999999999997</v>
      </c>
      <c r="H18" s="50">
        <v>14.23</v>
      </c>
      <c r="I18" s="50"/>
    </row>
    <row r="19" spans="1:9" ht="15">
      <c r="A19" s="6" t="s">
        <v>18</v>
      </c>
      <c r="B19" s="50">
        <v>2162.99</v>
      </c>
      <c r="C19" s="50">
        <v>317.0400000000001</v>
      </c>
      <c r="D19" s="54">
        <v>392.51999999999987</v>
      </c>
      <c r="E19" s="54">
        <v>1208.7199999999998</v>
      </c>
      <c r="F19" s="50">
        <v>98.22000000000006</v>
      </c>
      <c r="G19" s="54">
        <v>53.510000000000005</v>
      </c>
      <c r="H19" s="50">
        <v>92.98</v>
      </c>
      <c r="I19" s="50"/>
    </row>
    <row r="20" spans="1:9" ht="15">
      <c r="A20" s="6" t="s">
        <v>19</v>
      </c>
      <c r="B20" s="50">
        <v>1628.52</v>
      </c>
      <c r="C20" s="50">
        <v>276.32000000000005</v>
      </c>
      <c r="D20" s="54">
        <v>508.03</v>
      </c>
      <c r="E20" s="54">
        <v>697.98</v>
      </c>
      <c r="F20" s="50">
        <v>94.72999999999995</v>
      </c>
      <c r="G20" s="54">
        <v>38.169999999999995</v>
      </c>
      <c r="H20" s="50">
        <v>13.290000000000001</v>
      </c>
      <c r="I20" s="50"/>
    </row>
    <row r="21" spans="1:9" ht="15">
      <c r="A21" s="6" t="s">
        <v>20</v>
      </c>
      <c r="B21" s="50">
        <v>2453.28</v>
      </c>
      <c r="C21" s="50">
        <v>352.20000000000005</v>
      </c>
      <c r="D21" s="54">
        <v>550.6700000000002</v>
      </c>
      <c r="E21" s="54">
        <v>1194.71</v>
      </c>
      <c r="F21" s="50">
        <v>175.38999999999993</v>
      </c>
      <c r="G21" s="54">
        <v>131.89999999999998</v>
      </c>
      <c r="H21" s="50">
        <v>48.410000000000004</v>
      </c>
      <c r="I21" s="50"/>
    </row>
    <row r="22" spans="1:9" ht="15">
      <c r="A22" s="6" t="s">
        <v>21</v>
      </c>
      <c r="B22" s="50">
        <v>1113.9799999999998</v>
      </c>
      <c r="C22" s="50">
        <v>123.06000000000003</v>
      </c>
      <c r="D22" s="54">
        <v>245.18</v>
      </c>
      <c r="E22" s="54">
        <v>562.3299999999999</v>
      </c>
      <c r="F22" s="50">
        <v>118.84999999999985</v>
      </c>
      <c r="G22" s="54">
        <v>60.24999999999998</v>
      </c>
      <c r="H22" s="50">
        <v>4.31</v>
      </c>
      <c r="I22" s="50"/>
    </row>
    <row r="23" spans="1:9" ht="15">
      <c r="A23" s="6" t="s">
        <v>22</v>
      </c>
      <c r="B23" s="50">
        <v>1727.5000000000002</v>
      </c>
      <c r="C23" s="50">
        <v>261.88000000000005</v>
      </c>
      <c r="D23" s="54">
        <v>307.2199999999999</v>
      </c>
      <c r="E23" s="54">
        <v>1092.2200000000003</v>
      </c>
      <c r="F23" s="50">
        <v>24.43999999999998</v>
      </c>
      <c r="G23" s="54">
        <v>38.75</v>
      </c>
      <c r="H23" s="50">
        <v>2.9899999999999998</v>
      </c>
      <c r="I23" s="50"/>
    </row>
    <row r="24" spans="1:9" ht="15">
      <c r="A24" s="6" t="s">
        <v>23</v>
      </c>
      <c r="B24" s="50">
        <v>1515.48</v>
      </c>
      <c r="C24" s="50">
        <v>280.8</v>
      </c>
      <c r="D24" s="54">
        <v>345.88</v>
      </c>
      <c r="E24" s="54">
        <v>800.2099999999999</v>
      </c>
      <c r="F24" s="50">
        <v>59.23000000000003</v>
      </c>
      <c r="G24" s="54">
        <v>22.43</v>
      </c>
      <c r="H24" s="50">
        <v>6.930000000000001</v>
      </c>
      <c r="I24" s="50"/>
    </row>
    <row r="25" spans="1:9" ht="15">
      <c r="A25" s="6" t="s">
        <v>24</v>
      </c>
      <c r="B25" s="50">
        <v>1482.6399999999999</v>
      </c>
      <c r="C25" s="50">
        <v>264.36</v>
      </c>
      <c r="D25" s="54">
        <v>263.46</v>
      </c>
      <c r="E25" s="54">
        <v>883.8599999999998</v>
      </c>
      <c r="F25" s="50">
        <v>23.759999999999998</v>
      </c>
      <c r="G25" s="54">
        <v>26.89</v>
      </c>
      <c r="H25" s="50">
        <v>20.310000000000002</v>
      </c>
      <c r="I25" s="50"/>
    </row>
    <row r="26" spans="1:9" ht="15">
      <c r="A26" s="6" t="s">
        <v>25</v>
      </c>
      <c r="B26" s="50">
        <v>1017.61</v>
      </c>
      <c r="C26" s="50">
        <v>199.99999999999997</v>
      </c>
      <c r="D26" s="54">
        <v>247.07000000000005</v>
      </c>
      <c r="E26" s="54">
        <v>497.92999999999995</v>
      </c>
      <c r="F26" s="50">
        <v>45.75999999999999</v>
      </c>
      <c r="G26" s="54">
        <v>23.140000000000004</v>
      </c>
      <c r="H26" s="50">
        <v>3.71</v>
      </c>
      <c r="I26" s="50"/>
    </row>
    <row r="27" spans="1:9" ht="15">
      <c r="A27" s="6" t="s">
        <v>26</v>
      </c>
      <c r="B27" s="50">
        <v>2229.2799999999997</v>
      </c>
      <c r="C27" s="50">
        <v>341.97999999999996</v>
      </c>
      <c r="D27" s="54">
        <v>260.16</v>
      </c>
      <c r="E27" s="54">
        <v>1505.27</v>
      </c>
      <c r="F27" s="50">
        <v>0</v>
      </c>
      <c r="G27" s="54">
        <v>81.33</v>
      </c>
      <c r="H27" s="50">
        <v>40.54</v>
      </c>
      <c r="I27" s="50"/>
    </row>
    <row r="28" spans="1:9" ht="15">
      <c r="A28" s="6" t="s">
        <v>27</v>
      </c>
      <c r="B28" s="50">
        <v>2435.55</v>
      </c>
      <c r="C28" s="50">
        <v>370.5300000000001</v>
      </c>
      <c r="D28" s="54">
        <v>392.58</v>
      </c>
      <c r="E28" s="54">
        <v>1459.7400000000002</v>
      </c>
      <c r="F28" s="50">
        <v>116.62000000000009</v>
      </c>
      <c r="G28" s="54">
        <v>64.58000000000001</v>
      </c>
      <c r="H28" s="50">
        <v>31.500000000000004</v>
      </c>
      <c r="I28" s="50"/>
    </row>
    <row r="29" spans="1:9" ht="15">
      <c r="A29" s="6" t="s">
        <v>28</v>
      </c>
      <c r="B29" s="50">
        <v>4625.08</v>
      </c>
      <c r="C29" s="50">
        <v>521.6300000000001</v>
      </c>
      <c r="D29" s="54">
        <v>1180.9600000000003</v>
      </c>
      <c r="E29" s="54">
        <v>1786.22</v>
      </c>
      <c r="F29" s="50">
        <v>738.15</v>
      </c>
      <c r="G29" s="54">
        <v>260.72</v>
      </c>
      <c r="H29" s="50">
        <v>137.40000000000003</v>
      </c>
      <c r="I29" s="50"/>
    </row>
    <row r="30" spans="1:9" ht="15">
      <c r="A30" s="6" t="s">
        <v>29</v>
      </c>
      <c r="B30" s="50">
        <v>1341.6</v>
      </c>
      <c r="C30" s="50">
        <v>336.87</v>
      </c>
      <c r="D30" s="54">
        <v>355.62</v>
      </c>
      <c r="E30" s="54">
        <v>626.23</v>
      </c>
      <c r="F30" s="50">
        <v>0</v>
      </c>
      <c r="G30" s="54">
        <v>20.08</v>
      </c>
      <c r="H30" s="50">
        <v>2.8</v>
      </c>
      <c r="I30" s="50"/>
    </row>
    <row r="31" spans="1:9" ht="15">
      <c r="A31" s="6" t="s">
        <v>30</v>
      </c>
      <c r="B31" s="50">
        <v>1403</v>
      </c>
      <c r="C31" s="50">
        <v>265.96999999999997</v>
      </c>
      <c r="D31" s="54">
        <v>266.19999999999993</v>
      </c>
      <c r="E31" s="54">
        <v>763.2900000000001</v>
      </c>
      <c r="F31" s="50">
        <v>0</v>
      </c>
      <c r="G31" s="54">
        <v>62.89999999999996</v>
      </c>
      <c r="H31" s="50">
        <v>44.64</v>
      </c>
      <c r="I31" s="50"/>
    </row>
    <row r="32" spans="1:9" ht="15">
      <c r="A32" s="6" t="s">
        <v>31</v>
      </c>
      <c r="B32" s="50">
        <v>848.94</v>
      </c>
      <c r="C32" s="50">
        <v>142.84</v>
      </c>
      <c r="D32" s="54">
        <v>143.32</v>
      </c>
      <c r="E32" s="54">
        <v>435.85</v>
      </c>
      <c r="F32" s="50">
        <v>102.70999999999998</v>
      </c>
      <c r="G32" s="54">
        <v>24.029999999999998</v>
      </c>
      <c r="H32" s="50">
        <v>0.19</v>
      </c>
      <c r="I32" s="50"/>
    </row>
    <row r="33" spans="1:9" ht="15">
      <c r="A33" s="6" t="s">
        <v>32</v>
      </c>
      <c r="B33" s="50">
        <v>1035.77</v>
      </c>
      <c r="C33" s="50">
        <v>191.79999999999998</v>
      </c>
      <c r="D33" s="54">
        <v>260.11999999999995</v>
      </c>
      <c r="E33" s="54">
        <v>459.62</v>
      </c>
      <c r="F33" s="50">
        <v>47.760000000000055</v>
      </c>
      <c r="G33" s="54">
        <v>29.270000000000003</v>
      </c>
      <c r="H33" s="50">
        <v>47.199999999999996</v>
      </c>
      <c r="I33" s="50"/>
    </row>
    <row r="34" spans="1:9" ht="15">
      <c r="A34" s="6" t="s">
        <v>33</v>
      </c>
      <c r="B34" s="50">
        <v>1173.3599999999997</v>
      </c>
      <c r="C34" s="50">
        <v>193.08999999999995</v>
      </c>
      <c r="D34" s="54">
        <v>260.3299999999999</v>
      </c>
      <c r="E34" s="54">
        <v>641.9299999999998</v>
      </c>
      <c r="F34" s="50">
        <v>0</v>
      </c>
      <c r="G34" s="54">
        <v>49.68</v>
      </c>
      <c r="H34" s="50">
        <v>28.330000000000002</v>
      </c>
      <c r="I34" s="50"/>
    </row>
    <row r="35" spans="1:9" ht="15">
      <c r="A35" s="6" t="s">
        <v>34</v>
      </c>
      <c r="B35" s="50">
        <v>466.25</v>
      </c>
      <c r="C35" s="50">
        <v>178.73</v>
      </c>
      <c r="D35" s="54">
        <v>93.46</v>
      </c>
      <c r="E35" s="54">
        <v>171.41000000000003</v>
      </c>
      <c r="F35" s="50">
        <v>0</v>
      </c>
      <c r="G35" s="54">
        <v>9.83</v>
      </c>
      <c r="H35" s="50">
        <v>12.820000000000002</v>
      </c>
      <c r="I35" s="50"/>
    </row>
    <row r="36" spans="1:9" ht="15">
      <c r="A36" s="6" t="s">
        <v>35</v>
      </c>
      <c r="B36" s="50">
        <v>1511.7300000000002</v>
      </c>
      <c r="C36" s="50">
        <v>240.33000000000004</v>
      </c>
      <c r="D36" s="54">
        <v>574.37</v>
      </c>
      <c r="E36" s="54">
        <v>554.94</v>
      </c>
      <c r="F36" s="50">
        <v>24.730000000000004</v>
      </c>
      <c r="G36" s="54">
        <v>91.71999999999994</v>
      </c>
      <c r="H36" s="50">
        <v>25.64</v>
      </c>
      <c r="I36" s="50"/>
    </row>
    <row r="37" spans="1:9" ht="15">
      <c r="A37" s="6" t="s">
        <v>36</v>
      </c>
      <c r="B37" s="50">
        <v>2473.1499999999996</v>
      </c>
      <c r="C37" s="50">
        <v>413.43</v>
      </c>
      <c r="D37" s="54">
        <v>541.34</v>
      </c>
      <c r="E37" s="54">
        <v>1011</v>
      </c>
      <c r="F37" s="50">
        <v>91.22</v>
      </c>
      <c r="G37" s="54">
        <v>98.22</v>
      </c>
      <c r="H37" s="50">
        <v>317.9399999999998</v>
      </c>
      <c r="I37" s="50"/>
    </row>
    <row r="38" spans="1:9" ht="15">
      <c r="A38" s="6" t="s">
        <v>37</v>
      </c>
      <c r="B38" s="50">
        <v>1349.62</v>
      </c>
      <c r="C38" s="50">
        <v>154.20000000000002</v>
      </c>
      <c r="D38" s="54">
        <v>248.28</v>
      </c>
      <c r="E38" s="54">
        <v>874.16</v>
      </c>
      <c r="F38" s="50">
        <v>0</v>
      </c>
      <c r="G38" s="54">
        <v>32.32999999999999</v>
      </c>
      <c r="H38" s="50">
        <v>40.65</v>
      </c>
      <c r="I38" s="50"/>
    </row>
    <row r="39" spans="1:9" ht="15">
      <c r="A39" s="6" t="s">
        <v>38</v>
      </c>
      <c r="B39" s="50">
        <v>1363.74</v>
      </c>
      <c r="C39" s="50">
        <v>268.88000000000005</v>
      </c>
      <c r="D39" s="54">
        <v>242.52</v>
      </c>
      <c r="E39" s="54">
        <v>745.37</v>
      </c>
      <c r="F39" s="50">
        <v>0</v>
      </c>
      <c r="G39" s="54">
        <v>86.84</v>
      </c>
      <c r="H39" s="50">
        <v>20.130000000000003</v>
      </c>
      <c r="I39" s="50"/>
    </row>
    <row r="40" spans="1:9" ht="15">
      <c r="A40" s="6" t="s">
        <v>39</v>
      </c>
      <c r="B40" s="50">
        <v>1454.3500000000001</v>
      </c>
      <c r="C40" s="50">
        <v>170.29999999999998</v>
      </c>
      <c r="D40" s="54">
        <v>435.16</v>
      </c>
      <c r="E40" s="54">
        <v>716.8000000000001</v>
      </c>
      <c r="F40" s="50">
        <v>48.09999999999998</v>
      </c>
      <c r="G40" s="54">
        <v>65.57000000000002</v>
      </c>
      <c r="H40" s="50">
        <v>18.42</v>
      </c>
      <c r="I40" s="50"/>
    </row>
    <row r="41" spans="1:9" ht="15">
      <c r="A41" s="6" t="s">
        <v>40</v>
      </c>
      <c r="B41" s="50">
        <v>3521.489999999999</v>
      </c>
      <c r="C41" s="50">
        <v>484.57000000000016</v>
      </c>
      <c r="D41" s="54">
        <v>663.6399999999999</v>
      </c>
      <c r="E41" s="54">
        <v>1683.9600000000007</v>
      </c>
      <c r="F41" s="50">
        <v>530.0099999999981</v>
      </c>
      <c r="G41" s="54">
        <v>116.56</v>
      </c>
      <c r="H41" s="50">
        <v>42.74999999999999</v>
      </c>
      <c r="I41" s="50"/>
    </row>
    <row r="42" spans="1:9" ht="15">
      <c r="A42" s="6" t="s">
        <v>41</v>
      </c>
      <c r="B42" s="50">
        <v>1025.2</v>
      </c>
      <c r="C42" s="50">
        <v>178.71999999999997</v>
      </c>
      <c r="D42" s="54">
        <v>391.78</v>
      </c>
      <c r="E42" s="54">
        <v>290.74</v>
      </c>
      <c r="F42" s="50">
        <v>74.62000000000003</v>
      </c>
      <c r="G42" s="54">
        <v>50.59</v>
      </c>
      <c r="H42" s="50">
        <v>38.75000000000001</v>
      </c>
      <c r="I42" s="50"/>
    </row>
    <row r="43" spans="1:9" ht="15">
      <c r="A43" s="6" t="s">
        <v>42</v>
      </c>
      <c r="B43" s="50">
        <v>4134.5399999999745</v>
      </c>
      <c r="C43" s="50">
        <v>213.92000000000004</v>
      </c>
      <c r="D43" s="54">
        <v>469.71999999999997</v>
      </c>
      <c r="E43" s="54">
        <v>2182.579999999975</v>
      </c>
      <c r="F43" s="50">
        <v>115.64999999999998</v>
      </c>
      <c r="G43" s="54">
        <v>1140.5199999999998</v>
      </c>
      <c r="H43" s="50">
        <v>12.150000000000002</v>
      </c>
      <c r="I43" s="50"/>
    </row>
    <row r="44" spans="1:9" ht="15">
      <c r="A44" s="6" t="s">
        <v>43</v>
      </c>
      <c r="B44" s="50">
        <v>1648.1799999999996</v>
      </c>
      <c r="C44" s="50">
        <v>267.03000000000003</v>
      </c>
      <c r="D44" s="54">
        <v>283.20000000000005</v>
      </c>
      <c r="E44" s="54">
        <v>622.05</v>
      </c>
      <c r="F44" s="50">
        <v>411.78999999999985</v>
      </c>
      <c r="G44" s="54">
        <v>33.07</v>
      </c>
      <c r="H44" s="50">
        <v>31.039999999999992</v>
      </c>
      <c r="I44" s="50"/>
    </row>
    <row r="45" spans="1:9" ht="15">
      <c r="A45" s="6" t="s">
        <v>44</v>
      </c>
      <c r="B45" s="50">
        <v>2841.0599999999995</v>
      </c>
      <c r="C45" s="50">
        <v>424.29999999999995</v>
      </c>
      <c r="D45" s="54">
        <v>593.4899999999999</v>
      </c>
      <c r="E45" s="54">
        <v>1266.0700000000002</v>
      </c>
      <c r="F45" s="50">
        <v>396.6799999999995</v>
      </c>
      <c r="G45" s="54">
        <v>111.34</v>
      </c>
      <c r="H45" s="50">
        <v>49.18</v>
      </c>
      <c r="I45" s="50"/>
    </row>
    <row r="46" spans="1:9" ht="15">
      <c r="A46" s="6" t="s">
        <v>45</v>
      </c>
      <c r="B46" s="50">
        <v>3143.9999999999995</v>
      </c>
      <c r="C46" s="50">
        <v>412.64000000000004</v>
      </c>
      <c r="D46" s="54">
        <v>790.3700000000002</v>
      </c>
      <c r="E46" s="54">
        <v>1325.95</v>
      </c>
      <c r="F46" s="50">
        <v>396.17999999999984</v>
      </c>
      <c r="G46" s="54">
        <v>174.26</v>
      </c>
      <c r="H46" s="50">
        <v>44.6</v>
      </c>
      <c r="I46" s="50"/>
    </row>
    <row r="47" spans="1:9" ht="15">
      <c r="A47" s="6" t="s">
        <v>46</v>
      </c>
      <c r="B47" s="50">
        <v>1546.29</v>
      </c>
      <c r="C47" s="50">
        <v>220.79999999999998</v>
      </c>
      <c r="D47" s="54">
        <v>239.52999999999997</v>
      </c>
      <c r="E47" s="54">
        <v>927.3599999999999</v>
      </c>
      <c r="F47" s="50">
        <v>78.14000000000001</v>
      </c>
      <c r="G47" s="54">
        <v>50.73</v>
      </c>
      <c r="H47" s="50">
        <v>29.729999999999997</v>
      </c>
      <c r="I47" s="50"/>
    </row>
    <row r="48" spans="1:9" ht="15">
      <c r="A48" s="6" t="s">
        <v>47</v>
      </c>
      <c r="B48" s="50">
        <v>2677.77</v>
      </c>
      <c r="C48" s="50">
        <v>408.33000000000004</v>
      </c>
      <c r="D48" s="54">
        <v>301.63</v>
      </c>
      <c r="E48" s="54">
        <v>1344.0800000000002</v>
      </c>
      <c r="F48" s="50">
        <v>161.76999999999998</v>
      </c>
      <c r="G48" s="54">
        <v>282.5999999999999</v>
      </c>
      <c r="H48" s="50">
        <v>179.36</v>
      </c>
      <c r="I48" s="50"/>
    </row>
    <row r="49" spans="1:9" ht="15">
      <c r="A49" s="6" t="s">
        <v>48</v>
      </c>
      <c r="B49" s="50">
        <v>804.18</v>
      </c>
      <c r="C49" s="50">
        <v>170.13</v>
      </c>
      <c r="D49" s="54">
        <v>196.80999999999997</v>
      </c>
      <c r="E49" s="54">
        <v>381.19000000000005</v>
      </c>
      <c r="F49" s="50">
        <v>0</v>
      </c>
      <c r="G49" s="54">
        <v>54.84999999999995</v>
      </c>
      <c r="H49" s="50">
        <v>1.2000000000000002</v>
      </c>
      <c r="I49" s="50"/>
    </row>
    <row r="50" spans="1:9" ht="15">
      <c r="A50" s="6" t="s">
        <v>49</v>
      </c>
      <c r="B50" s="50">
        <v>1937.7600000000002</v>
      </c>
      <c r="C50" s="50">
        <v>286.39000000000004</v>
      </c>
      <c r="D50" s="54">
        <v>504.46000000000015</v>
      </c>
      <c r="E50" s="54">
        <v>963.8199999999999</v>
      </c>
      <c r="F50" s="50">
        <v>135.44000000000003</v>
      </c>
      <c r="G50" s="54">
        <v>42.379999999999995</v>
      </c>
      <c r="H50" s="50">
        <v>5.27</v>
      </c>
      <c r="I50" s="50"/>
    </row>
    <row r="51" spans="1:9" ht="15">
      <c r="A51" s="6" t="s">
        <v>50</v>
      </c>
      <c r="B51" s="50">
        <v>2081.91</v>
      </c>
      <c r="C51" s="50">
        <v>290.57</v>
      </c>
      <c r="D51" s="54">
        <v>476.45000000000005</v>
      </c>
      <c r="E51" s="54">
        <v>1228.26</v>
      </c>
      <c r="F51" s="50">
        <v>39.55999999999996</v>
      </c>
      <c r="G51" s="54">
        <v>43.18</v>
      </c>
      <c r="H51" s="50">
        <v>3.8900000000000006</v>
      </c>
      <c r="I51" s="50"/>
    </row>
    <row r="52" spans="1:9" ht="15">
      <c r="A52" s="6" t="s">
        <v>51</v>
      </c>
      <c r="B52" s="50">
        <v>827.5899999999999</v>
      </c>
      <c r="C52" s="50">
        <v>133.11</v>
      </c>
      <c r="D52" s="54">
        <v>116.03999999999999</v>
      </c>
      <c r="E52" s="54">
        <v>565.8499999999999</v>
      </c>
      <c r="F52" s="50">
        <v>0</v>
      </c>
      <c r="G52" s="54">
        <v>12.589999999999998</v>
      </c>
      <c r="H52" s="50">
        <v>0</v>
      </c>
      <c r="I52" s="50"/>
    </row>
    <row r="53" spans="1:9" ht="15">
      <c r="A53" s="6" t="s">
        <v>52</v>
      </c>
      <c r="B53" s="50">
        <v>1716.4600000000003</v>
      </c>
      <c r="C53" s="50">
        <v>265.97</v>
      </c>
      <c r="D53" s="54">
        <v>328.42</v>
      </c>
      <c r="E53" s="54">
        <v>897.9700000000001</v>
      </c>
      <c r="F53" s="50">
        <v>179.09000000000015</v>
      </c>
      <c r="G53" s="54">
        <v>35.23</v>
      </c>
      <c r="H53" s="50">
        <v>9.78</v>
      </c>
      <c r="I53" s="50"/>
    </row>
    <row r="54" spans="1:9" ht="15">
      <c r="A54" s="6" t="s">
        <v>53</v>
      </c>
      <c r="B54" s="50">
        <v>1223.7500000000005</v>
      </c>
      <c r="C54" s="50">
        <v>120.92999999999999</v>
      </c>
      <c r="D54" s="54">
        <v>166.33</v>
      </c>
      <c r="E54" s="54">
        <v>592.9300000000005</v>
      </c>
      <c r="F54" s="50">
        <v>0</v>
      </c>
      <c r="G54" s="54">
        <v>292.47999999999996</v>
      </c>
      <c r="H54" s="50">
        <v>51.08</v>
      </c>
      <c r="I54" s="50"/>
    </row>
    <row r="55" spans="1:9" ht="15">
      <c r="A55" s="6" t="s">
        <v>54</v>
      </c>
      <c r="B55" s="50">
        <v>3106.4000000000005</v>
      </c>
      <c r="C55" s="50">
        <v>515.38</v>
      </c>
      <c r="D55" s="54">
        <v>572.83</v>
      </c>
      <c r="E55" s="54">
        <v>1813.0100000000004</v>
      </c>
      <c r="F55" s="50">
        <v>49.38999999999998</v>
      </c>
      <c r="G55" s="54">
        <v>132.45000000000005</v>
      </c>
      <c r="H55" s="50">
        <v>23.34</v>
      </c>
      <c r="I55" s="50"/>
    </row>
    <row r="56" spans="1:9" ht="15">
      <c r="A56" s="6" t="s">
        <v>55</v>
      </c>
      <c r="B56" s="50">
        <v>2216.5100000000007</v>
      </c>
      <c r="C56" s="50">
        <v>268.44</v>
      </c>
      <c r="D56" s="54">
        <v>363.8399999999999</v>
      </c>
      <c r="E56" s="54">
        <v>1323.7500000000007</v>
      </c>
      <c r="F56" s="50">
        <v>157.21999999999989</v>
      </c>
      <c r="G56" s="54">
        <v>78.28</v>
      </c>
      <c r="H56" s="50">
        <v>24.98</v>
      </c>
      <c r="I56" s="50"/>
    </row>
    <row r="57" spans="1:9" ht="15">
      <c r="A57" s="6" t="s">
        <v>56</v>
      </c>
      <c r="B57" s="50">
        <v>915.3800000000001</v>
      </c>
      <c r="C57" s="50">
        <v>149.18</v>
      </c>
      <c r="D57" s="54">
        <v>218.02999999999997</v>
      </c>
      <c r="E57" s="54">
        <v>334.9800000000001</v>
      </c>
      <c r="F57" s="50">
        <v>170.70999999999998</v>
      </c>
      <c r="G57" s="54">
        <v>27.629999999999985</v>
      </c>
      <c r="H57" s="50">
        <v>14.849999999999996</v>
      </c>
      <c r="I57" s="50"/>
    </row>
    <row r="58" spans="1:9" ht="15">
      <c r="A58" s="6" t="s">
        <v>57</v>
      </c>
      <c r="B58" s="50">
        <v>1165.96</v>
      </c>
      <c r="C58" s="50">
        <v>187.94000000000003</v>
      </c>
      <c r="D58" s="54">
        <v>319.13</v>
      </c>
      <c r="E58" s="54">
        <v>621.7600000000001</v>
      </c>
      <c r="F58" s="50">
        <v>0</v>
      </c>
      <c r="G58" s="54">
        <v>33.83</v>
      </c>
      <c r="H58" s="50">
        <v>3.3000000000000003</v>
      </c>
      <c r="I58" s="50"/>
    </row>
    <row r="59" spans="1:9" ht="15">
      <c r="A59" s="6" t="s">
        <v>58</v>
      </c>
      <c r="B59" s="50">
        <v>705.2600000000001</v>
      </c>
      <c r="C59" s="50">
        <v>103.94</v>
      </c>
      <c r="D59" s="54">
        <v>120.94999999999999</v>
      </c>
      <c r="E59" s="54">
        <v>444.1100000000001</v>
      </c>
      <c r="F59" s="50">
        <v>0</v>
      </c>
      <c r="G59" s="54">
        <v>34.69</v>
      </c>
      <c r="H59" s="50">
        <v>1.57</v>
      </c>
      <c r="I59" s="50"/>
    </row>
    <row r="60" spans="1:9" ht="15">
      <c r="A60" s="6" t="s">
        <v>59</v>
      </c>
      <c r="B60" s="50">
        <v>733.79</v>
      </c>
      <c r="C60" s="50">
        <v>157.67</v>
      </c>
      <c r="D60" s="54">
        <v>156.2</v>
      </c>
      <c r="E60" s="54">
        <v>374.13</v>
      </c>
      <c r="F60" s="50">
        <v>0</v>
      </c>
      <c r="G60" s="54">
        <v>23.049999999999997</v>
      </c>
      <c r="H60" s="50">
        <v>22.74</v>
      </c>
      <c r="I60" s="50"/>
    </row>
    <row r="61" spans="1:9" ht="15">
      <c r="A61" s="6" t="s">
        <v>60</v>
      </c>
      <c r="B61" s="50">
        <v>3122.0299999999993</v>
      </c>
      <c r="C61" s="50">
        <v>366.67</v>
      </c>
      <c r="D61" s="54">
        <v>680.55</v>
      </c>
      <c r="E61" s="54">
        <v>1874.85</v>
      </c>
      <c r="F61" s="50">
        <v>98.03999999999994</v>
      </c>
      <c r="G61" s="54">
        <v>99.68</v>
      </c>
      <c r="H61" s="50">
        <v>2.2399999999999998</v>
      </c>
      <c r="I61" s="50"/>
    </row>
    <row r="62" spans="1:9" ht="15">
      <c r="A62" s="6" t="s">
        <v>61</v>
      </c>
      <c r="B62" s="50">
        <v>7475.18999999994</v>
      </c>
      <c r="C62" s="50">
        <v>478.6499999999998</v>
      </c>
      <c r="D62" s="54">
        <v>424.01000000000005</v>
      </c>
      <c r="E62" s="54">
        <v>5741.43999999994</v>
      </c>
      <c r="F62" s="50">
        <v>0</v>
      </c>
      <c r="G62" s="54">
        <v>735.9000000000001</v>
      </c>
      <c r="H62" s="50">
        <v>95.19000000000003</v>
      </c>
      <c r="I62" s="50"/>
    </row>
    <row r="63" spans="1:9" ht="15">
      <c r="A63" s="6" t="s">
        <v>62</v>
      </c>
      <c r="B63" s="50">
        <v>2042.03</v>
      </c>
      <c r="C63" s="50">
        <v>201.96</v>
      </c>
      <c r="D63" s="54">
        <v>385.36999999999995</v>
      </c>
      <c r="E63" s="54">
        <v>1379.67</v>
      </c>
      <c r="F63" s="50">
        <v>0</v>
      </c>
      <c r="G63" s="54">
        <v>66.91</v>
      </c>
      <c r="H63" s="50">
        <v>8.120000000000001</v>
      </c>
      <c r="I63" s="50"/>
    </row>
    <row r="64" spans="1:9" ht="15">
      <c r="A64" s="6" t="s">
        <v>63</v>
      </c>
      <c r="B64" s="50">
        <v>1100.7600000000002</v>
      </c>
      <c r="C64" s="50">
        <v>155.25</v>
      </c>
      <c r="D64" s="54">
        <v>140.10000000000002</v>
      </c>
      <c r="E64" s="54">
        <v>751.8700000000001</v>
      </c>
      <c r="F64" s="50">
        <v>0</v>
      </c>
      <c r="G64" s="54">
        <v>52.45</v>
      </c>
      <c r="H64" s="50">
        <v>1.09</v>
      </c>
      <c r="I64" s="50"/>
    </row>
    <row r="65" spans="1:9" ht="15">
      <c r="A65" s="6" t="s">
        <v>64</v>
      </c>
      <c r="B65" s="50">
        <v>1225.81</v>
      </c>
      <c r="C65" s="50">
        <v>163.89999999999998</v>
      </c>
      <c r="D65" s="54">
        <v>300.62</v>
      </c>
      <c r="E65" s="54">
        <v>615.33</v>
      </c>
      <c r="F65" s="50">
        <v>67.68999999999998</v>
      </c>
      <c r="G65" s="54">
        <v>70.63999999999999</v>
      </c>
      <c r="H65" s="50">
        <v>7.63</v>
      </c>
      <c r="I65" s="50"/>
    </row>
    <row r="66" spans="1:9" ht="15">
      <c r="A66" s="6" t="s">
        <v>65</v>
      </c>
      <c r="B66" s="50">
        <v>2272.1200000000003</v>
      </c>
      <c r="C66" s="50">
        <v>283.17999999999995</v>
      </c>
      <c r="D66" s="54">
        <v>422.0299999999999</v>
      </c>
      <c r="E66" s="54">
        <v>1364.9499999999998</v>
      </c>
      <c r="F66" s="50">
        <v>84.70000000000006</v>
      </c>
      <c r="G66" s="54">
        <v>39.129999999999995</v>
      </c>
      <c r="H66" s="50">
        <v>78.13000000000002</v>
      </c>
      <c r="I66" s="50"/>
    </row>
    <row r="67" spans="1:9" ht="15">
      <c r="A67" s="6" t="s">
        <v>66</v>
      </c>
      <c r="B67" s="50">
        <v>1222.02</v>
      </c>
      <c r="C67" s="50">
        <v>225.02</v>
      </c>
      <c r="D67" s="54">
        <v>244.24</v>
      </c>
      <c r="E67" s="54">
        <v>682.7199999999999</v>
      </c>
      <c r="F67" s="50">
        <v>61.35000000000002</v>
      </c>
      <c r="G67" s="54">
        <v>7.499999999999999</v>
      </c>
      <c r="H67" s="50">
        <v>1.1900000000000002</v>
      </c>
      <c r="I67" s="50"/>
    </row>
    <row r="68" spans="1:9" ht="15">
      <c r="A68" s="6" t="s">
        <v>67</v>
      </c>
      <c r="B68" s="50">
        <v>1565.15</v>
      </c>
      <c r="C68" s="50">
        <v>232.05</v>
      </c>
      <c r="D68" s="54">
        <v>284.00000000000006</v>
      </c>
      <c r="E68" s="54">
        <v>969.4599999999999</v>
      </c>
      <c r="F68" s="50">
        <v>0</v>
      </c>
      <c r="G68" s="54">
        <v>77.19</v>
      </c>
      <c r="H68" s="50">
        <v>2.45</v>
      </c>
      <c r="I68" s="50"/>
    </row>
    <row r="69" spans="1:9" ht="15">
      <c r="A69" s="6" t="s">
        <v>68</v>
      </c>
      <c r="B69" s="50">
        <v>1534.33</v>
      </c>
      <c r="C69" s="50">
        <v>173.67000000000002</v>
      </c>
      <c r="D69" s="54">
        <v>401.95000000000005</v>
      </c>
      <c r="E69" s="54">
        <v>856.6399999999999</v>
      </c>
      <c r="F69" s="50">
        <v>0</v>
      </c>
      <c r="G69" s="54">
        <v>98.84</v>
      </c>
      <c r="H69" s="50">
        <v>3.230000000000001</v>
      </c>
      <c r="I69" s="50"/>
    </row>
    <row r="70" spans="1:9" ht="15">
      <c r="A70" s="6" t="s">
        <v>69</v>
      </c>
      <c r="B70" s="50">
        <v>3392.6800000000003</v>
      </c>
      <c r="C70" s="50">
        <v>455.59999999999997</v>
      </c>
      <c r="D70" s="54">
        <v>132.31</v>
      </c>
      <c r="E70" s="54">
        <v>1344.9500000000007</v>
      </c>
      <c r="F70" s="50">
        <v>745.2399999999998</v>
      </c>
      <c r="G70" s="54">
        <v>672.0899999999999</v>
      </c>
      <c r="H70" s="50">
        <v>42.49000000000001</v>
      </c>
      <c r="I70" s="50"/>
    </row>
    <row r="71" spans="1:9" ht="15">
      <c r="A71" s="6" t="s">
        <v>70</v>
      </c>
      <c r="B71" s="50">
        <v>1117.0800000000002</v>
      </c>
      <c r="C71" s="50">
        <v>205.17</v>
      </c>
      <c r="D71" s="54">
        <v>240.88000000000005</v>
      </c>
      <c r="E71" s="54">
        <v>609.0999999999999</v>
      </c>
      <c r="F71" s="50">
        <v>0</v>
      </c>
      <c r="G71" s="54">
        <v>48.660000000000004</v>
      </c>
      <c r="H71" s="50">
        <v>13.27</v>
      </c>
      <c r="I71" s="50"/>
    </row>
    <row r="72" spans="1:9" ht="15">
      <c r="A72" s="6" t="s">
        <v>71</v>
      </c>
      <c r="B72" s="55">
        <v>799.78</v>
      </c>
      <c r="C72" s="55">
        <v>107.82000000000002</v>
      </c>
      <c r="D72" s="57">
        <v>179.58</v>
      </c>
      <c r="E72" s="57">
        <v>478.8</v>
      </c>
      <c r="F72" s="55">
        <v>0</v>
      </c>
      <c r="G72" s="54">
        <v>33.540000000000006</v>
      </c>
      <c r="H72" s="50">
        <v>0.04</v>
      </c>
      <c r="I72" s="50"/>
    </row>
    <row r="73" spans="1:9" ht="15">
      <c r="A73" s="56"/>
      <c r="B73" s="50"/>
      <c r="C73" s="50"/>
      <c r="D73" s="50"/>
      <c r="E73" s="50"/>
      <c r="F73" s="56"/>
      <c r="G73" s="56"/>
      <c r="H73" s="56"/>
      <c r="I73" s="50"/>
    </row>
    <row r="74" spans="1:9" ht="15">
      <c r="A74" s="50" t="s">
        <v>6</v>
      </c>
      <c r="B74" s="50"/>
      <c r="C74" s="50"/>
      <c r="D74" s="50"/>
      <c r="E74" s="50"/>
      <c r="F74" s="50"/>
      <c r="G74" s="50"/>
      <c r="H74" s="50"/>
      <c r="I74" s="50"/>
    </row>
    <row r="75" spans="1:9" ht="1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5">
      <c r="A76" s="58" t="s">
        <v>76</v>
      </c>
      <c r="B76" s="58"/>
      <c r="C76" s="58"/>
      <c r="D76" s="58"/>
      <c r="E76" s="58"/>
      <c r="F76" s="58"/>
      <c r="G76" s="58"/>
      <c r="H76" s="58"/>
      <c r="I76" s="50"/>
    </row>
    <row r="77" spans="1:9" ht="15">
      <c r="A77" s="58" t="s">
        <v>77</v>
      </c>
      <c r="B77" s="58"/>
      <c r="C77" s="58"/>
      <c r="D77" s="58"/>
      <c r="E77" s="58"/>
      <c r="F77" s="58"/>
      <c r="G77" s="58"/>
      <c r="H77" s="58"/>
      <c r="I77" s="50"/>
    </row>
    <row r="78" spans="1:9" ht="15">
      <c r="A78" s="50"/>
      <c r="B78" s="50"/>
      <c r="C78" s="50"/>
      <c r="D78" s="50"/>
      <c r="E78" s="50"/>
      <c r="F78" s="50"/>
      <c r="G78" s="50"/>
      <c r="H78" s="50"/>
      <c r="I78" s="50"/>
    </row>
    <row r="79" spans="1:9" ht="15">
      <c r="A79" s="50" t="s">
        <v>287</v>
      </c>
      <c r="B79" s="50"/>
      <c r="C79" s="50"/>
      <c r="D79" s="50"/>
      <c r="E79" s="50"/>
      <c r="F79" s="50"/>
      <c r="G79" s="50"/>
      <c r="H79" s="50"/>
      <c r="I79" s="50"/>
    </row>
  </sheetData>
  <sheetProtection/>
  <mergeCells count="2">
    <mergeCell ref="A76:H76"/>
    <mergeCell ref="A77:H77"/>
  </mergeCells>
  <printOptions horizontalCentered="1"/>
  <pageMargins left="0.7" right="0.7" top="0.75" bottom="0.75" header="0.3" footer="0.3"/>
  <pageSetup fitToHeight="0" fitToWidth="1" horizontalDpi="90" verticalDpi="9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57421875" style="0" customWidth="1"/>
    <col min="2" max="8" width="10.7109375" style="0" customWidth="1"/>
    <col min="9" max="9" width="12.421875" style="0" customWidth="1"/>
  </cols>
  <sheetData>
    <row r="1" spans="1:9" ht="20.25">
      <c r="A1" s="49" t="s">
        <v>5</v>
      </c>
      <c r="B1" s="50"/>
      <c r="C1" s="51"/>
      <c r="D1" s="50"/>
      <c r="E1" s="51"/>
      <c r="F1" s="50"/>
      <c r="G1" s="50"/>
      <c r="H1" s="50"/>
      <c r="I1" s="50"/>
    </row>
    <row r="2" spans="1:9" ht="20.25">
      <c r="A2" s="49" t="s">
        <v>293</v>
      </c>
      <c r="B2" s="50"/>
      <c r="C2" s="51"/>
      <c r="D2" s="50"/>
      <c r="E2" s="51"/>
      <c r="F2" s="50"/>
      <c r="G2" s="50"/>
      <c r="H2" s="50"/>
      <c r="I2" s="50"/>
    </row>
    <row r="3" spans="1:9" ht="15">
      <c r="A3" s="52"/>
      <c r="B3" s="50"/>
      <c r="C3" s="51"/>
      <c r="D3" s="50"/>
      <c r="E3" s="51"/>
      <c r="F3" s="50"/>
      <c r="G3" s="50"/>
      <c r="H3" s="50"/>
      <c r="I3" s="50"/>
    </row>
    <row r="4" spans="1:9" ht="29.25">
      <c r="A4" s="53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  <c r="I4" s="50"/>
    </row>
    <row r="5" spans="1:9" ht="15">
      <c r="A5" s="50"/>
      <c r="B5" s="50"/>
      <c r="C5" s="50"/>
      <c r="D5" s="50"/>
      <c r="E5" s="50"/>
      <c r="F5" s="50"/>
      <c r="G5" s="50"/>
      <c r="H5" s="50"/>
      <c r="I5" s="50"/>
    </row>
    <row r="6" spans="1:9" ht="15">
      <c r="A6" s="6" t="s">
        <v>0</v>
      </c>
      <c r="B6" s="50">
        <f>B8+B15</f>
        <v>113498.71000000002</v>
      </c>
      <c r="C6" s="50">
        <f aca="true" t="shared" si="0" ref="C6:H6">C8+C15</f>
        <v>15133.650000000001</v>
      </c>
      <c r="D6" s="50">
        <f t="shared" si="0"/>
        <v>20189.440000000006</v>
      </c>
      <c r="E6" s="50">
        <f t="shared" si="0"/>
        <v>57641.40999999998</v>
      </c>
      <c r="F6" s="50">
        <f t="shared" si="0"/>
        <v>12125.669999999998</v>
      </c>
      <c r="G6" s="50">
        <f t="shared" si="0"/>
        <v>6446.1100000000015</v>
      </c>
      <c r="H6" s="50">
        <f t="shared" si="0"/>
        <v>1962.4299999999994</v>
      </c>
      <c r="I6" s="50"/>
    </row>
    <row r="7" spans="1:9" ht="15">
      <c r="A7" s="7"/>
      <c r="B7" s="50"/>
      <c r="C7" s="50"/>
      <c r="D7" s="50"/>
      <c r="E7" s="50"/>
      <c r="F7" s="50"/>
      <c r="G7" s="50"/>
      <c r="H7" s="50"/>
      <c r="I7" s="50"/>
    </row>
    <row r="8" spans="1:9" ht="15">
      <c r="A8" s="6" t="s">
        <v>8</v>
      </c>
      <c r="B8" s="50">
        <f>SUM(B9:B13)</f>
        <v>6086.07</v>
      </c>
      <c r="C8" s="50">
        <f aca="true" t="shared" si="1" ref="C8:H8">SUM(C9:C13)</f>
        <v>140.57</v>
      </c>
      <c r="D8" s="50">
        <f t="shared" si="1"/>
        <v>0</v>
      </c>
      <c r="E8" s="50">
        <f t="shared" si="1"/>
        <v>0</v>
      </c>
      <c r="F8" s="50">
        <f t="shared" si="1"/>
        <v>5880.990000000001</v>
      </c>
      <c r="G8" s="50">
        <f t="shared" si="1"/>
        <v>0</v>
      </c>
      <c r="H8" s="50">
        <f t="shared" si="1"/>
        <v>64.51</v>
      </c>
      <c r="I8" s="50"/>
    </row>
    <row r="9" spans="1:9" ht="15">
      <c r="A9" s="6" t="s">
        <v>9</v>
      </c>
      <c r="B9" s="50">
        <v>814.72</v>
      </c>
      <c r="C9" s="50">
        <v>31.69</v>
      </c>
      <c r="D9" s="54">
        <v>0</v>
      </c>
      <c r="E9" s="54">
        <v>0</v>
      </c>
      <c r="F9" s="50">
        <v>774.26</v>
      </c>
      <c r="G9" s="54">
        <v>0</v>
      </c>
      <c r="H9" s="50">
        <v>8.77</v>
      </c>
      <c r="I9" s="50"/>
    </row>
    <row r="10" spans="1:9" ht="15">
      <c r="A10" s="6" t="s">
        <v>10</v>
      </c>
      <c r="B10" s="50">
        <v>1567.4999999999998</v>
      </c>
      <c r="C10" s="50">
        <v>16.84</v>
      </c>
      <c r="D10" s="54">
        <v>0</v>
      </c>
      <c r="E10" s="54">
        <v>0</v>
      </c>
      <c r="F10" s="50">
        <v>1536.79</v>
      </c>
      <c r="G10" s="54">
        <v>0</v>
      </c>
      <c r="H10" s="50">
        <v>13.87</v>
      </c>
      <c r="I10" s="50"/>
    </row>
    <row r="11" spans="1:9" ht="15">
      <c r="A11" s="6" t="s">
        <v>11</v>
      </c>
      <c r="B11" s="50">
        <v>530.04</v>
      </c>
      <c r="C11" s="50">
        <v>14.79</v>
      </c>
      <c r="D11" s="54">
        <v>0</v>
      </c>
      <c r="E11" s="54">
        <v>0</v>
      </c>
      <c r="F11" s="50">
        <v>500.15</v>
      </c>
      <c r="G11" s="54">
        <v>0</v>
      </c>
      <c r="H11" s="50">
        <v>15.1</v>
      </c>
      <c r="I11" s="50"/>
    </row>
    <row r="12" spans="1:9" ht="15">
      <c r="A12" s="6" t="s">
        <v>12</v>
      </c>
      <c r="B12" s="50">
        <v>2296.19</v>
      </c>
      <c r="C12" s="50">
        <v>56</v>
      </c>
      <c r="D12" s="54">
        <v>0</v>
      </c>
      <c r="E12" s="54">
        <v>0</v>
      </c>
      <c r="F12" s="50">
        <v>2220.84</v>
      </c>
      <c r="G12" s="54">
        <v>0</v>
      </c>
      <c r="H12" s="50">
        <v>19.35</v>
      </c>
      <c r="I12" s="50"/>
    </row>
    <row r="13" spans="1:9" ht="15">
      <c r="A13" s="6" t="s">
        <v>13</v>
      </c>
      <c r="B13" s="50">
        <v>877.62</v>
      </c>
      <c r="C13" s="50">
        <v>21.25</v>
      </c>
      <c r="D13" s="54">
        <v>0</v>
      </c>
      <c r="E13" s="54">
        <v>0</v>
      </c>
      <c r="F13" s="50">
        <v>848.95</v>
      </c>
      <c r="G13" s="54">
        <v>0</v>
      </c>
      <c r="H13" s="50">
        <v>7.42</v>
      </c>
      <c r="I13" s="50"/>
    </row>
    <row r="14" spans="1:9" ht="15">
      <c r="A14" s="7"/>
      <c r="B14" s="50"/>
      <c r="C14" s="50"/>
      <c r="D14" s="50"/>
      <c r="E14" s="50"/>
      <c r="F14" s="50"/>
      <c r="G14" s="50"/>
      <c r="H14" s="50"/>
      <c r="I14" s="50"/>
    </row>
    <row r="15" spans="1:9" ht="15">
      <c r="A15" s="6" t="s">
        <v>14</v>
      </c>
      <c r="B15" s="50">
        <f>SUM(B16:B72)</f>
        <v>107412.64000000001</v>
      </c>
      <c r="C15" s="50">
        <f aca="true" t="shared" si="2" ref="C15:H15">SUM(C16:C72)</f>
        <v>14993.080000000002</v>
      </c>
      <c r="D15" s="50">
        <f t="shared" si="2"/>
        <v>20189.440000000006</v>
      </c>
      <c r="E15" s="50">
        <f t="shared" si="2"/>
        <v>57641.40999999998</v>
      </c>
      <c r="F15" s="50">
        <f t="shared" si="2"/>
        <v>6244.6799999999985</v>
      </c>
      <c r="G15" s="50">
        <f t="shared" si="2"/>
        <v>6446.1100000000015</v>
      </c>
      <c r="H15" s="50">
        <f t="shared" si="2"/>
        <v>1897.9199999999994</v>
      </c>
      <c r="I15" s="50"/>
    </row>
    <row r="16" spans="1:9" ht="15">
      <c r="A16" s="6" t="s">
        <v>15</v>
      </c>
      <c r="B16" s="50">
        <v>2047.2100000000003</v>
      </c>
      <c r="C16" s="50">
        <v>293.31</v>
      </c>
      <c r="D16" s="54">
        <v>285.83000000000004</v>
      </c>
      <c r="E16" s="54">
        <v>1022.12</v>
      </c>
      <c r="F16" s="50">
        <v>316.48</v>
      </c>
      <c r="G16" s="54">
        <v>80.06</v>
      </c>
      <c r="H16" s="50">
        <v>49.410000000000004</v>
      </c>
      <c r="I16" s="50"/>
    </row>
    <row r="17" spans="1:9" ht="15">
      <c r="A17" s="6" t="s">
        <v>16</v>
      </c>
      <c r="B17" s="50">
        <v>1864.59</v>
      </c>
      <c r="C17" s="50">
        <v>228.40999999999997</v>
      </c>
      <c r="D17" s="54">
        <v>341.69999999999993</v>
      </c>
      <c r="E17" s="54">
        <v>1217.5900000000001</v>
      </c>
      <c r="F17" s="50">
        <v>0</v>
      </c>
      <c r="G17" s="54">
        <v>72.56</v>
      </c>
      <c r="H17" s="50">
        <v>4.33</v>
      </c>
      <c r="I17" s="50"/>
    </row>
    <row r="18" spans="1:9" ht="15">
      <c r="A18" s="6" t="s">
        <v>17</v>
      </c>
      <c r="B18" s="50">
        <v>1974.7</v>
      </c>
      <c r="C18" s="50">
        <v>297.9099999999999</v>
      </c>
      <c r="D18" s="54">
        <v>341.0199999999999</v>
      </c>
      <c r="E18" s="54">
        <v>1054.17</v>
      </c>
      <c r="F18" s="50">
        <v>151.72</v>
      </c>
      <c r="G18" s="54">
        <v>115.71</v>
      </c>
      <c r="H18" s="50">
        <v>14.17</v>
      </c>
      <c r="I18" s="50"/>
    </row>
    <row r="19" spans="1:9" ht="15">
      <c r="A19" s="6" t="s">
        <v>18</v>
      </c>
      <c r="B19" s="50">
        <v>2158.8700000000003</v>
      </c>
      <c r="C19" s="50">
        <v>317.04000000000013</v>
      </c>
      <c r="D19" s="54">
        <v>392.51999999999987</v>
      </c>
      <c r="E19" s="54">
        <v>1205.0300000000002</v>
      </c>
      <c r="F19" s="50">
        <v>98.18</v>
      </c>
      <c r="G19" s="54">
        <v>53.31000000000001</v>
      </c>
      <c r="H19" s="50">
        <v>92.78999999999999</v>
      </c>
      <c r="I19" s="50"/>
    </row>
    <row r="20" spans="1:9" ht="15">
      <c r="A20" s="6" t="s">
        <v>19</v>
      </c>
      <c r="B20" s="50">
        <v>1627.26</v>
      </c>
      <c r="C20" s="50">
        <v>276.32000000000005</v>
      </c>
      <c r="D20" s="54">
        <v>507.90999999999997</v>
      </c>
      <c r="E20" s="54">
        <v>696.91</v>
      </c>
      <c r="F20" s="50">
        <v>94.65</v>
      </c>
      <c r="G20" s="54">
        <v>38.17</v>
      </c>
      <c r="H20" s="50">
        <v>13.299999999999999</v>
      </c>
      <c r="I20" s="50"/>
    </row>
    <row r="21" spans="1:9" ht="15">
      <c r="A21" s="6" t="s">
        <v>20</v>
      </c>
      <c r="B21" s="50">
        <v>2452.63</v>
      </c>
      <c r="C21" s="50">
        <v>352.19000000000005</v>
      </c>
      <c r="D21" s="54">
        <v>549.5600000000002</v>
      </c>
      <c r="E21" s="54">
        <v>1194.91</v>
      </c>
      <c r="F21" s="50">
        <v>175.65</v>
      </c>
      <c r="G21" s="54">
        <v>131.91</v>
      </c>
      <c r="H21" s="50">
        <v>48.410000000000004</v>
      </c>
      <c r="I21" s="50"/>
    </row>
    <row r="22" spans="1:9" ht="15">
      <c r="A22" s="6" t="s">
        <v>21</v>
      </c>
      <c r="B22" s="50">
        <v>1112.33</v>
      </c>
      <c r="C22" s="50">
        <v>123.06000000000002</v>
      </c>
      <c r="D22" s="54">
        <v>244.74</v>
      </c>
      <c r="E22" s="54">
        <v>562.1800000000001</v>
      </c>
      <c r="F22" s="50">
        <v>118.87</v>
      </c>
      <c r="G22" s="54">
        <v>60.059999999999995</v>
      </c>
      <c r="H22" s="50">
        <v>3.42</v>
      </c>
      <c r="I22" s="50"/>
    </row>
    <row r="23" spans="1:9" ht="15">
      <c r="A23" s="6" t="s">
        <v>22</v>
      </c>
      <c r="B23" s="50">
        <v>1727.4500000000005</v>
      </c>
      <c r="C23" s="50">
        <v>261.86000000000007</v>
      </c>
      <c r="D23" s="54">
        <v>307.57</v>
      </c>
      <c r="E23" s="54">
        <v>1091.7300000000002</v>
      </c>
      <c r="F23" s="50">
        <v>24.42</v>
      </c>
      <c r="G23" s="54">
        <v>38.88000000000001</v>
      </c>
      <c r="H23" s="50">
        <v>2.9899999999999998</v>
      </c>
      <c r="I23" s="50"/>
    </row>
    <row r="24" spans="1:9" ht="15">
      <c r="A24" s="6" t="s">
        <v>23</v>
      </c>
      <c r="B24" s="50">
        <v>1513.17</v>
      </c>
      <c r="C24" s="50">
        <v>278.70000000000005</v>
      </c>
      <c r="D24" s="54">
        <v>346.78000000000003</v>
      </c>
      <c r="E24" s="54">
        <v>799.2500000000001</v>
      </c>
      <c r="F24" s="50">
        <v>59.23</v>
      </c>
      <c r="G24" s="54">
        <v>22.4</v>
      </c>
      <c r="H24" s="50">
        <v>6.8100000000000005</v>
      </c>
      <c r="I24" s="50"/>
    </row>
    <row r="25" spans="1:9" ht="15">
      <c r="A25" s="6" t="s">
        <v>24</v>
      </c>
      <c r="B25" s="50">
        <v>1490.61</v>
      </c>
      <c r="C25" s="50">
        <v>264.38000000000005</v>
      </c>
      <c r="D25" s="54">
        <v>263.46</v>
      </c>
      <c r="E25" s="54">
        <v>887.2399999999999</v>
      </c>
      <c r="F25" s="50">
        <v>28.35</v>
      </c>
      <c r="G25" s="54">
        <v>27.39</v>
      </c>
      <c r="H25" s="50">
        <v>19.79</v>
      </c>
      <c r="I25" s="50"/>
    </row>
    <row r="26" spans="1:9" ht="15">
      <c r="A26" s="6" t="s">
        <v>25</v>
      </c>
      <c r="B26" s="50">
        <v>1016.11</v>
      </c>
      <c r="C26" s="50">
        <v>200</v>
      </c>
      <c r="D26" s="54">
        <v>247.07000000000005</v>
      </c>
      <c r="E26" s="54">
        <v>496.42999999999995</v>
      </c>
      <c r="F26" s="50">
        <v>45.76</v>
      </c>
      <c r="G26" s="54">
        <v>23.14</v>
      </c>
      <c r="H26" s="50">
        <v>3.71</v>
      </c>
      <c r="I26" s="50"/>
    </row>
    <row r="27" spans="1:9" ht="15">
      <c r="A27" s="6" t="s">
        <v>26</v>
      </c>
      <c r="B27" s="50">
        <v>2229.4300000000003</v>
      </c>
      <c r="C27" s="50">
        <v>341.88000000000005</v>
      </c>
      <c r="D27" s="54">
        <v>260.62</v>
      </c>
      <c r="E27" s="54">
        <v>1505.3</v>
      </c>
      <c r="F27" s="50">
        <v>0</v>
      </c>
      <c r="G27" s="54">
        <v>81</v>
      </c>
      <c r="H27" s="50">
        <v>40.63</v>
      </c>
      <c r="I27" s="50"/>
    </row>
    <row r="28" spans="1:9" ht="15">
      <c r="A28" s="6" t="s">
        <v>27</v>
      </c>
      <c r="B28" s="50">
        <v>2434.25</v>
      </c>
      <c r="C28" s="50">
        <v>370.54</v>
      </c>
      <c r="D28" s="54">
        <v>392.34999999999997</v>
      </c>
      <c r="E28" s="54">
        <v>1457.2699999999998</v>
      </c>
      <c r="F28" s="50">
        <v>116.52000000000001</v>
      </c>
      <c r="G28" s="54">
        <v>65.56</v>
      </c>
      <c r="H28" s="50">
        <v>32.01</v>
      </c>
      <c r="I28" s="50"/>
    </row>
    <row r="29" spans="1:9" ht="15">
      <c r="A29" s="6" t="s">
        <v>28</v>
      </c>
      <c r="B29" s="50">
        <v>4617.610000000001</v>
      </c>
      <c r="C29" s="50">
        <v>521.6499999999999</v>
      </c>
      <c r="D29" s="54">
        <v>1180.8600000000001</v>
      </c>
      <c r="E29" s="54">
        <v>1776.18</v>
      </c>
      <c r="F29" s="50">
        <v>738.4499999999999</v>
      </c>
      <c r="G29" s="54">
        <v>260.42</v>
      </c>
      <c r="H29" s="50">
        <v>140.05</v>
      </c>
      <c r="I29" s="50"/>
    </row>
    <row r="30" spans="1:9" ht="15">
      <c r="A30" s="6" t="s">
        <v>29</v>
      </c>
      <c r="B30" s="50">
        <v>1338.7</v>
      </c>
      <c r="C30" s="50">
        <v>336.86999999999995</v>
      </c>
      <c r="D30" s="54">
        <v>355.65999999999997</v>
      </c>
      <c r="E30" s="54">
        <v>617</v>
      </c>
      <c r="F30" s="50">
        <v>0</v>
      </c>
      <c r="G30" s="54">
        <v>26.65</v>
      </c>
      <c r="H30" s="50">
        <v>2.5199999999999996</v>
      </c>
      <c r="I30" s="50"/>
    </row>
    <row r="31" spans="1:9" ht="15">
      <c r="A31" s="6" t="s">
        <v>30</v>
      </c>
      <c r="B31" s="50">
        <v>1402.1399999999999</v>
      </c>
      <c r="C31" s="50">
        <v>265.97</v>
      </c>
      <c r="D31" s="54">
        <v>266.2</v>
      </c>
      <c r="E31" s="54">
        <v>762.4899999999999</v>
      </c>
      <c r="F31" s="50">
        <v>0</v>
      </c>
      <c r="G31" s="54">
        <v>62.84</v>
      </c>
      <c r="H31" s="50">
        <v>44.64</v>
      </c>
      <c r="I31" s="50"/>
    </row>
    <row r="32" spans="1:9" ht="15">
      <c r="A32" s="6" t="s">
        <v>31</v>
      </c>
      <c r="B32" s="50">
        <v>849.3499999999999</v>
      </c>
      <c r="C32" s="50">
        <v>142.85</v>
      </c>
      <c r="D32" s="54">
        <v>143.32</v>
      </c>
      <c r="E32" s="54">
        <v>436.26</v>
      </c>
      <c r="F32" s="50">
        <v>102.69999999999999</v>
      </c>
      <c r="G32" s="54">
        <v>24.03</v>
      </c>
      <c r="H32" s="50">
        <v>0.19</v>
      </c>
      <c r="I32" s="50"/>
    </row>
    <row r="33" spans="1:9" ht="15">
      <c r="A33" s="6" t="s">
        <v>32</v>
      </c>
      <c r="B33" s="50">
        <v>1034.17</v>
      </c>
      <c r="C33" s="50">
        <v>191.79999999999998</v>
      </c>
      <c r="D33" s="54">
        <v>260.12</v>
      </c>
      <c r="E33" s="54">
        <v>458.43000000000006</v>
      </c>
      <c r="F33" s="50">
        <v>47.45</v>
      </c>
      <c r="G33" s="54">
        <v>29.169999999999998</v>
      </c>
      <c r="H33" s="50">
        <v>47.2</v>
      </c>
      <c r="I33" s="50"/>
    </row>
    <row r="34" spans="1:9" ht="15">
      <c r="A34" s="6" t="s">
        <v>33</v>
      </c>
      <c r="B34" s="50">
        <v>1170.6599999999999</v>
      </c>
      <c r="C34" s="50">
        <v>193.09</v>
      </c>
      <c r="D34" s="54">
        <v>260.21999999999997</v>
      </c>
      <c r="E34" s="54">
        <v>639.4999999999999</v>
      </c>
      <c r="F34" s="50">
        <v>0</v>
      </c>
      <c r="G34" s="54">
        <v>49.62</v>
      </c>
      <c r="H34" s="50">
        <v>28.23</v>
      </c>
      <c r="I34" s="50"/>
    </row>
    <row r="35" spans="1:9" ht="15">
      <c r="A35" s="6" t="s">
        <v>34</v>
      </c>
      <c r="B35" s="50">
        <v>466.13</v>
      </c>
      <c r="C35" s="50">
        <v>178.73000000000002</v>
      </c>
      <c r="D35" s="54">
        <v>93.46</v>
      </c>
      <c r="E35" s="54">
        <v>171.04000000000002</v>
      </c>
      <c r="F35" s="50">
        <v>0</v>
      </c>
      <c r="G35" s="54">
        <v>9.83</v>
      </c>
      <c r="H35" s="50">
        <v>13.070000000000002</v>
      </c>
      <c r="I35" s="50"/>
    </row>
    <row r="36" spans="1:9" ht="15">
      <c r="A36" s="6" t="s">
        <v>35</v>
      </c>
      <c r="B36" s="50">
        <v>1504.3900000000003</v>
      </c>
      <c r="C36" s="50">
        <v>240.33000000000007</v>
      </c>
      <c r="D36" s="54">
        <v>574.02</v>
      </c>
      <c r="E36" s="54">
        <v>547.95</v>
      </c>
      <c r="F36" s="50">
        <v>24.73</v>
      </c>
      <c r="G36" s="54">
        <v>91.71999999999998</v>
      </c>
      <c r="H36" s="50">
        <v>25.64</v>
      </c>
      <c r="I36" s="50"/>
    </row>
    <row r="37" spans="1:9" ht="15">
      <c r="A37" s="6" t="s">
        <v>36</v>
      </c>
      <c r="B37" s="50">
        <v>2468.5200000000004</v>
      </c>
      <c r="C37" s="50">
        <v>412.30000000000007</v>
      </c>
      <c r="D37" s="54">
        <v>541.49</v>
      </c>
      <c r="E37" s="54">
        <v>1009.7899999999997</v>
      </c>
      <c r="F37" s="50">
        <v>91.11</v>
      </c>
      <c r="G37" s="54">
        <v>98.55</v>
      </c>
      <c r="H37" s="50">
        <v>315.28</v>
      </c>
      <c r="I37" s="50"/>
    </row>
    <row r="38" spans="1:9" ht="15">
      <c r="A38" s="6" t="s">
        <v>37</v>
      </c>
      <c r="B38" s="50">
        <v>1347.9799999999998</v>
      </c>
      <c r="C38" s="50">
        <v>154.20000000000002</v>
      </c>
      <c r="D38" s="54">
        <v>248.28</v>
      </c>
      <c r="E38" s="54">
        <v>874.0099999999999</v>
      </c>
      <c r="F38" s="50">
        <v>0</v>
      </c>
      <c r="G38" s="54">
        <v>32.33</v>
      </c>
      <c r="H38" s="50">
        <v>39.16</v>
      </c>
      <c r="I38" s="50"/>
    </row>
    <row r="39" spans="1:9" ht="15">
      <c r="A39" s="6" t="s">
        <v>38</v>
      </c>
      <c r="B39" s="50">
        <v>1361.26</v>
      </c>
      <c r="C39" s="50">
        <v>268.77</v>
      </c>
      <c r="D39" s="54">
        <v>242.53</v>
      </c>
      <c r="E39" s="54">
        <v>743.23</v>
      </c>
      <c r="F39" s="50">
        <v>0</v>
      </c>
      <c r="G39" s="54">
        <v>86.43000000000002</v>
      </c>
      <c r="H39" s="50">
        <v>20.300000000000004</v>
      </c>
      <c r="I39" s="50"/>
    </row>
    <row r="40" spans="1:9" ht="15">
      <c r="A40" s="6" t="s">
        <v>39</v>
      </c>
      <c r="B40" s="50">
        <v>1453.8299999999997</v>
      </c>
      <c r="C40" s="50">
        <v>170.3</v>
      </c>
      <c r="D40" s="54">
        <v>435.1599999999999</v>
      </c>
      <c r="E40" s="54">
        <v>716.28</v>
      </c>
      <c r="F40" s="50">
        <v>48.1</v>
      </c>
      <c r="G40" s="54">
        <v>65.57000000000001</v>
      </c>
      <c r="H40" s="50">
        <v>18.42</v>
      </c>
      <c r="I40" s="50"/>
    </row>
    <row r="41" spans="1:9" ht="15">
      <c r="A41" s="6" t="s">
        <v>40</v>
      </c>
      <c r="B41" s="50">
        <v>3499.74</v>
      </c>
      <c r="C41" s="50">
        <v>486.0200000000001</v>
      </c>
      <c r="D41" s="54">
        <v>662.0999999999999</v>
      </c>
      <c r="E41" s="54">
        <v>1663.7499999999998</v>
      </c>
      <c r="F41" s="50">
        <v>530.11</v>
      </c>
      <c r="G41" s="54">
        <v>116.19999999999999</v>
      </c>
      <c r="H41" s="50">
        <v>41.56</v>
      </c>
      <c r="I41" s="50"/>
    </row>
    <row r="42" spans="1:9" ht="15">
      <c r="A42" s="6" t="s">
        <v>41</v>
      </c>
      <c r="B42" s="50">
        <v>1025.05</v>
      </c>
      <c r="C42" s="50">
        <v>179.02999999999994</v>
      </c>
      <c r="D42" s="54">
        <v>391.7799999999999</v>
      </c>
      <c r="E42" s="54">
        <v>290.71000000000004</v>
      </c>
      <c r="F42" s="50">
        <v>74.59</v>
      </c>
      <c r="G42" s="54">
        <v>50.4</v>
      </c>
      <c r="H42" s="50">
        <v>38.540000000000006</v>
      </c>
      <c r="I42" s="50"/>
    </row>
    <row r="43" spans="1:9" ht="15">
      <c r="A43" s="6" t="s">
        <v>42</v>
      </c>
      <c r="B43" s="50">
        <v>4106.540000000001</v>
      </c>
      <c r="C43" s="50">
        <v>213.92000000000004</v>
      </c>
      <c r="D43" s="54">
        <v>468.2400000000001</v>
      </c>
      <c r="E43" s="54">
        <v>2149.73</v>
      </c>
      <c r="F43" s="50">
        <v>114.74000000000001</v>
      </c>
      <c r="G43" s="54">
        <v>1148.5000000000005</v>
      </c>
      <c r="H43" s="50">
        <v>11.410000000000002</v>
      </c>
      <c r="I43" s="50"/>
    </row>
    <row r="44" spans="1:9" ht="15">
      <c r="A44" s="6" t="s">
        <v>43</v>
      </c>
      <c r="B44" s="50">
        <v>1643.27</v>
      </c>
      <c r="C44" s="50">
        <v>267.01000000000005</v>
      </c>
      <c r="D44" s="54">
        <v>283.19</v>
      </c>
      <c r="E44" s="54">
        <v>617.77</v>
      </c>
      <c r="F44" s="50">
        <v>411.19</v>
      </c>
      <c r="G44" s="54">
        <v>33.07</v>
      </c>
      <c r="H44" s="50">
        <v>31.04</v>
      </c>
      <c r="I44" s="50"/>
    </row>
    <row r="45" spans="1:9" ht="15">
      <c r="A45" s="6" t="s">
        <v>44</v>
      </c>
      <c r="B45" s="50">
        <v>2837.7200000000003</v>
      </c>
      <c r="C45" s="50">
        <v>424.3500000000001</v>
      </c>
      <c r="D45" s="54">
        <v>593.53</v>
      </c>
      <c r="E45" s="54">
        <v>1265.17</v>
      </c>
      <c r="F45" s="50">
        <v>396.76</v>
      </c>
      <c r="G45" s="54">
        <v>111.14000000000001</v>
      </c>
      <c r="H45" s="50">
        <v>46.77</v>
      </c>
      <c r="I45" s="50"/>
    </row>
    <row r="46" spans="1:9" ht="15">
      <c r="A46" s="6" t="s">
        <v>45</v>
      </c>
      <c r="B46" s="50">
        <v>3127.46</v>
      </c>
      <c r="C46" s="50">
        <v>412.7</v>
      </c>
      <c r="D46" s="54">
        <v>790.3000000000001</v>
      </c>
      <c r="E46" s="54">
        <v>1311.18</v>
      </c>
      <c r="F46" s="50">
        <v>395.29</v>
      </c>
      <c r="G46" s="54">
        <v>173.39</v>
      </c>
      <c r="H46" s="50">
        <v>44.59999999999999</v>
      </c>
      <c r="I46" s="50"/>
    </row>
    <row r="47" spans="1:9" ht="15">
      <c r="A47" s="6" t="s">
        <v>46</v>
      </c>
      <c r="B47" s="50">
        <v>1544.14</v>
      </c>
      <c r="C47" s="50">
        <v>220.79999999999998</v>
      </c>
      <c r="D47" s="54">
        <v>239.53</v>
      </c>
      <c r="E47" s="54">
        <v>925.55</v>
      </c>
      <c r="F47" s="50">
        <v>77.9</v>
      </c>
      <c r="G47" s="54">
        <v>50.63</v>
      </c>
      <c r="H47" s="50">
        <v>29.73</v>
      </c>
      <c r="I47" s="50"/>
    </row>
    <row r="48" spans="1:9" ht="15">
      <c r="A48" s="6" t="s">
        <v>47</v>
      </c>
      <c r="B48" s="50">
        <v>2682.9299999999994</v>
      </c>
      <c r="C48" s="50">
        <v>407.98</v>
      </c>
      <c r="D48" s="54">
        <v>301.84999999999997</v>
      </c>
      <c r="E48" s="54">
        <v>1355.6099999999997</v>
      </c>
      <c r="F48" s="50">
        <v>163.92000000000002</v>
      </c>
      <c r="G48" s="54">
        <v>283.66</v>
      </c>
      <c r="H48" s="50">
        <v>169.91</v>
      </c>
      <c r="I48" s="50"/>
    </row>
    <row r="49" spans="1:9" ht="15">
      <c r="A49" s="6" t="s">
        <v>48</v>
      </c>
      <c r="B49" s="50">
        <v>804.4100000000002</v>
      </c>
      <c r="C49" s="50">
        <v>170.13000000000002</v>
      </c>
      <c r="D49" s="54">
        <v>196.81000000000003</v>
      </c>
      <c r="E49" s="54">
        <v>381.4200000000001</v>
      </c>
      <c r="F49" s="50">
        <v>0</v>
      </c>
      <c r="G49" s="54">
        <v>54.85</v>
      </c>
      <c r="H49" s="50">
        <v>1.2</v>
      </c>
      <c r="I49" s="50"/>
    </row>
    <row r="50" spans="1:9" ht="15">
      <c r="A50" s="6" t="s">
        <v>49</v>
      </c>
      <c r="B50" s="50">
        <v>1937.4600000000003</v>
      </c>
      <c r="C50" s="50">
        <v>286.39000000000004</v>
      </c>
      <c r="D50" s="54">
        <v>504.4400000000001</v>
      </c>
      <c r="E50" s="54">
        <v>963.0699999999999</v>
      </c>
      <c r="F50" s="50">
        <v>136.15</v>
      </c>
      <c r="G50" s="54">
        <v>42.38</v>
      </c>
      <c r="H50" s="50">
        <v>5.03</v>
      </c>
      <c r="I50" s="50"/>
    </row>
    <row r="51" spans="1:9" ht="15">
      <c r="A51" s="6" t="s">
        <v>50</v>
      </c>
      <c r="B51" s="50">
        <v>2083.97</v>
      </c>
      <c r="C51" s="50">
        <v>290.57</v>
      </c>
      <c r="D51" s="54">
        <v>476.34999999999997</v>
      </c>
      <c r="E51" s="54">
        <v>1230.1599999999999</v>
      </c>
      <c r="F51" s="50">
        <v>39.81</v>
      </c>
      <c r="G51" s="54">
        <v>43.19</v>
      </c>
      <c r="H51" s="50">
        <v>3.89</v>
      </c>
      <c r="I51" s="50"/>
    </row>
    <row r="52" spans="1:9" ht="15">
      <c r="A52" s="6" t="s">
        <v>51</v>
      </c>
      <c r="B52" s="50">
        <v>826.95</v>
      </c>
      <c r="C52" s="50">
        <v>133.11</v>
      </c>
      <c r="D52" s="54">
        <v>116.03999999999999</v>
      </c>
      <c r="E52" s="54">
        <v>565.19</v>
      </c>
      <c r="F52" s="50">
        <v>0</v>
      </c>
      <c r="G52" s="54">
        <v>12.61</v>
      </c>
      <c r="H52" s="50">
        <v>0</v>
      </c>
      <c r="I52" s="50"/>
    </row>
    <row r="53" spans="1:9" ht="15">
      <c r="A53" s="6" t="s">
        <v>52</v>
      </c>
      <c r="B53" s="50">
        <v>1714.07</v>
      </c>
      <c r="C53" s="50">
        <v>265.97999999999996</v>
      </c>
      <c r="D53" s="54">
        <v>328.36</v>
      </c>
      <c r="E53" s="54">
        <v>896.24</v>
      </c>
      <c r="F53" s="50">
        <v>178.48</v>
      </c>
      <c r="G53" s="54">
        <v>35.230000000000004</v>
      </c>
      <c r="H53" s="50">
        <v>9.78</v>
      </c>
      <c r="I53" s="50"/>
    </row>
    <row r="54" spans="1:9" ht="15">
      <c r="A54" s="6" t="s">
        <v>53</v>
      </c>
      <c r="B54" s="50">
        <v>1218.09</v>
      </c>
      <c r="C54" s="50">
        <v>120.86000000000001</v>
      </c>
      <c r="D54" s="54">
        <v>166.69</v>
      </c>
      <c r="E54" s="54">
        <v>584.53</v>
      </c>
      <c r="F54" s="50">
        <v>0</v>
      </c>
      <c r="G54" s="54">
        <v>294.74000000000007</v>
      </c>
      <c r="H54" s="50">
        <v>51.269999999999996</v>
      </c>
      <c r="I54" s="50"/>
    </row>
    <row r="55" spans="1:9" ht="15">
      <c r="A55" s="6" t="s">
        <v>54</v>
      </c>
      <c r="B55" s="50">
        <v>3104.0100000000007</v>
      </c>
      <c r="C55" s="50">
        <v>515.58</v>
      </c>
      <c r="D55" s="54">
        <v>572.83</v>
      </c>
      <c r="E55" s="54">
        <v>1811.65</v>
      </c>
      <c r="F55" s="50">
        <v>49.39</v>
      </c>
      <c r="G55" s="54">
        <v>132.3</v>
      </c>
      <c r="H55" s="50">
        <v>22.259999999999998</v>
      </c>
      <c r="I55" s="50"/>
    </row>
    <row r="56" spans="1:9" ht="15">
      <c r="A56" s="6" t="s">
        <v>55</v>
      </c>
      <c r="B56" s="50">
        <v>2202.74</v>
      </c>
      <c r="C56" s="50">
        <v>268.44</v>
      </c>
      <c r="D56" s="54">
        <v>363.88</v>
      </c>
      <c r="E56" s="54">
        <v>1313.43</v>
      </c>
      <c r="F56" s="50">
        <v>155.31</v>
      </c>
      <c r="G56" s="54">
        <v>77.30999999999999</v>
      </c>
      <c r="H56" s="50">
        <v>24.369999999999997</v>
      </c>
      <c r="I56" s="50"/>
    </row>
    <row r="57" spans="1:9" ht="15">
      <c r="A57" s="6" t="s">
        <v>56</v>
      </c>
      <c r="B57" s="50">
        <v>915.3900000000001</v>
      </c>
      <c r="C57" s="50">
        <v>149.18</v>
      </c>
      <c r="D57" s="54">
        <v>218.08999999999997</v>
      </c>
      <c r="E57" s="54">
        <v>334.7</v>
      </c>
      <c r="F57" s="50">
        <v>170.94</v>
      </c>
      <c r="G57" s="54">
        <v>27.630000000000003</v>
      </c>
      <c r="H57" s="50">
        <v>14.85</v>
      </c>
      <c r="I57" s="50"/>
    </row>
    <row r="58" spans="1:9" ht="15">
      <c r="A58" s="6" t="s">
        <v>57</v>
      </c>
      <c r="B58" s="50">
        <v>1165.83</v>
      </c>
      <c r="C58" s="50">
        <v>187.94</v>
      </c>
      <c r="D58" s="54">
        <v>319.13</v>
      </c>
      <c r="E58" s="54">
        <v>621.6300000000001</v>
      </c>
      <c r="F58" s="50">
        <v>0</v>
      </c>
      <c r="G58" s="54">
        <v>33.830000000000005</v>
      </c>
      <c r="H58" s="50">
        <v>3.3</v>
      </c>
      <c r="I58" s="50"/>
    </row>
    <row r="59" spans="1:9" ht="15">
      <c r="A59" s="6" t="s">
        <v>58</v>
      </c>
      <c r="B59" s="50">
        <v>705.13</v>
      </c>
      <c r="C59" s="50">
        <v>103.94</v>
      </c>
      <c r="D59" s="54">
        <v>120.94999999999999</v>
      </c>
      <c r="E59" s="54">
        <v>443.79999999999995</v>
      </c>
      <c r="F59" s="50">
        <v>0</v>
      </c>
      <c r="G59" s="54">
        <v>34.870000000000005</v>
      </c>
      <c r="H59" s="50">
        <v>1.57</v>
      </c>
      <c r="I59" s="50"/>
    </row>
    <row r="60" spans="1:9" ht="15">
      <c r="A60" s="6" t="s">
        <v>59</v>
      </c>
      <c r="B60" s="50">
        <v>733.7</v>
      </c>
      <c r="C60" s="50">
        <v>157.67</v>
      </c>
      <c r="D60" s="54">
        <v>156.2</v>
      </c>
      <c r="E60" s="54">
        <v>374.13</v>
      </c>
      <c r="F60" s="50">
        <v>0</v>
      </c>
      <c r="G60" s="54">
        <v>22.96</v>
      </c>
      <c r="H60" s="50">
        <v>22.74</v>
      </c>
      <c r="I60" s="50"/>
    </row>
    <row r="61" spans="1:9" ht="15">
      <c r="A61" s="6" t="s">
        <v>60</v>
      </c>
      <c r="B61" s="50">
        <v>3119.5399999999995</v>
      </c>
      <c r="C61" s="50">
        <v>366.46</v>
      </c>
      <c r="D61" s="54">
        <v>680.5000000000001</v>
      </c>
      <c r="E61" s="54">
        <v>1873.8199999999997</v>
      </c>
      <c r="F61" s="50">
        <v>97.94999999999999</v>
      </c>
      <c r="G61" s="54">
        <v>99.62</v>
      </c>
      <c r="H61" s="50">
        <v>1.1900000000000002</v>
      </c>
      <c r="I61" s="50"/>
    </row>
    <row r="62" spans="1:9" ht="15">
      <c r="A62" s="6" t="s">
        <v>61</v>
      </c>
      <c r="B62" s="50">
        <v>7468.5700000000015</v>
      </c>
      <c r="C62" s="50">
        <v>479.04999999999984</v>
      </c>
      <c r="D62" s="54">
        <v>424.11000000000007</v>
      </c>
      <c r="E62" s="54">
        <v>5687.310000000001</v>
      </c>
      <c r="F62" s="50">
        <v>0</v>
      </c>
      <c r="G62" s="54">
        <v>737.7599999999999</v>
      </c>
      <c r="H62" s="50">
        <v>140.34</v>
      </c>
      <c r="I62" s="50"/>
    </row>
    <row r="63" spans="1:9" ht="15">
      <c r="A63" s="6" t="s">
        <v>62</v>
      </c>
      <c r="B63" s="50">
        <v>2039.26</v>
      </c>
      <c r="C63" s="50">
        <v>201.92000000000004</v>
      </c>
      <c r="D63" s="54">
        <v>385.0400000000001</v>
      </c>
      <c r="E63" s="54">
        <v>1377.59</v>
      </c>
      <c r="F63" s="50">
        <v>0</v>
      </c>
      <c r="G63" s="54">
        <v>66.59</v>
      </c>
      <c r="H63" s="50">
        <v>8.120000000000001</v>
      </c>
      <c r="I63" s="50"/>
    </row>
    <row r="64" spans="1:9" ht="15">
      <c r="A64" s="6" t="s">
        <v>63</v>
      </c>
      <c r="B64" s="50">
        <v>1099.14</v>
      </c>
      <c r="C64" s="50">
        <v>155.24999999999994</v>
      </c>
      <c r="D64" s="54">
        <v>141.73999999999998</v>
      </c>
      <c r="E64" s="54">
        <v>748.9300000000001</v>
      </c>
      <c r="F64" s="50">
        <v>0</v>
      </c>
      <c r="G64" s="54">
        <v>52.39</v>
      </c>
      <c r="H64" s="50">
        <v>0.8300000000000001</v>
      </c>
      <c r="I64" s="50"/>
    </row>
    <row r="65" spans="1:9" ht="15">
      <c r="A65" s="6" t="s">
        <v>64</v>
      </c>
      <c r="B65" s="50">
        <v>1224.8500000000001</v>
      </c>
      <c r="C65" s="50">
        <v>163.89999999999998</v>
      </c>
      <c r="D65" s="54">
        <v>300.62</v>
      </c>
      <c r="E65" s="54">
        <v>614.45</v>
      </c>
      <c r="F65" s="50">
        <v>67.71</v>
      </c>
      <c r="G65" s="54">
        <v>70.53999999999999</v>
      </c>
      <c r="H65" s="50">
        <v>7.630000000000001</v>
      </c>
      <c r="I65" s="50"/>
    </row>
    <row r="66" spans="1:9" ht="15">
      <c r="A66" s="6" t="s">
        <v>65</v>
      </c>
      <c r="B66" s="50">
        <v>2277.6500000000005</v>
      </c>
      <c r="C66" s="50">
        <v>283.17999999999995</v>
      </c>
      <c r="D66" s="54">
        <v>421.8</v>
      </c>
      <c r="E66" s="54">
        <v>1370.28</v>
      </c>
      <c r="F66" s="50">
        <v>85.57</v>
      </c>
      <c r="G66" s="54">
        <v>39.25</v>
      </c>
      <c r="H66" s="50">
        <v>77.57000000000001</v>
      </c>
      <c r="I66" s="50"/>
    </row>
    <row r="67" spans="1:9" ht="15">
      <c r="A67" s="6" t="s">
        <v>66</v>
      </c>
      <c r="B67" s="50">
        <v>1220.1799999999998</v>
      </c>
      <c r="C67" s="50">
        <v>225.02</v>
      </c>
      <c r="D67" s="54">
        <v>244.24</v>
      </c>
      <c r="E67" s="54">
        <v>680.88</v>
      </c>
      <c r="F67" s="50">
        <v>61.35</v>
      </c>
      <c r="G67" s="54">
        <v>7.5</v>
      </c>
      <c r="H67" s="50">
        <v>1.19</v>
      </c>
      <c r="I67" s="50"/>
    </row>
    <row r="68" spans="1:9" ht="15">
      <c r="A68" s="6" t="s">
        <v>67</v>
      </c>
      <c r="B68" s="50">
        <v>1564.7400000000002</v>
      </c>
      <c r="C68" s="50">
        <v>232.05</v>
      </c>
      <c r="D68" s="54">
        <v>283.94</v>
      </c>
      <c r="E68" s="54">
        <v>969.1000000000001</v>
      </c>
      <c r="F68" s="50">
        <v>0</v>
      </c>
      <c r="G68" s="54">
        <v>77.2</v>
      </c>
      <c r="H68" s="50">
        <v>2.4499999999999997</v>
      </c>
      <c r="I68" s="50"/>
    </row>
    <row r="69" spans="1:9" ht="15">
      <c r="A69" s="6" t="s">
        <v>68</v>
      </c>
      <c r="B69" s="50">
        <v>1532.4399999999998</v>
      </c>
      <c r="C69" s="50">
        <v>173.67000000000002</v>
      </c>
      <c r="D69" s="54">
        <v>401.96</v>
      </c>
      <c r="E69" s="54">
        <v>849.6999999999999</v>
      </c>
      <c r="F69" s="50">
        <v>0</v>
      </c>
      <c r="G69" s="54">
        <v>104.25999999999999</v>
      </c>
      <c r="H69" s="50">
        <v>2.85</v>
      </c>
      <c r="I69" s="50"/>
    </row>
    <row r="70" spans="1:9" ht="15">
      <c r="A70" s="6" t="s">
        <v>69</v>
      </c>
      <c r="B70" s="50">
        <v>3407.31</v>
      </c>
      <c r="C70" s="50">
        <v>455.53</v>
      </c>
      <c r="D70" s="54">
        <v>132.3</v>
      </c>
      <c r="E70" s="54">
        <v>1339.57</v>
      </c>
      <c r="F70" s="50">
        <v>755.1500000000001</v>
      </c>
      <c r="G70" s="54">
        <v>682.9399999999998</v>
      </c>
      <c r="H70" s="50">
        <v>41.82000000000001</v>
      </c>
      <c r="I70" s="50"/>
    </row>
    <row r="71" spans="1:9" ht="15">
      <c r="A71" s="6" t="s">
        <v>70</v>
      </c>
      <c r="B71" s="50">
        <v>1116.94</v>
      </c>
      <c r="C71" s="50">
        <v>205.17</v>
      </c>
      <c r="D71" s="54">
        <v>240.87000000000006</v>
      </c>
      <c r="E71" s="54">
        <v>608.95</v>
      </c>
      <c r="F71" s="50">
        <v>0</v>
      </c>
      <c r="G71" s="54">
        <v>48.35</v>
      </c>
      <c r="H71" s="50">
        <v>13.6</v>
      </c>
      <c r="I71" s="50"/>
    </row>
    <row r="72" spans="1:9" ht="15">
      <c r="A72" s="6" t="s">
        <v>71</v>
      </c>
      <c r="B72" s="55">
        <v>800.0699999999999</v>
      </c>
      <c r="C72" s="55">
        <v>107.82000000000002</v>
      </c>
      <c r="D72" s="57">
        <v>179.58</v>
      </c>
      <c r="E72" s="57">
        <v>479.12</v>
      </c>
      <c r="F72" s="55">
        <v>0</v>
      </c>
      <c r="G72" s="54">
        <v>33.510000000000005</v>
      </c>
      <c r="H72" s="50">
        <v>0.04</v>
      </c>
      <c r="I72" s="50"/>
    </row>
    <row r="73" spans="1:9" ht="15">
      <c r="A73" s="56"/>
      <c r="B73" s="50"/>
      <c r="C73" s="50"/>
      <c r="D73" s="50"/>
      <c r="E73" s="50"/>
      <c r="F73" s="56"/>
      <c r="G73" s="56"/>
      <c r="H73" s="56"/>
      <c r="I73" s="50"/>
    </row>
    <row r="74" spans="1:9" ht="15">
      <c r="A74" s="50" t="s">
        <v>6</v>
      </c>
      <c r="B74" s="50"/>
      <c r="C74" s="50"/>
      <c r="D74" s="50"/>
      <c r="E74" s="50"/>
      <c r="F74" s="50"/>
      <c r="G74" s="50"/>
      <c r="H74" s="50"/>
      <c r="I74" s="50"/>
    </row>
    <row r="75" spans="1:9" ht="1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5">
      <c r="A76" s="58" t="s">
        <v>76</v>
      </c>
      <c r="B76" s="58"/>
      <c r="C76" s="58"/>
      <c r="D76" s="58"/>
      <c r="E76" s="58"/>
      <c r="F76" s="58"/>
      <c r="G76" s="58"/>
      <c r="H76" s="58"/>
      <c r="I76" s="50"/>
    </row>
    <row r="77" spans="1:9" ht="15">
      <c r="A77" s="58" t="s">
        <v>77</v>
      </c>
      <c r="B77" s="58"/>
      <c r="C77" s="58"/>
      <c r="D77" s="58"/>
      <c r="E77" s="58"/>
      <c r="F77" s="58"/>
      <c r="G77" s="58"/>
      <c r="H77" s="58"/>
      <c r="I77" s="50"/>
    </row>
    <row r="78" spans="1:9" ht="15">
      <c r="A78" s="50"/>
      <c r="B78" s="50"/>
      <c r="C78" s="50"/>
      <c r="D78" s="50"/>
      <c r="E78" s="50"/>
      <c r="F78" s="50"/>
      <c r="G78" s="50"/>
      <c r="H78" s="50"/>
      <c r="I78" s="50"/>
    </row>
    <row r="79" spans="1:9" ht="15">
      <c r="A79" s="50" t="s">
        <v>7</v>
      </c>
      <c r="B79" s="50"/>
      <c r="C79" s="50"/>
      <c r="D79" s="50"/>
      <c r="E79" s="50"/>
      <c r="F79" s="50"/>
      <c r="G79" s="50"/>
      <c r="H79" s="50"/>
      <c r="I79" s="50"/>
    </row>
  </sheetData>
  <sheetProtection/>
  <mergeCells count="2">
    <mergeCell ref="A76:H76"/>
    <mergeCell ref="A77:H77"/>
  </mergeCells>
  <printOptions horizontalCentered="1"/>
  <pageMargins left="0.7" right="0.7" top="0.75" bottom="0.75" header="0.3" footer="0.3"/>
  <pageSetup fitToHeight="0" fitToWidth="1" horizontalDpi="90" verticalDpi="9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57421875" style="0" customWidth="1"/>
    <col min="2" max="8" width="10.7109375" style="0" customWidth="1"/>
    <col min="9" max="9" width="12.421875" style="0" customWidth="1"/>
  </cols>
  <sheetData>
    <row r="1" spans="1:9" ht="20.25">
      <c r="A1" s="49" t="s">
        <v>5</v>
      </c>
      <c r="B1" s="50"/>
      <c r="C1" s="51"/>
      <c r="D1" s="50"/>
      <c r="E1" s="51"/>
      <c r="F1" s="50"/>
      <c r="G1" s="50"/>
      <c r="H1" s="50"/>
      <c r="I1" s="50"/>
    </row>
    <row r="2" spans="1:9" ht="20.25">
      <c r="A2" s="49" t="s">
        <v>294</v>
      </c>
      <c r="B2" s="50"/>
      <c r="C2" s="51"/>
      <c r="D2" s="50"/>
      <c r="E2" s="51"/>
      <c r="F2" s="50"/>
      <c r="G2" s="50"/>
      <c r="H2" s="50"/>
      <c r="I2" s="50"/>
    </row>
    <row r="3" spans="1:9" ht="15">
      <c r="A3" s="52"/>
      <c r="B3" s="50"/>
      <c r="C3" s="51"/>
      <c r="D3" s="50"/>
      <c r="E3" s="51"/>
      <c r="F3" s="50"/>
      <c r="G3" s="50"/>
      <c r="H3" s="50"/>
      <c r="I3" s="50"/>
    </row>
    <row r="4" spans="1:9" ht="29.25">
      <c r="A4" s="53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  <c r="I4" s="50"/>
    </row>
    <row r="5" spans="1:9" ht="15">
      <c r="A5" s="50"/>
      <c r="B5" s="50"/>
      <c r="C5" s="50"/>
      <c r="D5" s="50"/>
      <c r="E5" s="50"/>
      <c r="F5" s="50"/>
      <c r="G5" s="50"/>
      <c r="H5" s="50"/>
      <c r="I5" s="50"/>
    </row>
    <row r="6" spans="1:9" ht="15">
      <c r="A6" s="6" t="s">
        <v>0</v>
      </c>
      <c r="B6" s="50">
        <f>B8+B15</f>
        <v>114365.52999999998</v>
      </c>
      <c r="C6" s="50">
        <f aca="true" t="shared" si="0" ref="C6:H6">C8+C15</f>
        <v>15050.240000000003</v>
      </c>
      <c r="D6" s="50">
        <f t="shared" si="0"/>
        <v>20198.840000000007</v>
      </c>
      <c r="E6" s="50">
        <f t="shared" si="0"/>
        <v>58109.60000000001</v>
      </c>
      <c r="F6" s="50">
        <f t="shared" si="0"/>
        <v>12211.1</v>
      </c>
      <c r="G6" s="50">
        <f t="shared" si="0"/>
        <v>6566.999999999998</v>
      </c>
      <c r="H6" s="50">
        <f t="shared" si="0"/>
        <v>2228.7500000000005</v>
      </c>
      <c r="I6" s="50"/>
    </row>
    <row r="7" spans="1:9" ht="15">
      <c r="A7" s="7"/>
      <c r="B7" s="50"/>
      <c r="C7" s="50"/>
      <c r="D7" s="50"/>
      <c r="E7" s="50"/>
      <c r="F7" s="50"/>
      <c r="G7" s="50"/>
      <c r="H7" s="50"/>
      <c r="I7" s="50"/>
    </row>
    <row r="8" spans="1:9" ht="15">
      <c r="A8" s="6" t="s">
        <v>8</v>
      </c>
      <c r="B8" s="50">
        <f>SUM(B9:B13)</f>
        <v>6145.97</v>
      </c>
      <c r="C8" s="50">
        <f aca="true" t="shared" si="1" ref="C8:H8">SUM(C9:C13)</f>
        <v>155.86</v>
      </c>
      <c r="D8" s="50">
        <f t="shared" si="1"/>
        <v>0</v>
      </c>
      <c r="E8" s="50">
        <f t="shared" si="1"/>
        <v>0</v>
      </c>
      <c r="F8" s="50">
        <f t="shared" si="1"/>
        <v>5882.18</v>
      </c>
      <c r="G8" s="50">
        <f t="shared" si="1"/>
        <v>0</v>
      </c>
      <c r="H8" s="50">
        <f t="shared" si="1"/>
        <v>107.93</v>
      </c>
      <c r="I8" s="50"/>
    </row>
    <row r="9" spans="1:9" ht="15">
      <c r="A9" s="6" t="s">
        <v>9</v>
      </c>
      <c r="B9" s="50">
        <v>827.54</v>
      </c>
      <c r="C9" s="50">
        <v>37.28</v>
      </c>
      <c r="D9" s="54">
        <v>0</v>
      </c>
      <c r="E9" s="54">
        <v>0</v>
      </c>
      <c r="F9" s="50">
        <v>778.86</v>
      </c>
      <c r="G9" s="54">
        <v>0</v>
      </c>
      <c r="H9" s="50">
        <v>11.4</v>
      </c>
      <c r="I9" s="50"/>
    </row>
    <row r="10" spans="1:9" ht="15">
      <c r="A10" s="6" t="s">
        <v>10</v>
      </c>
      <c r="B10" s="50">
        <v>1578.29</v>
      </c>
      <c r="C10" s="50">
        <v>16.84</v>
      </c>
      <c r="D10" s="54">
        <v>0</v>
      </c>
      <c r="E10" s="54">
        <v>0</v>
      </c>
      <c r="F10" s="50">
        <v>1543.47</v>
      </c>
      <c r="G10" s="54">
        <v>0</v>
      </c>
      <c r="H10" s="50">
        <v>17.98</v>
      </c>
      <c r="I10" s="50"/>
    </row>
    <row r="11" spans="1:9" ht="15">
      <c r="A11" s="6" t="s">
        <v>11</v>
      </c>
      <c r="B11" s="50">
        <v>550.73</v>
      </c>
      <c r="C11" s="50">
        <v>24.47</v>
      </c>
      <c r="D11" s="54">
        <v>0</v>
      </c>
      <c r="E11" s="54">
        <v>0</v>
      </c>
      <c r="F11" s="50">
        <v>491.26</v>
      </c>
      <c r="G11" s="54">
        <v>0</v>
      </c>
      <c r="H11" s="50">
        <v>35</v>
      </c>
      <c r="I11" s="50"/>
    </row>
    <row r="12" spans="1:9" ht="15">
      <c r="A12" s="6" t="s">
        <v>12</v>
      </c>
      <c r="B12" s="50">
        <v>2302.95</v>
      </c>
      <c r="C12" s="50">
        <v>56.02</v>
      </c>
      <c r="D12" s="54">
        <v>0</v>
      </c>
      <c r="E12" s="54">
        <v>0</v>
      </c>
      <c r="F12" s="50">
        <v>2221.45</v>
      </c>
      <c r="G12" s="54">
        <v>0</v>
      </c>
      <c r="H12" s="50">
        <v>25.48</v>
      </c>
      <c r="I12" s="50"/>
    </row>
    <row r="13" spans="1:9" ht="15">
      <c r="A13" s="6" t="s">
        <v>13</v>
      </c>
      <c r="B13" s="50">
        <v>886.46</v>
      </c>
      <c r="C13" s="50">
        <v>21.25</v>
      </c>
      <c r="D13" s="54">
        <v>0</v>
      </c>
      <c r="E13" s="54">
        <v>0</v>
      </c>
      <c r="F13" s="50">
        <v>847.14</v>
      </c>
      <c r="G13" s="54">
        <v>0</v>
      </c>
      <c r="H13" s="50">
        <v>18.07</v>
      </c>
      <c r="I13" s="50"/>
    </row>
    <row r="14" spans="1:9" ht="15">
      <c r="A14" s="7"/>
      <c r="B14" s="50"/>
      <c r="C14" s="50"/>
      <c r="D14" s="50"/>
      <c r="E14" s="50"/>
      <c r="F14" s="50"/>
      <c r="G14" s="50"/>
      <c r="H14" s="50"/>
      <c r="I14" s="50"/>
    </row>
    <row r="15" spans="1:9" ht="15">
      <c r="A15" s="6" t="s">
        <v>14</v>
      </c>
      <c r="B15" s="50">
        <f>SUM(B16:B72)</f>
        <v>108219.55999999998</v>
      </c>
      <c r="C15" s="50">
        <f aca="true" t="shared" si="2" ref="C15:H15">SUM(C16:C72)</f>
        <v>14894.380000000003</v>
      </c>
      <c r="D15" s="50">
        <f t="shared" si="2"/>
        <v>20198.840000000007</v>
      </c>
      <c r="E15" s="50">
        <f t="shared" si="2"/>
        <v>58109.60000000001</v>
      </c>
      <c r="F15" s="50">
        <f t="shared" si="2"/>
        <v>6328.92</v>
      </c>
      <c r="G15" s="50">
        <f t="shared" si="2"/>
        <v>6566.999999999998</v>
      </c>
      <c r="H15" s="50">
        <f t="shared" si="2"/>
        <v>2120.8200000000006</v>
      </c>
      <c r="I15" s="50"/>
    </row>
    <row r="16" spans="1:9" ht="15">
      <c r="A16" s="6" t="s">
        <v>15</v>
      </c>
      <c r="B16" s="50">
        <v>2075.14</v>
      </c>
      <c r="C16" s="50">
        <v>294.32</v>
      </c>
      <c r="D16" s="54">
        <v>285.15</v>
      </c>
      <c r="E16" s="54">
        <v>1037.3</v>
      </c>
      <c r="F16" s="50">
        <v>328.26</v>
      </c>
      <c r="G16" s="54">
        <v>80.91</v>
      </c>
      <c r="H16" s="50">
        <v>49.2</v>
      </c>
      <c r="I16" s="50"/>
    </row>
    <row r="17" spans="1:9" ht="15">
      <c r="A17" s="6" t="s">
        <v>16</v>
      </c>
      <c r="B17" s="50">
        <v>1867.7099999999998</v>
      </c>
      <c r="C17" s="50">
        <v>228.40999999999997</v>
      </c>
      <c r="D17" s="54">
        <v>341.67999999999995</v>
      </c>
      <c r="E17" s="54">
        <v>1220.2</v>
      </c>
      <c r="F17" s="50">
        <v>0</v>
      </c>
      <c r="G17" s="54">
        <v>73.08</v>
      </c>
      <c r="H17" s="50">
        <v>4.34</v>
      </c>
      <c r="I17" s="50"/>
    </row>
    <row r="18" spans="1:9" ht="15">
      <c r="A18" s="6" t="s">
        <v>17</v>
      </c>
      <c r="B18" s="50">
        <v>2001.5700000000002</v>
      </c>
      <c r="C18" s="50">
        <v>302.2699999999999</v>
      </c>
      <c r="D18" s="54">
        <v>338.35</v>
      </c>
      <c r="E18" s="54">
        <v>1068.2200000000003</v>
      </c>
      <c r="F18" s="50">
        <v>157.07</v>
      </c>
      <c r="G18" s="54">
        <v>116.92999999999999</v>
      </c>
      <c r="H18" s="50">
        <v>18.73</v>
      </c>
      <c r="I18" s="50"/>
    </row>
    <row r="19" spans="1:9" ht="15">
      <c r="A19" s="6" t="s">
        <v>18</v>
      </c>
      <c r="B19" s="50">
        <v>2189.74</v>
      </c>
      <c r="C19" s="50">
        <v>316.52000000000004</v>
      </c>
      <c r="D19" s="54">
        <v>392.52000000000004</v>
      </c>
      <c r="E19" s="54">
        <v>1233.1599999999999</v>
      </c>
      <c r="F19" s="50">
        <v>97.85</v>
      </c>
      <c r="G19" s="54">
        <v>54.87</v>
      </c>
      <c r="H19" s="50">
        <v>94.82000000000001</v>
      </c>
      <c r="I19" s="50"/>
    </row>
    <row r="20" spans="1:9" ht="15">
      <c r="A20" s="6" t="s">
        <v>19</v>
      </c>
      <c r="B20" s="50">
        <v>1630.5800000000002</v>
      </c>
      <c r="C20" s="50">
        <v>276.31</v>
      </c>
      <c r="D20" s="54">
        <v>508.90999999999997</v>
      </c>
      <c r="E20" s="54">
        <v>697.27</v>
      </c>
      <c r="F20" s="50">
        <v>95.4</v>
      </c>
      <c r="G20" s="54">
        <v>38.370000000000005</v>
      </c>
      <c r="H20" s="50">
        <v>14.319999999999999</v>
      </c>
      <c r="I20" s="50"/>
    </row>
    <row r="21" spans="1:9" ht="15">
      <c r="A21" s="6" t="s">
        <v>20</v>
      </c>
      <c r="B21" s="50">
        <v>2467.4100000000008</v>
      </c>
      <c r="C21" s="50">
        <v>353.08</v>
      </c>
      <c r="D21" s="54">
        <v>546.7400000000001</v>
      </c>
      <c r="E21" s="54">
        <v>1201.2300000000005</v>
      </c>
      <c r="F21" s="50">
        <v>178.46</v>
      </c>
      <c r="G21" s="54">
        <v>137.57</v>
      </c>
      <c r="H21" s="50">
        <v>50.33</v>
      </c>
      <c r="I21" s="50"/>
    </row>
    <row r="22" spans="1:9" ht="15">
      <c r="A22" s="6" t="s">
        <v>21</v>
      </c>
      <c r="B22" s="50">
        <v>1116.75</v>
      </c>
      <c r="C22" s="50">
        <v>123.05000000000001</v>
      </c>
      <c r="D22" s="54">
        <v>244.76</v>
      </c>
      <c r="E22" s="54">
        <v>565.1500000000001</v>
      </c>
      <c r="F22" s="50">
        <v>120.37</v>
      </c>
      <c r="G22" s="54">
        <v>60</v>
      </c>
      <c r="H22" s="50">
        <v>3.42</v>
      </c>
      <c r="I22" s="50"/>
    </row>
    <row r="23" spans="1:9" ht="15">
      <c r="A23" s="6" t="s">
        <v>22</v>
      </c>
      <c r="B23" s="50">
        <v>1746.5400000000002</v>
      </c>
      <c r="C23" s="50">
        <v>261.86</v>
      </c>
      <c r="D23" s="54">
        <v>307.83</v>
      </c>
      <c r="E23" s="54">
        <v>1109.68</v>
      </c>
      <c r="F23" s="50">
        <v>24.59</v>
      </c>
      <c r="G23" s="54">
        <v>39.38000000000001</v>
      </c>
      <c r="H23" s="50">
        <v>3.1999999999999997</v>
      </c>
      <c r="I23" s="50"/>
    </row>
    <row r="24" spans="1:9" ht="15">
      <c r="A24" s="6" t="s">
        <v>23</v>
      </c>
      <c r="B24" s="50">
        <v>1525.01</v>
      </c>
      <c r="C24" s="50">
        <v>278.70000000000005</v>
      </c>
      <c r="D24" s="54">
        <v>346.8</v>
      </c>
      <c r="E24" s="54">
        <v>810.03</v>
      </c>
      <c r="F24" s="50">
        <v>59.47</v>
      </c>
      <c r="G24" s="54">
        <v>22.97</v>
      </c>
      <c r="H24" s="50">
        <v>7.040000000000001</v>
      </c>
      <c r="I24" s="50"/>
    </row>
    <row r="25" spans="1:9" ht="15">
      <c r="A25" s="6" t="s">
        <v>24</v>
      </c>
      <c r="B25" s="50">
        <v>1527.94</v>
      </c>
      <c r="C25" s="50">
        <v>264.36000000000007</v>
      </c>
      <c r="D25" s="54">
        <v>264.64000000000004</v>
      </c>
      <c r="E25" s="54">
        <v>919.0799999999999</v>
      </c>
      <c r="F25" s="50">
        <v>30.77</v>
      </c>
      <c r="G25" s="54">
        <v>27.91</v>
      </c>
      <c r="H25" s="50">
        <v>21.18</v>
      </c>
      <c r="I25" s="50"/>
    </row>
    <row r="26" spans="1:9" ht="15">
      <c r="A26" s="6" t="s">
        <v>25</v>
      </c>
      <c r="B26" s="50">
        <v>1017.5500000000001</v>
      </c>
      <c r="C26" s="50">
        <v>200</v>
      </c>
      <c r="D26" s="54">
        <v>247.18</v>
      </c>
      <c r="E26" s="54">
        <v>498.7100000000001</v>
      </c>
      <c r="F26" s="50">
        <v>46.04</v>
      </c>
      <c r="G26" s="54">
        <v>23.65</v>
      </c>
      <c r="H26" s="50">
        <v>1.9700000000000002</v>
      </c>
      <c r="I26" s="50"/>
    </row>
    <row r="27" spans="1:9" ht="15">
      <c r="A27" s="6" t="s">
        <v>26</v>
      </c>
      <c r="B27" s="50">
        <v>2252.1600000000003</v>
      </c>
      <c r="C27" s="50">
        <v>341.88000000000005</v>
      </c>
      <c r="D27" s="54">
        <v>260.82</v>
      </c>
      <c r="E27" s="54">
        <v>1523.2500000000002</v>
      </c>
      <c r="F27" s="50">
        <v>0</v>
      </c>
      <c r="G27" s="54">
        <v>83.25</v>
      </c>
      <c r="H27" s="50">
        <v>42.96</v>
      </c>
      <c r="I27" s="50"/>
    </row>
    <row r="28" spans="1:9" ht="15">
      <c r="A28" s="6" t="s">
        <v>27</v>
      </c>
      <c r="B28" s="50">
        <v>2457.1699999999996</v>
      </c>
      <c r="C28" s="50">
        <v>370.42000000000013</v>
      </c>
      <c r="D28" s="54">
        <v>392.78</v>
      </c>
      <c r="E28" s="54">
        <v>1477.8399999999997</v>
      </c>
      <c r="F28" s="50">
        <v>117.99000000000001</v>
      </c>
      <c r="G28" s="54">
        <v>66.41</v>
      </c>
      <c r="H28" s="50">
        <v>31.730000000000004</v>
      </c>
      <c r="I28" s="50"/>
    </row>
    <row r="29" spans="1:9" ht="15">
      <c r="A29" s="6" t="s">
        <v>28</v>
      </c>
      <c r="B29" s="50">
        <v>4621.560000000001</v>
      </c>
      <c r="C29" s="50">
        <v>507.38999999999993</v>
      </c>
      <c r="D29" s="54">
        <v>1182.0200000000002</v>
      </c>
      <c r="E29" s="54">
        <v>1780.1300000000003</v>
      </c>
      <c r="F29" s="50">
        <v>739.58</v>
      </c>
      <c r="G29" s="54">
        <v>264.3</v>
      </c>
      <c r="H29" s="50">
        <v>148.14000000000004</v>
      </c>
      <c r="I29" s="50"/>
    </row>
    <row r="30" spans="1:9" ht="15">
      <c r="A30" s="6" t="s">
        <v>29</v>
      </c>
      <c r="B30" s="50">
        <v>1349.04</v>
      </c>
      <c r="C30" s="50">
        <v>328.89000000000004</v>
      </c>
      <c r="D30" s="54">
        <v>355.7100000000001</v>
      </c>
      <c r="E30" s="54">
        <v>627.42</v>
      </c>
      <c r="F30" s="50">
        <v>0</v>
      </c>
      <c r="G30" s="54">
        <v>26.82</v>
      </c>
      <c r="H30" s="50">
        <v>10.200000000000001</v>
      </c>
      <c r="I30" s="50"/>
    </row>
    <row r="31" spans="1:9" ht="15">
      <c r="A31" s="6" t="s">
        <v>30</v>
      </c>
      <c r="B31" s="50">
        <v>1413.0000000000002</v>
      </c>
      <c r="C31" s="50">
        <v>265.97</v>
      </c>
      <c r="D31" s="54">
        <v>266.21999999999997</v>
      </c>
      <c r="E31" s="54">
        <v>772.02</v>
      </c>
      <c r="F31" s="50">
        <v>0</v>
      </c>
      <c r="G31" s="54">
        <v>63.660000000000004</v>
      </c>
      <c r="H31" s="50">
        <v>45.13000000000001</v>
      </c>
      <c r="I31" s="50"/>
    </row>
    <row r="32" spans="1:9" ht="15">
      <c r="A32" s="6" t="s">
        <v>31</v>
      </c>
      <c r="B32" s="50">
        <v>853.3100000000001</v>
      </c>
      <c r="C32" s="50">
        <v>142.84999999999997</v>
      </c>
      <c r="D32" s="54">
        <v>143.29999999999998</v>
      </c>
      <c r="E32" s="54">
        <v>439.73</v>
      </c>
      <c r="F32" s="50">
        <v>103.21000000000001</v>
      </c>
      <c r="G32" s="54">
        <v>24.07</v>
      </c>
      <c r="H32" s="50">
        <v>0.15</v>
      </c>
      <c r="I32" s="50"/>
    </row>
    <row r="33" spans="1:9" ht="15">
      <c r="A33" s="6" t="s">
        <v>32</v>
      </c>
      <c r="B33" s="50">
        <v>1036.8</v>
      </c>
      <c r="C33" s="50">
        <v>191.8</v>
      </c>
      <c r="D33" s="54">
        <v>259.46000000000004</v>
      </c>
      <c r="E33" s="54">
        <v>458.56999999999994</v>
      </c>
      <c r="F33" s="50">
        <v>48.01</v>
      </c>
      <c r="G33" s="54">
        <v>31.740000000000002</v>
      </c>
      <c r="H33" s="50">
        <v>47.22</v>
      </c>
      <c r="I33" s="50"/>
    </row>
    <row r="34" spans="1:9" ht="15">
      <c r="A34" s="6" t="s">
        <v>33</v>
      </c>
      <c r="B34" s="50">
        <v>1182.9199999999998</v>
      </c>
      <c r="C34" s="50">
        <v>192.73</v>
      </c>
      <c r="D34" s="54">
        <v>260.35999999999996</v>
      </c>
      <c r="E34" s="54">
        <v>646.86</v>
      </c>
      <c r="F34" s="50">
        <v>0</v>
      </c>
      <c r="G34" s="54">
        <v>50.38000000000001</v>
      </c>
      <c r="H34" s="50">
        <v>32.589999999999996</v>
      </c>
      <c r="I34" s="50"/>
    </row>
    <row r="35" spans="1:9" ht="15">
      <c r="A35" s="6" t="s">
        <v>34</v>
      </c>
      <c r="B35" s="50">
        <v>469.96999999999997</v>
      </c>
      <c r="C35" s="50">
        <v>178.73000000000002</v>
      </c>
      <c r="D35" s="54">
        <v>93.46</v>
      </c>
      <c r="E35" s="54">
        <v>174.88</v>
      </c>
      <c r="F35" s="50">
        <v>0</v>
      </c>
      <c r="G35" s="54">
        <v>9.83</v>
      </c>
      <c r="H35" s="50">
        <v>13.070000000000002</v>
      </c>
      <c r="I35" s="50"/>
    </row>
    <row r="36" spans="1:9" ht="15">
      <c r="A36" s="6" t="s">
        <v>35</v>
      </c>
      <c r="B36" s="50">
        <v>1518.45</v>
      </c>
      <c r="C36" s="50">
        <v>240.33000000000004</v>
      </c>
      <c r="D36" s="54">
        <v>574.1499999999999</v>
      </c>
      <c r="E36" s="54">
        <v>559.16</v>
      </c>
      <c r="F36" s="50">
        <v>25.26</v>
      </c>
      <c r="G36" s="54">
        <v>93.91000000000001</v>
      </c>
      <c r="H36" s="50">
        <v>25.64</v>
      </c>
      <c r="I36" s="50"/>
    </row>
    <row r="37" spans="1:9" ht="15">
      <c r="A37" s="6" t="s">
        <v>36</v>
      </c>
      <c r="B37" s="50">
        <v>2475.88</v>
      </c>
      <c r="C37" s="50">
        <v>412.17</v>
      </c>
      <c r="D37" s="54">
        <v>541.6800000000001</v>
      </c>
      <c r="E37" s="54">
        <v>1015.5400000000002</v>
      </c>
      <c r="F37" s="50">
        <v>94.47</v>
      </c>
      <c r="G37" s="54">
        <v>100.83</v>
      </c>
      <c r="H37" s="50">
        <v>311.19</v>
      </c>
      <c r="I37" s="50"/>
    </row>
    <row r="38" spans="1:9" ht="15">
      <c r="A38" s="6" t="s">
        <v>37</v>
      </c>
      <c r="B38" s="50">
        <v>1351.6300000000003</v>
      </c>
      <c r="C38" s="50">
        <v>154.2</v>
      </c>
      <c r="D38" s="54">
        <v>248.32000000000005</v>
      </c>
      <c r="E38" s="54">
        <v>877.4600000000002</v>
      </c>
      <c r="F38" s="50">
        <v>0</v>
      </c>
      <c r="G38" s="54">
        <v>32.489999999999995</v>
      </c>
      <c r="H38" s="50">
        <v>39.16</v>
      </c>
      <c r="I38" s="50"/>
    </row>
    <row r="39" spans="1:9" ht="15">
      <c r="A39" s="6" t="s">
        <v>38</v>
      </c>
      <c r="B39" s="50">
        <v>1364.1000000000001</v>
      </c>
      <c r="C39" s="50">
        <v>268.77</v>
      </c>
      <c r="D39" s="54">
        <v>242.55</v>
      </c>
      <c r="E39" s="54">
        <v>751.6</v>
      </c>
      <c r="F39" s="50">
        <v>0</v>
      </c>
      <c r="G39" s="54">
        <v>85.88</v>
      </c>
      <c r="H39" s="50">
        <v>15.3</v>
      </c>
      <c r="I39" s="50"/>
    </row>
    <row r="40" spans="1:9" ht="15">
      <c r="A40" s="6" t="s">
        <v>39</v>
      </c>
      <c r="B40" s="50">
        <v>1459.9099999999999</v>
      </c>
      <c r="C40" s="50">
        <v>170.29999999999998</v>
      </c>
      <c r="D40" s="54">
        <v>435.2699999999999</v>
      </c>
      <c r="E40" s="54">
        <v>720.3199999999999</v>
      </c>
      <c r="F40" s="50">
        <v>49.42</v>
      </c>
      <c r="G40" s="54">
        <v>66.08</v>
      </c>
      <c r="H40" s="50">
        <v>18.52</v>
      </c>
      <c r="I40" s="50"/>
    </row>
    <row r="41" spans="1:9" ht="15">
      <c r="A41" s="6" t="s">
        <v>40</v>
      </c>
      <c r="B41" s="50">
        <v>3558.3900000000003</v>
      </c>
      <c r="C41" s="50">
        <v>464.0900000000001</v>
      </c>
      <c r="D41" s="54">
        <v>662.8299999999998</v>
      </c>
      <c r="E41" s="54">
        <v>1685.13</v>
      </c>
      <c r="F41" s="50">
        <v>532.57</v>
      </c>
      <c r="G41" s="54">
        <v>120.10999999999999</v>
      </c>
      <c r="H41" s="50">
        <v>93.65999999999998</v>
      </c>
      <c r="I41" s="50"/>
    </row>
    <row r="42" spans="1:9" ht="15">
      <c r="A42" s="6" t="s">
        <v>41</v>
      </c>
      <c r="B42" s="50">
        <v>1028.58</v>
      </c>
      <c r="C42" s="50">
        <v>179.02999999999994</v>
      </c>
      <c r="D42" s="54">
        <v>391.9</v>
      </c>
      <c r="E42" s="54">
        <v>292.17</v>
      </c>
      <c r="F42" s="50">
        <v>75.12</v>
      </c>
      <c r="G42" s="54">
        <v>51.82000000000001</v>
      </c>
      <c r="H42" s="50">
        <v>38.540000000000006</v>
      </c>
      <c r="I42" s="50"/>
    </row>
    <row r="43" spans="1:9" ht="15">
      <c r="A43" s="6" t="s">
        <v>42</v>
      </c>
      <c r="B43" s="50">
        <v>4127.8</v>
      </c>
      <c r="C43" s="50">
        <v>213.92000000000004</v>
      </c>
      <c r="D43" s="54">
        <v>471.0700000000001</v>
      </c>
      <c r="E43" s="54">
        <v>2158.37</v>
      </c>
      <c r="F43" s="50">
        <v>116.53</v>
      </c>
      <c r="G43" s="54">
        <v>1154.92</v>
      </c>
      <c r="H43" s="50">
        <v>12.989999999999998</v>
      </c>
      <c r="I43" s="50"/>
    </row>
    <row r="44" spans="1:9" ht="15">
      <c r="A44" s="6" t="s">
        <v>43</v>
      </c>
      <c r="B44" s="50">
        <v>1675.79</v>
      </c>
      <c r="C44" s="50">
        <v>247.32</v>
      </c>
      <c r="D44" s="54">
        <v>282.86</v>
      </c>
      <c r="E44" s="54">
        <v>617.32</v>
      </c>
      <c r="F44" s="50">
        <v>433.02</v>
      </c>
      <c r="G44" s="54">
        <v>33.06</v>
      </c>
      <c r="H44" s="50">
        <v>62.21</v>
      </c>
      <c r="I44" s="50"/>
    </row>
    <row r="45" spans="1:9" ht="15">
      <c r="A45" s="6" t="s">
        <v>44</v>
      </c>
      <c r="B45" s="50">
        <v>2871.9199999999996</v>
      </c>
      <c r="C45" s="50">
        <v>424.37</v>
      </c>
      <c r="D45" s="54">
        <v>591.8400000000001</v>
      </c>
      <c r="E45" s="54">
        <v>1275.62</v>
      </c>
      <c r="F45" s="50">
        <v>405.14</v>
      </c>
      <c r="G45" s="54">
        <v>114.05999999999999</v>
      </c>
      <c r="H45" s="50">
        <v>60.89</v>
      </c>
      <c r="I45" s="50"/>
    </row>
    <row r="46" spans="1:9" ht="15">
      <c r="A46" s="6" t="s">
        <v>45</v>
      </c>
      <c r="B46" s="50">
        <v>3142.68</v>
      </c>
      <c r="C46" s="50">
        <v>412.72</v>
      </c>
      <c r="D46" s="54">
        <v>791.9300000000001</v>
      </c>
      <c r="E46" s="54">
        <v>1319.3799999999999</v>
      </c>
      <c r="F46" s="50">
        <v>394.59</v>
      </c>
      <c r="G46" s="54">
        <v>175.96999999999994</v>
      </c>
      <c r="H46" s="50">
        <v>48.09</v>
      </c>
      <c r="I46" s="50"/>
    </row>
    <row r="47" spans="1:9" ht="15">
      <c r="A47" s="6" t="s">
        <v>46</v>
      </c>
      <c r="B47" s="50">
        <v>1546.6000000000001</v>
      </c>
      <c r="C47" s="50">
        <v>220.79999999999998</v>
      </c>
      <c r="D47" s="54">
        <v>239.98999999999995</v>
      </c>
      <c r="E47" s="54">
        <v>926.55</v>
      </c>
      <c r="F47" s="50">
        <v>78.41</v>
      </c>
      <c r="G47" s="54">
        <v>50.95</v>
      </c>
      <c r="H47" s="50">
        <v>29.9</v>
      </c>
      <c r="I47" s="50"/>
    </row>
    <row r="48" spans="1:9" ht="15">
      <c r="A48" s="6" t="s">
        <v>47</v>
      </c>
      <c r="B48" s="50">
        <v>2812.5000000000005</v>
      </c>
      <c r="C48" s="50">
        <v>404.41</v>
      </c>
      <c r="D48" s="54">
        <v>301.8399999999999</v>
      </c>
      <c r="E48" s="54">
        <v>1377.0200000000002</v>
      </c>
      <c r="F48" s="50">
        <v>165.65999999999997</v>
      </c>
      <c r="G48" s="54">
        <v>294.88</v>
      </c>
      <c r="H48" s="50">
        <v>268.69</v>
      </c>
      <c r="I48" s="50"/>
    </row>
    <row r="49" spans="1:9" ht="15">
      <c r="A49" s="6" t="s">
        <v>48</v>
      </c>
      <c r="B49" s="50">
        <v>810.43</v>
      </c>
      <c r="C49" s="50">
        <v>157.12</v>
      </c>
      <c r="D49" s="54">
        <v>196.85</v>
      </c>
      <c r="E49" s="54">
        <v>387.60999999999996</v>
      </c>
      <c r="F49" s="50">
        <v>0</v>
      </c>
      <c r="G49" s="54">
        <v>54.77</v>
      </c>
      <c r="H49" s="50">
        <v>14.08</v>
      </c>
      <c r="I49" s="50"/>
    </row>
    <row r="50" spans="1:9" ht="15">
      <c r="A50" s="6" t="s">
        <v>49</v>
      </c>
      <c r="B50" s="50">
        <v>1939.1600000000003</v>
      </c>
      <c r="C50" s="50">
        <v>286.3900000000001</v>
      </c>
      <c r="D50" s="54">
        <v>504.43000000000006</v>
      </c>
      <c r="E50" s="54">
        <v>963.14</v>
      </c>
      <c r="F50" s="50">
        <v>137.41</v>
      </c>
      <c r="G50" s="54">
        <v>42.660000000000004</v>
      </c>
      <c r="H50" s="50">
        <v>5.13</v>
      </c>
      <c r="I50" s="50"/>
    </row>
    <row r="51" spans="1:9" ht="15">
      <c r="A51" s="6" t="s">
        <v>50</v>
      </c>
      <c r="B51" s="50">
        <v>2089.06</v>
      </c>
      <c r="C51" s="50">
        <v>290.61</v>
      </c>
      <c r="D51" s="54">
        <v>476.3500000000001</v>
      </c>
      <c r="E51" s="54">
        <v>1234.22</v>
      </c>
      <c r="F51" s="50">
        <v>40.45</v>
      </c>
      <c r="G51" s="54">
        <v>43.23</v>
      </c>
      <c r="H51" s="50">
        <v>4.2</v>
      </c>
      <c r="I51" s="50"/>
    </row>
    <row r="52" spans="1:9" ht="15">
      <c r="A52" s="6" t="s">
        <v>51</v>
      </c>
      <c r="B52" s="50">
        <v>843.2</v>
      </c>
      <c r="C52" s="50">
        <v>133.09</v>
      </c>
      <c r="D52" s="54">
        <v>116.45000000000002</v>
      </c>
      <c r="E52" s="54">
        <v>581.12</v>
      </c>
      <c r="F52" s="50">
        <v>0</v>
      </c>
      <c r="G52" s="54">
        <v>12.540000000000001</v>
      </c>
      <c r="H52" s="50">
        <v>0</v>
      </c>
      <c r="I52" s="50"/>
    </row>
    <row r="53" spans="1:9" ht="15">
      <c r="A53" s="6" t="s">
        <v>52</v>
      </c>
      <c r="B53" s="50">
        <v>1740.4500000000003</v>
      </c>
      <c r="C53" s="50">
        <v>265.93000000000006</v>
      </c>
      <c r="D53" s="54">
        <v>328.36</v>
      </c>
      <c r="E53" s="54">
        <v>917.0300000000001</v>
      </c>
      <c r="F53" s="50">
        <v>181.56</v>
      </c>
      <c r="G53" s="54">
        <v>37.39</v>
      </c>
      <c r="H53" s="50">
        <v>10.18</v>
      </c>
      <c r="I53" s="50"/>
    </row>
    <row r="54" spans="1:9" ht="15">
      <c r="A54" s="6" t="s">
        <v>53</v>
      </c>
      <c r="B54" s="50">
        <v>1226.1999999999998</v>
      </c>
      <c r="C54" s="50">
        <v>98.28000000000002</v>
      </c>
      <c r="D54" s="54">
        <v>167.23999999999995</v>
      </c>
      <c r="E54" s="54">
        <v>584.4</v>
      </c>
      <c r="F54" s="50">
        <v>0</v>
      </c>
      <c r="G54" s="54">
        <v>299.69</v>
      </c>
      <c r="H54" s="50">
        <v>76.59</v>
      </c>
      <c r="I54" s="50"/>
    </row>
    <row r="55" spans="1:9" ht="15">
      <c r="A55" s="6" t="s">
        <v>54</v>
      </c>
      <c r="B55" s="50">
        <v>3121.48</v>
      </c>
      <c r="C55" s="50">
        <v>515.5999999999999</v>
      </c>
      <c r="D55" s="54">
        <v>572.83</v>
      </c>
      <c r="E55" s="54">
        <v>1821.5099999999998</v>
      </c>
      <c r="F55" s="50">
        <v>49.78</v>
      </c>
      <c r="G55" s="54">
        <v>138.33999999999997</v>
      </c>
      <c r="H55" s="50">
        <v>23.420000000000005</v>
      </c>
      <c r="I55" s="50"/>
    </row>
    <row r="56" spans="1:9" ht="15">
      <c r="A56" s="6" t="s">
        <v>55</v>
      </c>
      <c r="B56" s="50">
        <v>2202.83</v>
      </c>
      <c r="C56" s="50">
        <v>268.4400000000001</v>
      </c>
      <c r="D56" s="54">
        <v>364.08000000000004</v>
      </c>
      <c r="E56" s="54">
        <v>1317.4299999999998</v>
      </c>
      <c r="F56" s="50">
        <v>158.65</v>
      </c>
      <c r="G56" s="54">
        <v>80.96999999999998</v>
      </c>
      <c r="H56" s="50">
        <v>13.260000000000002</v>
      </c>
      <c r="I56" s="50"/>
    </row>
    <row r="57" spans="1:9" ht="15">
      <c r="A57" s="6" t="s">
        <v>56</v>
      </c>
      <c r="B57" s="50">
        <v>918.87</v>
      </c>
      <c r="C57" s="50">
        <v>149.17000000000002</v>
      </c>
      <c r="D57" s="54">
        <v>218.1</v>
      </c>
      <c r="E57" s="54">
        <v>335.61</v>
      </c>
      <c r="F57" s="50">
        <v>172.47</v>
      </c>
      <c r="G57" s="54">
        <v>27.689999999999998</v>
      </c>
      <c r="H57" s="50">
        <v>15.83</v>
      </c>
      <c r="I57" s="50"/>
    </row>
    <row r="58" spans="1:9" ht="15">
      <c r="A58" s="6" t="s">
        <v>57</v>
      </c>
      <c r="B58" s="50">
        <v>1177.9900000000002</v>
      </c>
      <c r="C58" s="50">
        <v>187.94</v>
      </c>
      <c r="D58" s="54">
        <v>322.3800000000001</v>
      </c>
      <c r="E58" s="54">
        <v>630.5</v>
      </c>
      <c r="F58" s="50">
        <v>0</v>
      </c>
      <c r="G58" s="54">
        <v>33.97</v>
      </c>
      <c r="H58" s="50">
        <v>3.2</v>
      </c>
      <c r="I58" s="50"/>
    </row>
    <row r="59" spans="1:9" ht="15">
      <c r="A59" s="6" t="s">
        <v>58</v>
      </c>
      <c r="B59" s="50">
        <v>708.2800000000001</v>
      </c>
      <c r="C59" s="50">
        <v>103.94</v>
      </c>
      <c r="D59" s="54">
        <v>120.95999999999998</v>
      </c>
      <c r="E59" s="54">
        <v>444.8500000000001</v>
      </c>
      <c r="F59" s="50">
        <v>0</v>
      </c>
      <c r="G59" s="54">
        <v>36.96</v>
      </c>
      <c r="H59" s="50">
        <v>1.57</v>
      </c>
      <c r="I59" s="50"/>
    </row>
    <row r="60" spans="1:9" ht="15">
      <c r="A60" s="6" t="s">
        <v>59</v>
      </c>
      <c r="B60" s="50">
        <v>751.83</v>
      </c>
      <c r="C60" s="50">
        <v>157.67</v>
      </c>
      <c r="D60" s="54">
        <v>156.21999999999997</v>
      </c>
      <c r="E60" s="54">
        <v>387.87</v>
      </c>
      <c r="F60" s="50">
        <v>0</v>
      </c>
      <c r="G60" s="54">
        <v>23.19</v>
      </c>
      <c r="H60" s="50">
        <v>26.88</v>
      </c>
      <c r="I60" s="50"/>
    </row>
    <row r="61" spans="1:9" ht="15">
      <c r="A61" s="6" t="s">
        <v>60</v>
      </c>
      <c r="B61" s="50">
        <v>3120.47</v>
      </c>
      <c r="C61" s="50">
        <v>366.52</v>
      </c>
      <c r="D61" s="54">
        <v>681.6999999999998</v>
      </c>
      <c r="E61" s="54">
        <v>1868.82</v>
      </c>
      <c r="F61" s="50">
        <v>98.89</v>
      </c>
      <c r="G61" s="54">
        <v>102.19</v>
      </c>
      <c r="H61" s="50">
        <v>2.35</v>
      </c>
      <c r="I61" s="50"/>
    </row>
    <row r="62" spans="1:9" ht="15">
      <c r="A62" s="6" t="s">
        <v>61</v>
      </c>
      <c r="B62" s="50">
        <v>7397.66</v>
      </c>
      <c r="C62" s="50">
        <v>484.2</v>
      </c>
      <c r="D62" s="54">
        <v>420.7200000000001</v>
      </c>
      <c r="E62" s="54">
        <v>5658.04</v>
      </c>
      <c r="F62" s="50">
        <v>0</v>
      </c>
      <c r="G62" s="54">
        <v>746.6100000000001</v>
      </c>
      <c r="H62" s="50">
        <v>88.09</v>
      </c>
      <c r="I62" s="50"/>
    </row>
    <row r="63" spans="1:9" ht="15">
      <c r="A63" s="6" t="s">
        <v>62</v>
      </c>
      <c r="B63" s="50">
        <v>2065.5200000000004</v>
      </c>
      <c r="C63" s="50">
        <v>201.92000000000002</v>
      </c>
      <c r="D63" s="54">
        <v>385.23</v>
      </c>
      <c r="E63" s="54">
        <v>1400.2900000000002</v>
      </c>
      <c r="F63" s="50">
        <v>0</v>
      </c>
      <c r="G63" s="54">
        <v>67.07000000000001</v>
      </c>
      <c r="H63" s="50">
        <v>11.01</v>
      </c>
      <c r="I63" s="50"/>
    </row>
    <row r="64" spans="1:9" ht="15">
      <c r="A64" s="6" t="s">
        <v>63</v>
      </c>
      <c r="B64" s="50">
        <v>1122.1199999999997</v>
      </c>
      <c r="C64" s="50">
        <v>155.21999999999997</v>
      </c>
      <c r="D64" s="54">
        <v>142.14999999999998</v>
      </c>
      <c r="E64" s="54">
        <v>770.3199999999998</v>
      </c>
      <c r="F64" s="50">
        <v>0</v>
      </c>
      <c r="G64" s="54">
        <v>54.06</v>
      </c>
      <c r="H64" s="50">
        <v>0.37</v>
      </c>
      <c r="I64" s="50"/>
    </row>
    <row r="65" spans="1:9" ht="15">
      <c r="A65" s="6" t="s">
        <v>64</v>
      </c>
      <c r="B65" s="50">
        <v>1228.11</v>
      </c>
      <c r="C65" s="50">
        <v>163.88999999999996</v>
      </c>
      <c r="D65" s="54">
        <v>300.63</v>
      </c>
      <c r="E65" s="54">
        <v>616.81</v>
      </c>
      <c r="F65" s="50">
        <v>68.5</v>
      </c>
      <c r="G65" s="54">
        <v>70.78</v>
      </c>
      <c r="H65" s="50">
        <v>7.5</v>
      </c>
      <c r="I65" s="50"/>
    </row>
    <row r="66" spans="1:9" ht="15">
      <c r="A66" s="6" t="s">
        <v>65</v>
      </c>
      <c r="B66" s="50">
        <v>2325.3400000000006</v>
      </c>
      <c r="C66" s="50">
        <v>283.19</v>
      </c>
      <c r="D66" s="54">
        <v>422.75000000000006</v>
      </c>
      <c r="E66" s="54">
        <v>1416.28</v>
      </c>
      <c r="F66" s="50">
        <v>86.03</v>
      </c>
      <c r="G66" s="54">
        <v>39.15</v>
      </c>
      <c r="H66" s="50">
        <v>77.94</v>
      </c>
      <c r="I66" s="50"/>
    </row>
    <row r="67" spans="1:9" ht="15">
      <c r="A67" s="6" t="s">
        <v>66</v>
      </c>
      <c r="B67" s="50">
        <v>1231.2900000000002</v>
      </c>
      <c r="C67" s="50">
        <v>219.14</v>
      </c>
      <c r="D67" s="54">
        <v>246.34000000000006</v>
      </c>
      <c r="E67" s="54">
        <v>689.59</v>
      </c>
      <c r="F67" s="50">
        <v>61.51</v>
      </c>
      <c r="G67" s="54">
        <v>7.68</v>
      </c>
      <c r="H67" s="50">
        <v>7.03</v>
      </c>
      <c r="I67" s="50"/>
    </row>
    <row r="68" spans="1:9" ht="15">
      <c r="A68" s="6" t="s">
        <v>67</v>
      </c>
      <c r="B68" s="50">
        <v>1569.2799999999997</v>
      </c>
      <c r="C68" s="50">
        <v>232.05</v>
      </c>
      <c r="D68" s="54">
        <v>284.1199999999999</v>
      </c>
      <c r="E68" s="54">
        <v>966.79</v>
      </c>
      <c r="F68" s="50">
        <v>0</v>
      </c>
      <c r="G68" s="54">
        <v>83.85</v>
      </c>
      <c r="H68" s="50">
        <v>2.4699999999999998</v>
      </c>
      <c r="I68" s="50"/>
    </row>
    <row r="69" spans="1:9" ht="15">
      <c r="A69" s="6" t="s">
        <v>68</v>
      </c>
      <c r="B69" s="50">
        <v>1542.2999999999997</v>
      </c>
      <c r="C69" s="50">
        <v>173.67</v>
      </c>
      <c r="D69" s="54">
        <v>402.40000000000003</v>
      </c>
      <c r="E69" s="54">
        <v>833.8999999999999</v>
      </c>
      <c r="F69" s="50">
        <v>0</v>
      </c>
      <c r="G69" s="54">
        <v>127.07000000000001</v>
      </c>
      <c r="H69" s="50">
        <v>5.26</v>
      </c>
      <c r="I69" s="50"/>
    </row>
    <row r="70" spans="1:9" ht="15">
      <c r="A70" s="6" t="s">
        <v>69</v>
      </c>
      <c r="B70" s="50">
        <v>3429.33</v>
      </c>
      <c r="C70" s="50">
        <v>455.44</v>
      </c>
      <c r="D70" s="54">
        <v>133.05999999999997</v>
      </c>
      <c r="E70" s="54">
        <v>1355.6200000000001</v>
      </c>
      <c r="F70" s="50">
        <v>756.4100000000001</v>
      </c>
      <c r="G70" s="54">
        <v>682.3</v>
      </c>
      <c r="H70" s="50">
        <v>46.5</v>
      </c>
      <c r="I70" s="50"/>
    </row>
    <row r="71" spans="1:9" ht="15">
      <c r="A71" s="6" t="s">
        <v>70</v>
      </c>
      <c r="B71" s="50">
        <v>1121.6399999999999</v>
      </c>
      <c r="C71" s="50">
        <v>205.17</v>
      </c>
      <c r="D71" s="54">
        <v>240.94000000000005</v>
      </c>
      <c r="E71" s="54">
        <v>611.8199999999998</v>
      </c>
      <c r="F71" s="50">
        <v>0</v>
      </c>
      <c r="G71" s="54">
        <v>50.300000000000004</v>
      </c>
      <c r="H71" s="50">
        <v>13.41</v>
      </c>
      <c r="I71" s="50"/>
    </row>
    <row r="72" spans="1:9" ht="15">
      <c r="A72" s="6" t="s">
        <v>71</v>
      </c>
      <c r="B72" s="55">
        <v>800.6200000000001</v>
      </c>
      <c r="C72" s="55">
        <v>107.82000000000002</v>
      </c>
      <c r="D72" s="57">
        <v>179.63</v>
      </c>
      <c r="E72" s="57">
        <v>479.6600000000001</v>
      </c>
      <c r="F72" s="55">
        <v>0</v>
      </c>
      <c r="G72" s="54">
        <v>33.48</v>
      </c>
      <c r="H72" s="50">
        <v>0.03</v>
      </c>
      <c r="I72" s="50"/>
    </row>
    <row r="73" spans="1:9" ht="15">
      <c r="A73" s="56"/>
      <c r="B73" s="50"/>
      <c r="C73" s="50"/>
      <c r="D73" s="50"/>
      <c r="E73" s="50"/>
      <c r="F73" s="56"/>
      <c r="G73" s="56"/>
      <c r="H73" s="56"/>
      <c r="I73" s="50"/>
    </row>
    <row r="74" spans="1:9" ht="15">
      <c r="A74" s="50" t="s">
        <v>6</v>
      </c>
      <c r="B74" s="50"/>
      <c r="C74" s="50"/>
      <c r="D74" s="50"/>
      <c r="E74" s="50"/>
      <c r="F74" s="50"/>
      <c r="G74" s="50"/>
      <c r="H74" s="50"/>
      <c r="I74" s="50"/>
    </row>
    <row r="75" spans="1:9" ht="1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5">
      <c r="A76" s="58" t="s">
        <v>76</v>
      </c>
      <c r="B76" s="58"/>
      <c r="C76" s="58"/>
      <c r="D76" s="58"/>
      <c r="E76" s="58"/>
      <c r="F76" s="58"/>
      <c r="G76" s="58"/>
      <c r="H76" s="58"/>
      <c r="I76" s="50"/>
    </row>
    <row r="77" spans="1:9" ht="15">
      <c r="A77" s="58" t="s">
        <v>77</v>
      </c>
      <c r="B77" s="58"/>
      <c r="C77" s="58"/>
      <c r="D77" s="58"/>
      <c r="E77" s="58"/>
      <c r="F77" s="58"/>
      <c r="G77" s="58"/>
      <c r="H77" s="58"/>
      <c r="I77" s="50"/>
    </row>
    <row r="78" spans="1:9" ht="15">
      <c r="A78" s="50"/>
      <c r="B78" s="50"/>
      <c r="C78" s="50"/>
      <c r="D78" s="50"/>
      <c r="E78" s="50"/>
      <c r="F78" s="50"/>
      <c r="G78" s="50"/>
      <c r="H78" s="50"/>
      <c r="I78" s="50"/>
    </row>
    <row r="79" spans="1:9" ht="15">
      <c r="A79" s="50" t="s">
        <v>288</v>
      </c>
      <c r="B79" s="50"/>
      <c r="C79" s="50"/>
      <c r="D79" s="50"/>
      <c r="E79" s="50"/>
      <c r="F79" s="50"/>
      <c r="G79" s="50"/>
      <c r="H79" s="50"/>
      <c r="I79" s="50"/>
    </row>
  </sheetData>
  <sheetProtection/>
  <mergeCells count="2">
    <mergeCell ref="A76:H76"/>
    <mergeCell ref="A77:H77"/>
  </mergeCells>
  <printOptions horizontalCentered="1"/>
  <pageMargins left="0.7" right="0.7" top="0.75" bottom="0.75" header="0.3" footer="0.3"/>
  <pageSetup fitToHeight="0" fitToWidth="1" horizontalDpi="90" verticalDpi="9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295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11" ht="15">
      <c r="A6" s="6" t="s">
        <v>0</v>
      </c>
      <c r="B6" s="18">
        <f>+B8+B15</f>
        <v>114805.96999999997</v>
      </c>
      <c r="C6" s="18">
        <f aca="true" t="shared" si="0" ref="C6:H6">+C8+C15</f>
        <v>15121.5</v>
      </c>
      <c r="D6" s="18">
        <f>+D15</f>
        <v>20239.300000000007</v>
      </c>
      <c r="E6" s="18">
        <f>+E15</f>
        <v>58509.14</v>
      </c>
      <c r="F6" s="18">
        <f t="shared" si="0"/>
        <v>12235.960000000001</v>
      </c>
      <c r="G6" s="18">
        <f>+G15</f>
        <v>6597.87</v>
      </c>
      <c r="H6" s="18">
        <f t="shared" si="0"/>
        <v>2102.2</v>
      </c>
      <c r="I6" s="12"/>
      <c r="J6" s="12"/>
      <c r="K6" s="12"/>
    </row>
    <row r="7" spans="1:11" ht="15">
      <c r="A7" s="7"/>
      <c r="B7" s="18"/>
      <c r="C7" s="18"/>
      <c r="D7" s="18"/>
      <c r="E7" s="18"/>
      <c r="F7" s="18"/>
      <c r="G7" s="18"/>
      <c r="H7" s="18"/>
      <c r="I7" s="12"/>
      <c r="J7" s="12"/>
      <c r="K7" s="12"/>
    </row>
    <row r="8" spans="1:11" ht="15">
      <c r="A8" s="6" t="s">
        <v>8</v>
      </c>
      <c r="B8" s="13">
        <f aca="true" t="shared" si="1" ref="B8:H8">SUM(B9:B13)</f>
        <v>6147.7</v>
      </c>
      <c r="C8" s="13">
        <f t="shared" si="1"/>
        <v>140.1</v>
      </c>
      <c r="D8" s="19" t="s">
        <v>74</v>
      </c>
      <c r="E8" s="19" t="s">
        <v>74</v>
      </c>
      <c r="F8" s="13">
        <f t="shared" si="1"/>
        <v>5899.7</v>
      </c>
      <c r="G8" s="19" t="s">
        <v>74</v>
      </c>
      <c r="H8" s="13">
        <f t="shared" si="1"/>
        <v>107.9</v>
      </c>
      <c r="I8" s="13"/>
      <c r="J8" s="13"/>
      <c r="K8" s="13"/>
    </row>
    <row r="9" spans="1:11" ht="15">
      <c r="A9" s="6" t="s">
        <v>9</v>
      </c>
      <c r="B9" s="18">
        <f>+SUM(C9:H9)</f>
        <v>829.3</v>
      </c>
      <c r="C9" s="20">
        <v>31.9</v>
      </c>
      <c r="D9" s="19" t="s">
        <v>74</v>
      </c>
      <c r="E9" s="19" t="s">
        <v>74</v>
      </c>
      <c r="F9" s="20">
        <v>786</v>
      </c>
      <c r="G9" s="19" t="s">
        <v>74</v>
      </c>
      <c r="H9" s="20">
        <v>11.4</v>
      </c>
      <c r="I9" s="13"/>
      <c r="J9" s="13"/>
      <c r="K9" s="12"/>
    </row>
    <row r="10" spans="1:11" ht="15">
      <c r="A10" s="6" t="s">
        <v>10</v>
      </c>
      <c r="B10" s="18">
        <f>+SUM(C10:H10)</f>
        <v>1577.9</v>
      </c>
      <c r="C10" s="20">
        <v>16.9</v>
      </c>
      <c r="D10" s="19" t="s">
        <v>74</v>
      </c>
      <c r="E10" s="19" t="s">
        <v>74</v>
      </c>
      <c r="F10" s="20">
        <v>1543</v>
      </c>
      <c r="G10" s="19" t="s">
        <v>74</v>
      </c>
      <c r="H10" s="20">
        <v>18</v>
      </c>
      <c r="I10" s="13"/>
      <c r="J10" s="13"/>
      <c r="K10" s="12"/>
    </row>
    <row r="11" spans="1:11" ht="15">
      <c r="A11" s="6" t="s">
        <v>11</v>
      </c>
      <c r="B11" s="18">
        <f>+SUM(C11:H11)</f>
        <v>551.5</v>
      </c>
      <c r="C11" s="20">
        <v>14.8</v>
      </c>
      <c r="D11" s="19" t="s">
        <v>74</v>
      </c>
      <c r="E11" s="19" t="s">
        <v>74</v>
      </c>
      <c r="F11" s="20">
        <v>501.7</v>
      </c>
      <c r="G11" s="19" t="s">
        <v>74</v>
      </c>
      <c r="H11" s="20">
        <v>35</v>
      </c>
      <c r="I11" s="13"/>
      <c r="J11" s="13"/>
      <c r="K11" s="12"/>
    </row>
    <row r="12" spans="1:11" ht="15">
      <c r="A12" s="6" t="s">
        <v>12</v>
      </c>
      <c r="B12" s="18">
        <f>+SUM(C12:H12)</f>
        <v>2302.2999999999997</v>
      </c>
      <c r="C12" s="20">
        <v>55.2</v>
      </c>
      <c r="D12" s="19" t="s">
        <v>74</v>
      </c>
      <c r="E12" s="19" t="s">
        <v>74</v>
      </c>
      <c r="F12" s="20">
        <v>2221.7</v>
      </c>
      <c r="G12" s="19" t="s">
        <v>74</v>
      </c>
      <c r="H12" s="20">
        <v>25.4</v>
      </c>
      <c r="I12" s="13"/>
      <c r="J12" s="13"/>
      <c r="K12" s="12"/>
    </row>
    <row r="13" spans="1:11" ht="15">
      <c r="A13" s="6" t="s">
        <v>13</v>
      </c>
      <c r="B13" s="18">
        <f>+SUM(C13:H13)</f>
        <v>886.6999999999999</v>
      </c>
      <c r="C13" s="20">
        <v>21.3</v>
      </c>
      <c r="D13" s="19" t="s">
        <v>74</v>
      </c>
      <c r="E13" s="19" t="s">
        <v>74</v>
      </c>
      <c r="F13" s="20">
        <v>847.3</v>
      </c>
      <c r="G13" s="19" t="s">
        <v>74</v>
      </c>
      <c r="H13" s="20">
        <v>18.1</v>
      </c>
      <c r="I13" s="13"/>
      <c r="J13" s="14"/>
      <c r="K13" s="12"/>
    </row>
    <row r="14" spans="1:11" ht="15">
      <c r="A14" s="7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">
      <c r="A15" s="6" t="s">
        <v>14</v>
      </c>
      <c r="B15" s="18">
        <f aca="true" t="shared" si="2" ref="B15:H15">SUM(B16:B72)</f>
        <v>108658.26999999997</v>
      </c>
      <c r="C15" s="18">
        <f t="shared" si="2"/>
        <v>14981.4</v>
      </c>
      <c r="D15" s="18">
        <f t="shared" si="2"/>
        <v>20239.300000000007</v>
      </c>
      <c r="E15" s="18">
        <f t="shared" si="2"/>
        <v>58509.14</v>
      </c>
      <c r="F15" s="18">
        <f t="shared" si="2"/>
        <v>6336.260000000001</v>
      </c>
      <c r="G15" s="18">
        <f t="shared" si="2"/>
        <v>6597.87</v>
      </c>
      <c r="H15" s="18">
        <f t="shared" si="2"/>
        <v>1994.3</v>
      </c>
      <c r="I15" s="12"/>
      <c r="J15" s="12"/>
      <c r="K15" s="12"/>
    </row>
    <row r="16" spans="1:11" ht="15">
      <c r="A16" s="6" t="s">
        <v>15</v>
      </c>
      <c r="B16" s="18">
        <f>+SUM(C16:H16)</f>
        <v>2100</v>
      </c>
      <c r="C16" s="18">
        <v>294.3</v>
      </c>
      <c r="D16" s="18">
        <v>287.1</v>
      </c>
      <c r="E16" s="18">
        <v>1034.6</v>
      </c>
      <c r="F16" s="18">
        <v>331.6</v>
      </c>
      <c r="G16" s="18">
        <v>80.3</v>
      </c>
      <c r="H16" s="18">
        <v>72.1</v>
      </c>
      <c r="I16" s="12"/>
      <c r="J16" s="12"/>
      <c r="K16" s="12"/>
    </row>
    <row r="17" spans="1:11" ht="15">
      <c r="A17" s="6" t="s">
        <v>16</v>
      </c>
      <c r="B17" s="18">
        <f aca="true" t="shared" si="3" ref="B17:B72">+SUM(C17:H17)</f>
        <v>1901.2999999999997</v>
      </c>
      <c r="C17" s="18">
        <v>228.5</v>
      </c>
      <c r="D17" s="18">
        <v>345.6</v>
      </c>
      <c r="E17" s="18">
        <v>1249.5</v>
      </c>
      <c r="F17" s="19" t="s">
        <v>74</v>
      </c>
      <c r="G17" s="18">
        <v>72.6</v>
      </c>
      <c r="H17" s="18">
        <v>5.1</v>
      </c>
      <c r="I17" s="12"/>
      <c r="J17" s="12"/>
      <c r="K17" s="12"/>
    </row>
    <row r="18" spans="1:11" ht="15">
      <c r="A18" s="6" t="s">
        <v>17</v>
      </c>
      <c r="B18" s="18">
        <f t="shared" si="3"/>
        <v>2002.2</v>
      </c>
      <c r="C18" s="18">
        <v>297.9</v>
      </c>
      <c r="D18" s="18">
        <v>337.5</v>
      </c>
      <c r="E18" s="18">
        <v>1068</v>
      </c>
      <c r="F18" s="18">
        <v>157.1</v>
      </c>
      <c r="G18" s="18">
        <v>116.9</v>
      </c>
      <c r="H18" s="18">
        <v>24.8</v>
      </c>
      <c r="I18" s="12"/>
      <c r="J18" s="12"/>
      <c r="K18" s="12"/>
    </row>
    <row r="19" spans="1:11" ht="15">
      <c r="A19" s="6" t="s">
        <v>18</v>
      </c>
      <c r="B19" s="18">
        <f t="shared" si="3"/>
        <v>2191.23</v>
      </c>
      <c r="C19" s="18">
        <v>316.6</v>
      </c>
      <c r="D19" s="18">
        <v>394.3</v>
      </c>
      <c r="E19" s="18">
        <v>1233.33</v>
      </c>
      <c r="F19" s="18">
        <v>98</v>
      </c>
      <c r="G19" s="18">
        <v>54.3</v>
      </c>
      <c r="H19" s="18">
        <v>94.7</v>
      </c>
      <c r="I19" s="12"/>
      <c r="J19" s="12"/>
      <c r="K19" s="12"/>
    </row>
    <row r="20" spans="1:11" ht="15">
      <c r="A20" s="6" t="s">
        <v>19</v>
      </c>
      <c r="B20" s="18">
        <f t="shared" si="3"/>
        <v>1645.8300000000002</v>
      </c>
      <c r="C20" s="18">
        <v>276.4</v>
      </c>
      <c r="D20" s="18">
        <v>512</v>
      </c>
      <c r="E20" s="18">
        <v>711</v>
      </c>
      <c r="F20" s="18">
        <v>93.69</v>
      </c>
      <c r="G20" s="18">
        <v>38.34</v>
      </c>
      <c r="H20" s="18">
        <v>14.4</v>
      </c>
      <c r="I20" s="12"/>
      <c r="J20" s="12"/>
      <c r="K20" s="12"/>
    </row>
    <row r="21" spans="1:11" ht="15">
      <c r="A21" s="6" t="s">
        <v>20</v>
      </c>
      <c r="B21" s="18">
        <f t="shared" si="3"/>
        <v>2477.8499999999995</v>
      </c>
      <c r="C21" s="18">
        <v>353.1</v>
      </c>
      <c r="D21" s="18">
        <v>547</v>
      </c>
      <c r="E21" s="18">
        <v>1210</v>
      </c>
      <c r="F21" s="18">
        <v>181.45</v>
      </c>
      <c r="G21" s="18">
        <v>139.2</v>
      </c>
      <c r="H21" s="18">
        <v>47.1</v>
      </c>
      <c r="I21" s="12"/>
      <c r="J21" s="12"/>
      <c r="K21" s="12"/>
    </row>
    <row r="22" spans="1:11" ht="15">
      <c r="A22" s="6" t="s">
        <v>21</v>
      </c>
      <c r="B22" s="18">
        <f>+SUM(C22:H22)</f>
        <v>1121.4699999999998</v>
      </c>
      <c r="C22" s="18">
        <v>123.1</v>
      </c>
      <c r="D22" s="18">
        <v>245.5</v>
      </c>
      <c r="E22" s="18">
        <v>569</v>
      </c>
      <c r="F22" s="18">
        <v>120</v>
      </c>
      <c r="G22" s="18">
        <v>60.27</v>
      </c>
      <c r="H22" s="18">
        <v>3.6</v>
      </c>
      <c r="I22" s="12"/>
      <c r="J22" s="12"/>
      <c r="K22" s="12"/>
    </row>
    <row r="23" spans="1:11" ht="15">
      <c r="A23" s="6" t="s">
        <v>22</v>
      </c>
      <c r="B23" s="18">
        <f t="shared" si="3"/>
        <v>1748</v>
      </c>
      <c r="C23" s="18">
        <v>261.9</v>
      </c>
      <c r="D23" s="18">
        <v>307.9</v>
      </c>
      <c r="E23" s="18">
        <v>1111</v>
      </c>
      <c r="F23" s="18">
        <v>24.6</v>
      </c>
      <c r="G23" s="18">
        <v>39.4</v>
      </c>
      <c r="H23" s="18">
        <v>3.2</v>
      </c>
      <c r="I23" s="12"/>
      <c r="J23" s="12"/>
      <c r="K23" s="12"/>
    </row>
    <row r="24" spans="1:11" ht="15">
      <c r="A24" s="6" t="s">
        <v>23</v>
      </c>
      <c r="B24" s="18">
        <f t="shared" si="3"/>
        <v>1555.1999999999998</v>
      </c>
      <c r="C24" s="18">
        <v>278.7</v>
      </c>
      <c r="D24" s="18">
        <v>354.2</v>
      </c>
      <c r="E24" s="18">
        <v>819.4</v>
      </c>
      <c r="F24" s="18">
        <v>60.1</v>
      </c>
      <c r="G24" s="18">
        <v>26.1</v>
      </c>
      <c r="H24" s="18">
        <v>16.7</v>
      </c>
      <c r="I24" s="12"/>
      <c r="J24" s="12"/>
      <c r="K24" s="12"/>
    </row>
    <row r="25" spans="1:11" ht="15">
      <c r="A25" s="6" t="s">
        <v>24</v>
      </c>
      <c r="B25" s="18">
        <f t="shared" si="3"/>
        <v>1525.1000000000001</v>
      </c>
      <c r="C25" s="18">
        <v>264.4</v>
      </c>
      <c r="D25" s="18">
        <v>264.9</v>
      </c>
      <c r="E25" s="18">
        <v>917.7</v>
      </c>
      <c r="F25" s="18">
        <v>30.8</v>
      </c>
      <c r="G25" s="18">
        <v>27.9</v>
      </c>
      <c r="H25" s="18">
        <v>19.4</v>
      </c>
      <c r="I25" s="12"/>
      <c r="J25" s="12"/>
      <c r="K25" s="12"/>
    </row>
    <row r="26" spans="1:11" ht="15">
      <c r="A26" s="6" t="s">
        <v>25</v>
      </c>
      <c r="B26" s="18">
        <f>+SUM(C26:H26)</f>
        <v>1032.2899999999997</v>
      </c>
      <c r="C26" s="18">
        <v>200.2</v>
      </c>
      <c r="D26" s="18">
        <v>247.7</v>
      </c>
      <c r="E26" s="18">
        <v>514.9</v>
      </c>
      <c r="F26" s="18">
        <v>44.43</v>
      </c>
      <c r="G26" s="18">
        <v>23.96</v>
      </c>
      <c r="H26" s="18">
        <v>1.1</v>
      </c>
      <c r="I26" s="12"/>
      <c r="J26" s="12"/>
      <c r="K26" s="12"/>
    </row>
    <row r="27" spans="1:11" ht="15">
      <c r="A27" s="6" t="s">
        <v>26</v>
      </c>
      <c r="B27" s="18">
        <f t="shared" si="3"/>
        <v>2252.0000000000005</v>
      </c>
      <c r="C27" s="18">
        <v>341.9</v>
      </c>
      <c r="D27" s="18">
        <v>260.8</v>
      </c>
      <c r="E27" s="18">
        <v>1522.9</v>
      </c>
      <c r="F27" s="19" t="s">
        <v>74</v>
      </c>
      <c r="G27" s="18">
        <v>83.3</v>
      </c>
      <c r="H27" s="18">
        <v>43.1</v>
      </c>
      <c r="I27" s="12"/>
      <c r="J27" s="12"/>
      <c r="K27" s="12"/>
    </row>
    <row r="28" spans="1:11" ht="15">
      <c r="A28" s="6" t="s">
        <v>27</v>
      </c>
      <c r="B28" s="18">
        <f t="shared" si="3"/>
        <v>2452.5</v>
      </c>
      <c r="C28" s="18">
        <v>371.3</v>
      </c>
      <c r="D28" s="18">
        <v>393</v>
      </c>
      <c r="E28" s="18">
        <v>1472.9</v>
      </c>
      <c r="F28" s="18">
        <v>118</v>
      </c>
      <c r="G28" s="18">
        <v>66.4</v>
      </c>
      <c r="H28" s="18">
        <v>30.9</v>
      </c>
      <c r="I28" s="12"/>
      <c r="J28" s="12"/>
      <c r="K28" s="12"/>
    </row>
    <row r="29" spans="1:11" ht="15">
      <c r="A29" s="6" t="s">
        <v>28</v>
      </c>
      <c r="B29" s="18">
        <f t="shared" si="3"/>
        <v>4617.7</v>
      </c>
      <c r="C29" s="18">
        <v>520.3</v>
      </c>
      <c r="D29" s="18">
        <v>1182.1</v>
      </c>
      <c r="E29" s="18">
        <v>1776.1</v>
      </c>
      <c r="F29" s="18">
        <v>743.4</v>
      </c>
      <c r="G29" s="18">
        <v>265.7</v>
      </c>
      <c r="H29" s="18">
        <v>130.1</v>
      </c>
      <c r="I29" s="12"/>
      <c r="J29" s="12"/>
      <c r="K29" s="12"/>
    </row>
    <row r="30" spans="1:11" ht="15">
      <c r="A30" s="6" t="s">
        <v>29</v>
      </c>
      <c r="B30" s="18">
        <f t="shared" si="3"/>
        <v>1366.3999999999999</v>
      </c>
      <c r="C30" s="18">
        <v>328.9</v>
      </c>
      <c r="D30" s="18">
        <v>356.5</v>
      </c>
      <c r="E30" s="18">
        <v>639.2</v>
      </c>
      <c r="F30" s="19" t="s">
        <v>74</v>
      </c>
      <c r="G30" s="18">
        <v>31.6</v>
      </c>
      <c r="H30" s="18">
        <v>10.2</v>
      </c>
      <c r="I30" s="12"/>
      <c r="J30" s="12"/>
      <c r="K30" s="12"/>
    </row>
    <row r="31" spans="1:11" ht="15">
      <c r="A31" s="6" t="s">
        <v>30</v>
      </c>
      <c r="B31" s="18">
        <f t="shared" si="3"/>
        <v>1421.4</v>
      </c>
      <c r="C31" s="18">
        <v>266</v>
      </c>
      <c r="D31" s="18">
        <v>266.6</v>
      </c>
      <c r="E31" s="18">
        <v>786.8</v>
      </c>
      <c r="F31" s="19" t="s">
        <v>74</v>
      </c>
      <c r="G31" s="18">
        <v>63.6</v>
      </c>
      <c r="H31" s="18">
        <v>38.4</v>
      </c>
      <c r="I31" s="12"/>
      <c r="J31" s="12"/>
      <c r="K31" s="12"/>
    </row>
    <row r="32" spans="1:11" ht="15">
      <c r="A32" s="6" t="s">
        <v>31</v>
      </c>
      <c r="B32" s="18">
        <f t="shared" si="3"/>
        <v>856</v>
      </c>
      <c r="C32" s="18">
        <v>142.9</v>
      </c>
      <c r="D32" s="18">
        <v>142.6</v>
      </c>
      <c r="E32" s="18">
        <v>444.2</v>
      </c>
      <c r="F32" s="18">
        <v>101.8</v>
      </c>
      <c r="G32" s="18">
        <v>23.2</v>
      </c>
      <c r="H32" s="18">
        <v>1.3</v>
      </c>
      <c r="I32" s="12"/>
      <c r="J32" s="12"/>
      <c r="K32" s="12"/>
    </row>
    <row r="33" spans="1:11" ht="15">
      <c r="A33" s="6" t="s">
        <v>32</v>
      </c>
      <c r="B33" s="18">
        <f t="shared" si="3"/>
        <v>1037.58</v>
      </c>
      <c r="C33" s="18">
        <v>191.6</v>
      </c>
      <c r="D33" s="18">
        <v>259.3</v>
      </c>
      <c r="E33" s="18">
        <v>459.9</v>
      </c>
      <c r="F33" s="18">
        <v>48.49</v>
      </c>
      <c r="G33" s="18">
        <v>32.49</v>
      </c>
      <c r="H33" s="18">
        <v>45.8</v>
      </c>
      <c r="I33" s="12"/>
      <c r="J33" s="12"/>
      <c r="K33" s="12"/>
    </row>
    <row r="34" spans="1:11" ht="15">
      <c r="A34" s="6" t="s">
        <v>33</v>
      </c>
      <c r="B34" s="18">
        <f t="shared" si="3"/>
        <v>1202.8</v>
      </c>
      <c r="C34" s="18">
        <v>192.8</v>
      </c>
      <c r="D34" s="18">
        <v>260.6</v>
      </c>
      <c r="E34" s="18">
        <v>666.1</v>
      </c>
      <c r="F34" s="19" t="s">
        <v>74</v>
      </c>
      <c r="G34" s="18">
        <v>54.7</v>
      </c>
      <c r="H34" s="18">
        <v>28.6</v>
      </c>
      <c r="I34" s="12"/>
      <c r="J34" s="12"/>
      <c r="K34" s="12"/>
    </row>
    <row r="35" spans="1:11" ht="15">
      <c r="A35" s="6" t="s">
        <v>34</v>
      </c>
      <c r="B35" s="18">
        <f t="shared" si="3"/>
        <v>475</v>
      </c>
      <c r="C35" s="18">
        <v>178.7</v>
      </c>
      <c r="D35" s="18">
        <v>94.4</v>
      </c>
      <c r="E35" s="18">
        <v>177.4</v>
      </c>
      <c r="F35" s="19" t="s">
        <v>74</v>
      </c>
      <c r="G35" s="18">
        <v>11.2</v>
      </c>
      <c r="H35" s="18">
        <v>13.3</v>
      </c>
      <c r="I35" s="12"/>
      <c r="J35" s="12"/>
      <c r="K35" s="12"/>
    </row>
    <row r="36" spans="1:11" ht="15">
      <c r="A36" s="6" t="s">
        <v>35</v>
      </c>
      <c r="B36" s="18">
        <f t="shared" si="3"/>
        <v>1529.7999999999997</v>
      </c>
      <c r="C36" s="18">
        <v>240.3</v>
      </c>
      <c r="D36" s="18">
        <v>577.3</v>
      </c>
      <c r="E36" s="18">
        <v>567.9</v>
      </c>
      <c r="F36" s="18">
        <v>23.6</v>
      </c>
      <c r="G36" s="18">
        <v>95.1</v>
      </c>
      <c r="H36" s="18">
        <v>25.6</v>
      </c>
      <c r="I36" s="12"/>
      <c r="J36" s="12"/>
      <c r="K36" s="12"/>
    </row>
    <row r="37" spans="1:11" ht="15">
      <c r="A37" s="6" t="s">
        <v>36</v>
      </c>
      <c r="B37" s="18">
        <f t="shared" si="3"/>
        <v>2451.5999999999995</v>
      </c>
      <c r="C37" s="18">
        <v>412.4</v>
      </c>
      <c r="D37" s="18">
        <v>542.3</v>
      </c>
      <c r="E37" s="18">
        <v>1031.6</v>
      </c>
      <c r="F37" s="18">
        <v>95.5</v>
      </c>
      <c r="G37" s="18">
        <v>99.6</v>
      </c>
      <c r="H37" s="18">
        <v>270.2</v>
      </c>
      <c r="I37" s="12"/>
      <c r="J37" s="12"/>
      <c r="K37" s="12"/>
    </row>
    <row r="38" spans="1:11" ht="15">
      <c r="A38" s="6" t="s">
        <v>37</v>
      </c>
      <c r="B38" s="18">
        <f t="shared" si="3"/>
        <v>1366.7</v>
      </c>
      <c r="C38" s="18">
        <v>154.2</v>
      </c>
      <c r="D38" s="18">
        <v>249</v>
      </c>
      <c r="E38" s="18">
        <v>892.8</v>
      </c>
      <c r="F38" s="19" t="s">
        <v>74</v>
      </c>
      <c r="G38" s="18">
        <v>32.8</v>
      </c>
      <c r="H38" s="18">
        <v>37.9</v>
      </c>
      <c r="I38" s="12"/>
      <c r="J38" s="12"/>
      <c r="K38" s="12"/>
    </row>
    <row r="39" spans="1:11" ht="15">
      <c r="A39" s="6" t="s">
        <v>38</v>
      </c>
      <c r="B39" s="18">
        <f t="shared" si="3"/>
        <v>1377.8999999999999</v>
      </c>
      <c r="C39" s="18">
        <v>268.8</v>
      </c>
      <c r="D39" s="18">
        <v>242.5</v>
      </c>
      <c r="E39" s="18">
        <v>763.7</v>
      </c>
      <c r="F39" s="19" t="s">
        <v>74</v>
      </c>
      <c r="G39" s="18">
        <v>87.6</v>
      </c>
      <c r="H39" s="18">
        <v>15.3</v>
      </c>
      <c r="I39" s="12"/>
      <c r="J39" s="12"/>
      <c r="K39" s="12"/>
    </row>
    <row r="40" spans="1:11" ht="15">
      <c r="A40" s="6" t="s">
        <v>39</v>
      </c>
      <c r="B40" s="18">
        <f t="shared" si="3"/>
        <v>1468.6000000000004</v>
      </c>
      <c r="C40" s="18">
        <v>170.3</v>
      </c>
      <c r="D40" s="18">
        <v>437.9</v>
      </c>
      <c r="E40" s="18">
        <v>727.1</v>
      </c>
      <c r="F40" s="18">
        <v>49.7</v>
      </c>
      <c r="G40" s="18">
        <v>65.4</v>
      </c>
      <c r="H40" s="18">
        <v>18.2</v>
      </c>
      <c r="I40" s="12"/>
      <c r="J40" s="12"/>
      <c r="K40" s="12"/>
    </row>
    <row r="41" spans="1:11" ht="15">
      <c r="A41" s="6" t="s">
        <v>40</v>
      </c>
      <c r="B41" s="18">
        <f t="shared" si="3"/>
        <v>3546.1</v>
      </c>
      <c r="C41" s="18">
        <v>488.4</v>
      </c>
      <c r="D41" s="18">
        <v>662.3</v>
      </c>
      <c r="E41" s="18">
        <v>1678.5</v>
      </c>
      <c r="F41" s="18">
        <v>531.9</v>
      </c>
      <c r="G41" s="18">
        <v>119.8</v>
      </c>
      <c r="H41" s="18">
        <v>65.2</v>
      </c>
      <c r="I41" s="12"/>
      <c r="J41" s="12"/>
      <c r="K41" s="12"/>
    </row>
    <row r="42" spans="1:11" ht="15">
      <c r="A42" s="6" t="s">
        <v>41</v>
      </c>
      <c r="B42" s="18">
        <f t="shared" si="3"/>
        <v>1036.7</v>
      </c>
      <c r="C42" s="18">
        <v>179</v>
      </c>
      <c r="D42" s="18">
        <v>393.7</v>
      </c>
      <c r="E42" s="18">
        <v>297.6</v>
      </c>
      <c r="F42" s="18">
        <v>75.7</v>
      </c>
      <c r="G42" s="18">
        <v>52.1</v>
      </c>
      <c r="H42" s="18">
        <v>38.6</v>
      </c>
      <c r="I42" s="12"/>
      <c r="J42" s="12"/>
      <c r="K42" s="12"/>
    </row>
    <row r="43" spans="1:11" ht="15">
      <c r="A43" s="6" t="s">
        <v>42</v>
      </c>
      <c r="B43" s="18">
        <f t="shared" si="3"/>
        <v>4126.6</v>
      </c>
      <c r="C43" s="18">
        <v>214</v>
      </c>
      <c r="D43" s="18">
        <v>471.7</v>
      </c>
      <c r="E43" s="18">
        <v>2157.4</v>
      </c>
      <c r="F43" s="18">
        <v>116.5</v>
      </c>
      <c r="G43" s="18">
        <v>1154.3</v>
      </c>
      <c r="H43" s="18">
        <v>12.7</v>
      </c>
      <c r="I43" s="12"/>
      <c r="J43" s="12"/>
      <c r="K43" s="12"/>
    </row>
    <row r="44" spans="1:11" ht="15">
      <c r="A44" s="6" t="s">
        <v>43</v>
      </c>
      <c r="B44" s="18">
        <f t="shared" si="3"/>
        <v>1674.4999999999998</v>
      </c>
      <c r="C44" s="18">
        <v>266.9</v>
      </c>
      <c r="D44" s="18">
        <v>282.9</v>
      </c>
      <c r="E44" s="18">
        <v>616</v>
      </c>
      <c r="F44" s="18">
        <v>433</v>
      </c>
      <c r="G44" s="18">
        <v>33.1</v>
      </c>
      <c r="H44" s="18">
        <v>42.6</v>
      </c>
      <c r="I44" s="12"/>
      <c r="J44" s="12"/>
      <c r="K44" s="12"/>
    </row>
    <row r="45" spans="1:11" ht="15">
      <c r="A45" s="6" t="s">
        <v>44</v>
      </c>
      <c r="B45" s="18">
        <f t="shared" si="3"/>
        <v>2874.23</v>
      </c>
      <c r="C45" s="18">
        <v>424.3</v>
      </c>
      <c r="D45" s="18">
        <v>592.4</v>
      </c>
      <c r="E45" s="18">
        <v>1282.5</v>
      </c>
      <c r="F45" s="18">
        <v>399.3</v>
      </c>
      <c r="G45" s="18">
        <v>114.83</v>
      </c>
      <c r="H45" s="18">
        <v>60.9</v>
      </c>
      <c r="I45" s="12"/>
      <c r="J45" s="12"/>
      <c r="K45" s="12"/>
    </row>
    <row r="46" spans="1:11" ht="15">
      <c r="A46" s="6" t="s">
        <v>45</v>
      </c>
      <c r="B46" s="18">
        <f t="shared" si="3"/>
        <v>3137.4</v>
      </c>
      <c r="C46" s="18">
        <v>412.1</v>
      </c>
      <c r="D46" s="18">
        <v>792.1</v>
      </c>
      <c r="E46" s="18">
        <v>1316.7</v>
      </c>
      <c r="F46" s="18">
        <v>393.8</v>
      </c>
      <c r="G46" s="18">
        <v>175.2</v>
      </c>
      <c r="H46" s="18">
        <v>47.5</v>
      </c>
      <c r="I46" s="12"/>
      <c r="J46" s="12"/>
      <c r="K46" s="12"/>
    </row>
    <row r="47" spans="1:11" ht="15">
      <c r="A47" s="6" t="s">
        <v>46</v>
      </c>
      <c r="B47" s="18">
        <f t="shared" si="3"/>
        <v>1557.1</v>
      </c>
      <c r="C47" s="18">
        <v>220.8</v>
      </c>
      <c r="D47" s="18">
        <v>240.1</v>
      </c>
      <c r="E47" s="18">
        <v>935.7</v>
      </c>
      <c r="F47" s="18">
        <v>77.8</v>
      </c>
      <c r="G47" s="18">
        <v>52.7</v>
      </c>
      <c r="H47" s="18">
        <v>30</v>
      </c>
      <c r="I47" s="12"/>
      <c r="J47" s="12"/>
      <c r="K47" s="12"/>
    </row>
    <row r="48" spans="1:11" ht="15">
      <c r="A48" s="6" t="s">
        <v>47</v>
      </c>
      <c r="B48" s="18">
        <f t="shared" si="3"/>
        <v>2808.6999999999994</v>
      </c>
      <c r="C48" s="18">
        <v>408.9</v>
      </c>
      <c r="D48" s="18">
        <v>305.5</v>
      </c>
      <c r="E48" s="18">
        <v>1374.8</v>
      </c>
      <c r="F48" s="18">
        <v>165.6</v>
      </c>
      <c r="G48" s="18">
        <v>289.7</v>
      </c>
      <c r="H48" s="18">
        <v>264.2</v>
      </c>
      <c r="I48" s="12"/>
      <c r="J48" s="12"/>
      <c r="K48" s="12"/>
    </row>
    <row r="49" spans="1:11" ht="15">
      <c r="A49" s="6" t="s">
        <v>48</v>
      </c>
      <c r="B49" s="18">
        <f t="shared" si="3"/>
        <v>810.4</v>
      </c>
      <c r="C49" s="18">
        <v>170.1</v>
      </c>
      <c r="D49" s="18">
        <v>196.8</v>
      </c>
      <c r="E49" s="18">
        <v>387.6</v>
      </c>
      <c r="F49" s="19" t="s">
        <v>74</v>
      </c>
      <c r="G49" s="18">
        <v>54.8</v>
      </c>
      <c r="H49" s="18">
        <v>1.1</v>
      </c>
      <c r="I49" s="12"/>
      <c r="J49" s="12"/>
      <c r="K49" s="12"/>
    </row>
    <row r="50" spans="1:11" ht="15">
      <c r="A50" s="6" t="s">
        <v>49</v>
      </c>
      <c r="B50" s="18">
        <f t="shared" si="3"/>
        <v>1950.3</v>
      </c>
      <c r="C50" s="18">
        <v>286.4</v>
      </c>
      <c r="D50" s="18">
        <v>501.9</v>
      </c>
      <c r="E50" s="18">
        <v>973.5</v>
      </c>
      <c r="F50" s="18">
        <v>141</v>
      </c>
      <c r="G50" s="18">
        <v>42.8</v>
      </c>
      <c r="H50" s="18">
        <v>4.7</v>
      </c>
      <c r="I50" s="12"/>
      <c r="J50" s="12"/>
      <c r="K50" s="12"/>
    </row>
    <row r="51" spans="1:11" ht="15">
      <c r="A51" s="6" t="s">
        <v>50</v>
      </c>
      <c r="B51" s="18">
        <f t="shared" si="3"/>
        <v>2101.2</v>
      </c>
      <c r="C51" s="18">
        <v>290.6</v>
      </c>
      <c r="D51" s="18">
        <v>476.6</v>
      </c>
      <c r="E51" s="18">
        <v>1245.5</v>
      </c>
      <c r="F51" s="18">
        <v>40.7</v>
      </c>
      <c r="G51" s="18">
        <v>43.6</v>
      </c>
      <c r="H51" s="18">
        <v>4.2</v>
      </c>
      <c r="I51" s="12"/>
      <c r="J51" s="12"/>
      <c r="K51" s="12"/>
    </row>
    <row r="52" spans="1:11" ht="15">
      <c r="A52" s="6" t="s">
        <v>51</v>
      </c>
      <c r="B52" s="18">
        <f t="shared" si="3"/>
        <v>843.1</v>
      </c>
      <c r="C52" s="18">
        <v>133.1</v>
      </c>
      <c r="D52" s="18">
        <v>116.5</v>
      </c>
      <c r="E52" s="18">
        <v>581</v>
      </c>
      <c r="F52" s="19" t="s">
        <v>74</v>
      </c>
      <c r="G52" s="18">
        <v>12.5</v>
      </c>
      <c r="H52" s="19" t="s">
        <v>74</v>
      </c>
      <c r="I52" s="12"/>
      <c r="J52" s="12"/>
      <c r="K52" s="12"/>
    </row>
    <row r="53" spans="1:11" ht="15">
      <c r="A53" s="6" t="s">
        <v>52</v>
      </c>
      <c r="B53" s="18">
        <f t="shared" si="3"/>
        <v>1778.2000000000003</v>
      </c>
      <c r="C53" s="18">
        <v>265.9</v>
      </c>
      <c r="D53" s="18">
        <v>329.1</v>
      </c>
      <c r="E53" s="18">
        <v>943.9</v>
      </c>
      <c r="F53" s="18">
        <v>184.2</v>
      </c>
      <c r="G53" s="18">
        <v>44.9</v>
      </c>
      <c r="H53" s="18">
        <v>10.2</v>
      </c>
      <c r="I53" s="12"/>
      <c r="J53" s="12"/>
      <c r="K53" s="12"/>
    </row>
    <row r="54" spans="1:11" ht="15">
      <c r="A54" s="6" t="s">
        <v>53</v>
      </c>
      <c r="B54" s="18">
        <f t="shared" si="3"/>
        <v>1222</v>
      </c>
      <c r="C54" s="18">
        <v>120.7</v>
      </c>
      <c r="D54" s="18">
        <v>167.2</v>
      </c>
      <c r="E54" s="18">
        <v>580.4</v>
      </c>
      <c r="F54" s="19" t="s">
        <v>74</v>
      </c>
      <c r="G54" s="18">
        <v>299.7</v>
      </c>
      <c r="H54" s="18">
        <v>54</v>
      </c>
      <c r="I54" s="12"/>
      <c r="J54" s="12"/>
      <c r="K54" s="12"/>
    </row>
    <row r="55" spans="1:11" ht="15">
      <c r="A55" s="6" t="s">
        <v>54</v>
      </c>
      <c r="B55" s="18">
        <f t="shared" si="3"/>
        <v>2216.2000000000003</v>
      </c>
      <c r="C55" s="18">
        <v>268.5</v>
      </c>
      <c r="D55" s="18">
        <v>359.9</v>
      </c>
      <c r="E55" s="18">
        <v>1327.9</v>
      </c>
      <c r="F55" s="18">
        <v>162.2</v>
      </c>
      <c r="G55" s="18">
        <v>82.4</v>
      </c>
      <c r="H55" s="18">
        <v>15.3</v>
      </c>
      <c r="I55" s="12"/>
      <c r="J55" s="12"/>
      <c r="K55" s="12"/>
    </row>
    <row r="56" spans="1:11" ht="15">
      <c r="A56" s="6" t="s">
        <v>55</v>
      </c>
      <c r="B56" s="18">
        <f t="shared" si="3"/>
        <v>914.7</v>
      </c>
      <c r="C56" s="18">
        <v>148.9</v>
      </c>
      <c r="D56" s="18">
        <v>217.4</v>
      </c>
      <c r="E56" s="18">
        <v>333.9</v>
      </c>
      <c r="F56" s="18">
        <v>171</v>
      </c>
      <c r="G56" s="18">
        <v>27.6</v>
      </c>
      <c r="H56" s="18">
        <v>15.9</v>
      </c>
      <c r="I56" s="12"/>
      <c r="J56" s="12"/>
      <c r="K56" s="12"/>
    </row>
    <row r="57" spans="1:11" ht="15">
      <c r="A57" s="6" t="s">
        <v>56</v>
      </c>
      <c r="B57" s="18">
        <f t="shared" si="3"/>
        <v>1178.4</v>
      </c>
      <c r="C57" s="18">
        <v>188.3</v>
      </c>
      <c r="D57" s="18">
        <v>322.4</v>
      </c>
      <c r="E57" s="18">
        <v>630.5</v>
      </c>
      <c r="F57" s="19" t="s">
        <v>74</v>
      </c>
      <c r="G57" s="18">
        <v>34</v>
      </c>
      <c r="H57" s="18">
        <v>3.2</v>
      </c>
      <c r="I57" s="12"/>
      <c r="J57" s="12"/>
      <c r="K57" s="12"/>
    </row>
    <row r="58" spans="1:11" ht="15">
      <c r="A58" s="6" t="s">
        <v>57</v>
      </c>
      <c r="B58" s="18">
        <f t="shared" si="3"/>
        <v>718.4000000000001</v>
      </c>
      <c r="C58" s="18">
        <v>103.9</v>
      </c>
      <c r="D58" s="18">
        <v>121.1</v>
      </c>
      <c r="E58" s="18">
        <v>452.6</v>
      </c>
      <c r="F58" s="19" t="s">
        <v>74</v>
      </c>
      <c r="G58" s="18">
        <v>37.6</v>
      </c>
      <c r="H58" s="18">
        <v>3.2</v>
      </c>
      <c r="I58" s="12"/>
      <c r="J58" s="12"/>
      <c r="K58" s="12"/>
    </row>
    <row r="59" spans="1:11" ht="15">
      <c r="A59" s="6" t="s">
        <v>58</v>
      </c>
      <c r="B59" s="18">
        <f t="shared" si="3"/>
        <v>753.6999999999999</v>
      </c>
      <c r="C59" s="18">
        <v>157.2</v>
      </c>
      <c r="D59" s="18">
        <v>157.7</v>
      </c>
      <c r="E59" s="18">
        <v>388</v>
      </c>
      <c r="F59" s="19" t="s">
        <v>74</v>
      </c>
      <c r="G59" s="18">
        <v>24.3</v>
      </c>
      <c r="H59" s="18">
        <v>26.5</v>
      </c>
      <c r="I59" s="12"/>
      <c r="J59" s="12"/>
      <c r="K59" s="12"/>
    </row>
    <row r="60" spans="1:11" ht="15">
      <c r="A60" s="6" t="s">
        <v>59</v>
      </c>
      <c r="B60" s="18">
        <f t="shared" si="3"/>
        <v>3148.2000000000003</v>
      </c>
      <c r="C60" s="18">
        <v>515.6</v>
      </c>
      <c r="D60" s="18">
        <v>573.7</v>
      </c>
      <c r="E60" s="18">
        <v>1855.2</v>
      </c>
      <c r="F60" s="18">
        <v>49.1</v>
      </c>
      <c r="G60" s="18">
        <v>135.3</v>
      </c>
      <c r="H60" s="18">
        <v>19.3</v>
      </c>
      <c r="I60" s="12"/>
      <c r="J60" s="12"/>
      <c r="K60" s="12"/>
    </row>
    <row r="61" spans="1:11" ht="15">
      <c r="A61" s="6" t="s">
        <v>60</v>
      </c>
      <c r="B61" s="18">
        <f t="shared" si="3"/>
        <v>3168.4000000000005</v>
      </c>
      <c r="C61" s="18">
        <v>366.5</v>
      </c>
      <c r="D61" s="18">
        <v>681.4</v>
      </c>
      <c r="E61" s="18">
        <v>1913.9</v>
      </c>
      <c r="F61" s="18">
        <v>100.3</v>
      </c>
      <c r="G61" s="18">
        <v>103.9</v>
      </c>
      <c r="H61" s="18">
        <v>2.4</v>
      </c>
      <c r="I61" s="12"/>
      <c r="J61" s="12"/>
      <c r="K61" s="12"/>
    </row>
    <row r="62" spans="1:11" ht="15">
      <c r="A62" s="6" t="s">
        <v>61</v>
      </c>
      <c r="B62" s="18">
        <f t="shared" si="3"/>
        <v>7391.2</v>
      </c>
      <c r="C62" s="18">
        <v>478.9</v>
      </c>
      <c r="D62" s="18">
        <v>427.3</v>
      </c>
      <c r="E62" s="18">
        <v>5652</v>
      </c>
      <c r="F62" s="19" t="s">
        <v>74</v>
      </c>
      <c r="G62" s="18">
        <v>745.7</v>
      </c>
      <c r="H62" s="18">
        <v>87.3</v>
      </c>
      <c r="I62" s="12"/>
      <c r="J62" s="12"/>
      <c r="K62" s="12"/>
    </row>
    <row r="63" spans="1:11" ht="15">
      <c r="A63" s="6" t="s">
        <v>62</v>
      </c>
      <c r="B63" s="18">
        <f t="shared" si="3"/>
        <v>2065.41</v>
      </c>
      <c r="C63" s="18">
        <v>201.9</v>
      </c>
      <c r="D63" s="18">
        <v>385.2</v>
      </c>
      <c r="E63" s="18">
        <v>1401.1</v>
      </c>
      <c r="F63" s="19" t="s">
        <v>74</v>
      </c>
      <c r="G63" s="18">
        <v>67.21</v>
      </c>
      <c r="H63" s="18">
        <v>10</v>
      </c>
      <c r="I63" s="12"/>
      <c r="J63" s="12"/>
      <c r="K63" s="12"/>
    </row>
    <row r="64" spans="1:11" ht="15">
      <c r="A64" s="6" t="s">
        <v>63</v>
      </c>
      <c r="B64" s="18">
        <f t="shared" si="3"/>
        <v>1121.14</v>
      </c>
      <c r="C64" s="18">
        <v>155.2</v>
      </c>
      <c r="D64" s="18">
        <v>142.2</v>
      </c>
      <c r="E64" s="18">
        <v>769.81</v>
      </c>
      <c r="F64" s="19" t="s">
        <v>74</v>
      </c>
      <c r="G64" s="18">
        <v>53.93</v>
      </c>
      <c r="H64" s="19" t="s">
        <v>74</v>
      </c>
      <c r="I64" s="12"/>
      <c r="J64" s="12"/>
      <c r="K64" s="12"/>
    </row>
    <row r="65" spans="1:11" ht="15">
      <c r="A65" s="6" t="s">
        <v>64</v>
      </c>
      <c r="B65" s="18">
        <f t="shared" si="3"/>
        <v>1252.8</v>
      </c>
      <c r="C65" s="18">
        <v>163.9</v>
      </c>
      <c r="D65" s="18">
        <v>302</v>
      </c>
      <c r="E65" s="18">
        <v>633.4</v>
      </c>
      <c r="F65" s="18">
        <v>68.7</v>
      </c>
      <c r="G65" s="18">
        <v>73.2</v>
      </c>
      <c r="H65" s="18">
        <v>11.6</v>
      </c>
      <c r="I65" s="12"/>
      <c r="J65" s="12"/>
      <c r="K65" s="12"/>
    </row>
    <row r="66" spans="1:11" ht="15">
      <c r="A66" s="6" t="s">
        <v>65</v>
      </c>
      <c r="B66" s="18">
        <f t="shared" si="3"/>
        <v>2324.85</v>
      </c>
      <c r="C66" s="18">
        <v>283.1</v>
      </c>
      <c r="D66" s="18">
        <v>422.7</v>
      </c>
      <c r="E66" s="18">
        <v>1415.3</v>
      </c>
      <c r="F66" s="18">
        <v>86.6</v>
      </c>
      <c r="G66" s="18">
        <v>39.25</v>
      </c>
      <c r="H66" s="18">
        <v>77.9</v>
      </c>
      <c r="I66" s="12"/>
      <c r="J66" s="12"/>
      <c r="K66" s="12"/>
    </row>
    <row r="67" spans="1:11" ht="15">
      <c r="A67" s="6" t="s">
        <v>66</v>
      </c>
      <c r="B67" s="18">
        <f t="shared" si="3"/>
        <v>1246.9</v>
      </c>
      <c r="C67" s="18">
        <v>219.2</v>
      </c>
      <c r="D67" s="18">
        <v>245</v>
      </c>
      <c r="E67" s="18">
        <v>707.5</v>
      </c>
      <c r="F67" s="18">
        <v>60.5</v>
      </c>
      <c r="G67" s="18">
        <v>7.4</v>
      </c>
      <c r="H67" s="18">
        <v>7.3</v>
      </c>
      <c r="I67" s="12"/>
      <c r="J67" s="12"/>
      <c r="K67" s="12"/>
    </row>
    <row r="68" spans="1:11" ht="15">
      <c r="A68" s="6" t="s">
        <v>67</v>
      </c>
      <c r="B68" s="18">
        <f t="shared" si="3"/>
        <v>1587.7999999999997</v>
      </c>
      <c r="C68" s="18">
        <v>232.1</v>
      </c>
      <c r="D68" s="18">
        <v>284.7</v>
      </c>
      <c r="E68" s="18">
        <v>981.4</v>
      </c>
      <c r="F68" s="19" t="s">
        <v>74</v>
      </c>
      <c r="G68" s="18">
        <v>84.6</v>
      </c>
      <c r="H68" s="18">
        <v>5</v>
      </c>
      <c r="I68" s="12"/>
      <c r="J68" s="12"/>
      <c r="K68" s="12"/>
    </row>
    <row r="69" spans="1:11" ht="15">
      <c r="A69" s="6" t="s">
        <v>68</v>
      </c>
      <c r="B69" s="18">
        <f t="shared" si="3"/>
        <v>1563.39</v>
      </c>
      <c r="C69" s="18">
        <v>173.7</v>
      </c>
      <c r="D69" s="18">
        <v>405</v>
      </c>
      <c r="E69" s="18">
        <v>850.1</v>
      </c>
      <c r="F69" s="19" t="s">
        <v>74</v>
      </c>
      <c r="G69" s="18">
        <v>131.89</v>
      </c>
      <c r="H69" s="18">
        <v>2.7</v>
      </c>
      <c r="I69" s="12"/>
      <c r="J69" s="12"/>
      <c r="K69" s="12"/>
    </row>
    <row r="70" spans="1:11" ht="15">
      <c r="A70" s="6" t="s">
        <v>69</v>
      </c>
      <c r="B70" s="18">
        <f t="shared" si="3"/>
        <v>3425.3</v>
      </c>
      <c r="C70" s="18">
        <v>454.8</v>
      </c>
      <c r="D70" s="18">
        <v>133</v>
      </c>
      <c r="E70" s="18">
        <v>1352.7</v>
      </c>
      <c r="F70" s="18">
        <v>756.1</v>
      </c>
      <c r="G70" s="18">
        <v>682.2</v>
      </c>
      <c r="H70" s="18">
        <v>46.5</v>
      </c>
      <c r="I70" s="12"/>
      <c r="J70" s="12"/>
      <c r="K70" s="12"/>
    </row>
    <row r="71" spans="1:11" ht="15">
      <c r="A71" s="6" t="s">
        <v>70</v>
      </c>
      <c r="B71" s="18">
        <f t="shared" si="3"/>
        <v>1131.8999999999999</v>
      </c>
      <c r="C71" s="18">
        <v>205.2</v>
      </c>
      <c r="D71" s="18">
        <v>241.2</v>
      </c>
      <c r="E71" s="18">
        <v>620.7</v>
      </c>
      <c r="F71" s="19" t="s">
        <v>74</v>
      </c>
      <c r="G71" s="18">
        <v>51.6</v>
      </c>
      <c r="H71" s="18">
        <v>13.2</v>
      </c>
      <c r="I71" s="12"/>
      <c r="J71" s="12"/>
      <c r="K71" s="12"/>
    </row>
    <row r="72" spans="1:11" ht="15">
      <c r="A72" s="6" t="s">
        <v>71</v>
      </c>
      <c r="B72" s="21">
        <f t="shared" si="3"/>
        <v>806.5999999999999</v>
      </c>
      <c r="C72" s="21">
        <v>107.8</v>
      </c>
      <c r="D72" s="21">
        <v>180</v>
      </c>
      <c r="E72" s="21">
        <v>485</v>
      </c>
      <c r="F72" s="19" t="s">
        <v>74</v>
      </c>
      <c r="G72" s="21">
        <v>33.8</v>
      </c>
      <c r="H72" s="19" t="s">
        <v>74</v>
      </c>
      <c r="I72" s="12"/>
      <c r="J72" s="12"/>
      <c r="K72" s="12"/>
    </row>
    <row r="73" spans="1:11" ht="15">
      <c r="A73" s="15"/>
      <c r="B73" s="16"/>
      <c r="C73" s="16"/>
      <c r="D73" s="16"/>
      <c r="E73" s="16"/>
      <c r="F73" s="17"/>
      <c r="G73" s="16"/>
      <c r="H73" s="17"/>
      <c r="I73" s="12"/>
      <c r="J73" s="12"/>
      <c r="K73" s="12"/>
    </row>
    <row r="74" spans="1:11" ht="15">
      <c r="A74" s="22" t="s">
        <v>6</v>
      </c>
      <c r="B74" s="22"/>
      <c r="C74" s="22"/>
      <c r="D74" s="22"/>
      <c r="E74" s="22"/>
      <c r="F74" s="22"/>
      <c r="G74" s="22"/>
      <c r="H74" s="16"/>
      <c r="I74" s="12"/>
      <c r="J74" s="12"/>
      <c r="K74" s="12"/>
    </row>
    <row r="75" spans="1:11" ht="15">
      <c r="A75" s="22"/>
      <c r="B75" s="24"/>
      <c r="C75" s="22"/>
      <c r="D75" s="22"/>
      <c r="E75" s="22"/>
      <c r="F75" s="18"/>
      <c r="G75" s="22"/>
      <c r="H75" s="16"/>
      <c r="I75" s="12"/>
      <c r="J75" s="12"/>
      <c r="K75" s="12"/>
    </row>
    <row r="76" spans="1:11" ht="33.75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12"/>
      <c r="J76" s="12"/>
      <c r="K76" s="12"/>
    </row>
    <row r="77" spans="1:11" ht="48.7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12"/>
      <c r="J77" s="12"/>
      <c r="K77" s="12"/>
    </row>
    <row r="78" spans="1:11" ht="15">
      <c r="A78" s="22"/>
      <c r="B78" s="24"/>
      <c r="C78" s="22"/>
      <c r="D78" s="22"/>
      <c r="E78" s="22"/>
      <c r="F78" s="25"/>
      <c r="G78" s="22"/>
      <c r="H78" s="16"/>
      <c r="I78" s="12"/>
      <c r="J78" s="12"/>
      <c r="K78" s="12"/>
    </row>
    <row r="79" spans="1:11" ht="15">
      <c r="A79" s="26" t="s">
        <v>78</v>
      </c>
      <c r="B79" s="22"/>
      <c r="C79" s="22"/>
      <c r="D79" s="22"/>
      <c r="E79" s="22"/>
      <c r="F79" s="18"/>
      <c r="G79" s="22"/>
      <c r="H79" s="16"/>
      <c r="I79" s="12"/>
      <c r="J79" s="12"/>
      <c r="K79" s="12"/>
    </row>
    <row r="80" spans="1:11" ht="15">
      <c r="A80" s="22"/>
      <c r="B80" s="22"/>
      <c r="C80" s="22"/>
      <c r="D80" s="22"/>
      <c r="E80" s="22"/>
      <c r="F80" s="23"/>
      <c r="G80" s="22"/>
      <c r="H80" s="16"/>
      <c r="I80" s="12"/>
      <c r="J80" s="12"/>
      <c r="K80" s="12"/>
    </row>
    <row r="81" spans="1:11" ht="15">
      <c r="A81" s="12"/>
      <c r="B81" s="16"/>
      <c r="C81" s="16"/>
      <c r="D81" s="16"/>
      <c r="E81" s="16"/>
      <c r="F81" s="16"/>
      <c r="G81" s="16"/>
      <c r="H81" s="16"/>
      <c r="I81" s="12"/>
      <c r="J81" s="12"/>
      <c r="K81" s="12"/>
    </row>
    <row r="82" spans="1:11" ht="15">
      <c r="A82" s="12"/>
      <c r="B82" s="16"/>
      <c r="C82" s="16"/>
      <c r="D82" s="16"/>
      <c r="E82" s="16"/>
      <c r="F82" s="16"/>
      <c r="G82" s="16"/>
      <c r="H82" s="16"/>
      <c r="I82" s="12"/>
      <c r="J82" s="12"/>
      <c r="K82" s="12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296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9" ht="15">
      <c r="A6" s="27" t="s">
        <v>0</v>
      </c>
      <c r="B6" s="18">
        <v>114592</v>
      </c>
      <c r="C6" s="18">
        <v>15096.9</v>
      </c>
      <c r="D6" s="18">
        <v>20270</v>
      </c>
      <c r="E6" s="18">
        <v>58356</v>
      </c>
      <c r="F6" s="18">
        <f>+F8+F15</f>
        <v>12195.24</v>
      </c>
      <c r="G6" s="18">
        <v>6643</v>
      </c>
      <c r="H6" s="18">
        <f>+H8+H15</f>
        <v>2030.5</v>
      </c>
      <c r="I6" s="12"/>
    </row>
    <row r="7" spans="1:9" ht="15">
      <c r="A7" s="27"/>
      <c r="B7" s="18"/>
      <c r="C7" s="18"/>
      <c r="D7" s="18"/>
      <c r="E7" s="18"/>
      <c r="F7" s="18"/>
      <c r="G7" s="18"/>
      <c r="H7" s="18"/>
      <c r="I7" s="12"/>
    </row>
    <row r="8" spans="1:9" ht="15">
      <c r="A8" s="27" t="s">
        <v>79</v>
      </c>
      <c r="B8" s="13">
        <f aca="true" t="shared" si="0" ref="B8:H8">SUM(B9:B13)</f>
        <v>6088.500000000001</v>
      </c>
      <c r="C8" s="13">
        <f t="shared" si="0"/>
        <v>140.1</v>
      </c>
      <c r="D8" s="19" t="s">
        <v>74</v>
      </c>
      <c r="E8" s="19" t="s">
        <v>74</v>
      </c>
      <c r="F8" s="13">
        <f t="shared" si="0"/>
        <v>5844.5</v>
      </c>
      <c r="G8" s="19" t="s">
        <v>74</v>
      </c>
      <c r="H8" s="13">
        <f t="shared" si="0"/>
        <v>104.20000000000002</v>
      </c>
      <c r="I8" s="13"/>
    </row>
    <row r="9" spans="1:9" ht="15">
      <c r="A9" s="27" t="s">
        <v>80</v>
      </c>
      <c r="B9" s="20">
        <v>786.4</v>
      </c>
      <c r="C9" s="20">
        <v>31.9</v>
      </c>
      <c r="D9" s="19" t="s">
        <v>74</v>
      </c>
      <c r="E9" s="19" t="s">
        <v>74</v>
      </c>
      <c r="F9" s="20">
        <v>743.2</v>
      </c>
      <c r="G9" s="19" t="s">
        <v>74</v>
      </c>
      <c r="H9" s="20">
        <v>11.4</v>
      </c>
      <c r="I9" s="13"/>
    </row>
    <row r="10" spans="1:9" ht="15">
      <c r="A10" s="27" t="s">
        <v>81</v>
      </c>
      <c r="B10" s="20">
        <v>1547.5</v>
      </c>
      <c r="C10" s="20">
        <v>16.9</v>
      </c>
      <c r="D10" s="19" t="s">
        <v>74</v>
      </c>
      <c r="E10" s="19" t="s">
        <v>74</v>
      </c>
      <c r="F10" s="20">
        <v>1512.7</v>
      </c>
      <c r="G10" s="19" t="s">
        <v>74</v>
      </c>
      <c r="H10" s="20">
        <v>18</v>
      </c>
      <c r="I10" s="13"/>
    </row>
    <row r="11" spans="1:9" ht="15">
      <c r="A11" s="27" t="s">
        <v>82</v>
      </c>
      <c r="B11" s="20">
        <v>576.4</v>
      </c>
      <c r="C11" s="20">
        <v>14.8</v>
      </c>
      <c r="D11" s="19" t="s">
        <v>74</v>
      </c>
      <c r="E11" s="19" t="s">
        <v>74</v>
      </c>
      <c r="F11" s="20">
        <v>526.6</v>
      </c>
      <c r="G11" s="19" t="s">
        <v>74</v>
      </c>
      <c r="H11" s="20">
        <v>35</v>
      </c>
      <c r="I11" s="13"/>
    </row>
    <row r="12" spans="1:9" ht="15">
      <c r="A12" s="27" t="s">
        <v>83</v>
      </c>
      <c r="B12" s="20">
        <v>2432.4</v>
      </c>
      <c r="C12" s="20">
        <v>55.2</v>
      </c>
      <c r="D12" s="19" t="s">
        <v>74</v>
      </c>
      <c r="E12" s="19" t="s">
        <v>74</v>
      </c>
      <c r="F12" s="20">
        <v>2355.5</v>
      </c>
      <c r="G12" s="19" t="s">
        <v>74</v>
      </c>
      <c r="H12" s="20">
        <v>21.7</v>
      </c>
      <c r="I12" s="13"/>
    </row>
    <row r="13" spans="1:9" ht="15">
      <c r="A13" s="27" t="s">
        <v>84</v>
      </c>
      <c r="B13" s="20">
        <v>745.8</v>
      </c>
      <c r="C13" s="20">
        <v>21.3</v>
      </c>
      <c r="D13" s="19" t="s">
        <v>74</v>
      </c>
      <c r="E13" s="19" t="s">
        <v>74</v>
      </c>
      <c r="F13" s="20">
        <v>706.5</v>
      </c>
      <c r="G13" s="19" t="s">
        <v>74</v>
      </c>
      <c r="H13" s="20">
        <v>18.1</v>
      </c>
      <c r="I13" s="13"/>
    </row>
    <row r="14" spans="1:9" ht="15">
      <c r="A14" s="27"/>
      <c r="B14" s="13"/>
      <c r="C14" s="13"/>
      <c r="D14" s="13"/>
      <c r="E14" s="13"/>
      <c r="F14" s="13"/>
      <c r="G14" s="13"/>
      <c r="H14" s="13"/>
      <c r="I14" s="13"/>
    </row>
    <row r="15" spans="1:9" ht="15">
      <c r="A15" s="27" t="s">
        <v>85</v>
      </c>
      <c r="B15" s="18">
        <f aca="true" t="shared" si="1" ref="B15:H15">SUM(B16:B72)</f>
        <v>108504.05999999997</v>
      </c>
      <c r="C15" s="18">
        <f t="shared" si="1"/>
        <v>14957.500000000002</v>
      </c>
      <c r="D15" s="18">
        <f t="shared" si="1"/>
        <v>20270.599999999995</v>
      </c>
      <c r="E15" s="18">
        <f t="shared" si="1"/>
        <v>58355.75999999999</v>
      </c>
      <c r="F15" s="18">
        <f t="shared" si="1"/>
        <v>6350.74</v>
      </c>
      <c r="G15" s="18">
        <f t="shared" si="1"/>
        <v>6643.160000000001</v>
      </c>
      <c r="H15" s="18">
        <f t="shared" si="1"/>
        <v>1926.3</v>
      </c>
      <c r="I15" s="12"/>
    </row>
    <row r="16" spans="1:9" ht="15">
      <c r="A16" s="27" t="s">
        <v>86</v>
      </c>
      <c r="B16" s="18">
        <f>+SUM(C16:H16)</f>
        <v>2081.3</v>
      </c>
      <c r="C16" s="18">
        <v>294</v>
      </c>
      <c r="D16" s="18">
        <v>287.3</v>
      </c>
      <c r="E16" s="18">
        <v>1032</v>
      </c>
      <c r="F16" s="18">
        <v>337</v>
      </c>
      <c r="G16" s="18">
        <v>80</v>
      </c>
      <c r="H16" s="18">
        <v>51</v>
      </c>
      <c r="I16" s="12"/>
    </row>
    <row r="17" spans="1:9" ht="15">
      <c r="A17" s="27" t="s">
        <v>87</v>
      </c>
      <c r="B17" s="18">
        <f aca="true" t="shared" si="2" ref="B17:B72">+SUM(C17:H17)</f>
        <v>1898.6</v>
      </c>
      <c r="C17" s="18">
        <v>228.5</v>
      </c>
      <c r="D17" s="18">
        <v>345.7</v>
      </c>
      <c r="E17" s="18">
        <v>1247.49</v>
      </c>
      <c r="F17" s="19" t="s">
        <v>74</v>
      </c>
      <c r="G17" s="18">
        <v>72.61</v>
      </c>
      <c r="H17" s="18">
        <v>4.3</v>
      </c>
      <c r="I17" s="12"/>
    </row>
    <row r="18" spans="1:9" ht="15">
      <c r="A18" s="27" t="s">
        <v>88</v>
      </c>
      <c r="B18" s="18">
        <f t="shared" si="2"/>
        <v>1997.3700000000001</v>
      </c>
      <c r="C18" s="18">
        <v>298.2</v>
      </c>
      <c r="D18" s="18">
        <v>338.2</v>
      </c>
      <c r="E18" s="18">
        <v>1066.87</v>
      </c>
      <c r="F18" s="18">
        <v>157.15</v>
      </c>
      <c r="G18" s="18">
        <v>116.95</v>
      </c>
      <c r="H18" s="18">
        <v>20</v>
      </c>
      <c r="I18" s="12"/>
    </row>
    <row r="19" spans="1:9" ht="15">
      <c r="A19" s="27" t="s">
        <v>89</v>
      </c>
      <c r="B19" s="18">
        <f t="shared" si="2"/>
        <v>2151.29</v>
      </c>
      <c r="C19" s="18">
        <v>315.8</v>
      </c>
      <c r="D19" s="18">
        <v>396.9</v>
      </c>
      <c r="E19" s="18">
        <v>1217.83</v>
      </c>
      <c r="F19" s="18">
        <v>98.15</v>
      </c>
      <c r="G19" s="18">
        <v>68.11</v>
      </c>
      <c r="H19" s="18">
        <v>54.5</v>
      </c>
      <c r="I19" s="12"/>
    </row>
    <row r="20" spans="1:9" ht="15">
      <c r="A20" s="27" t="s">
        <v>90</v>
      </c>
      <c r="B20" s="18">
        <f t="shared" si="2"/>
        <v>1644.7300000000002</v>
      </c>
      <c r="C20" s="18">
        <v>276.4</v>
      </c>
      <c r="D20" s="18">
        <v>513.2</v>
      </c>
      <c r="E20" s="18">
        <v>708.7</v>
      </c>
      <c r="F20" s="18">
        <v>93.69</v>
      </c>
      <c r="G20" s="18">
        <v>38.34</v>
      </c>
      <c r="H20" s="18">
        <v>14.4</v>
      </c>
      <c r="I20" s="12"/>
    </row>
    <row r="21" spans="1:9" ht="15">
      <c r="A21" s="27" t="s">
        <v>91</v>
      </c>
      <c r="B21" s="18">
        <f t="shared" si="2"/>
        <v>2483.3199999999993</v>
      </c>
      <c r="C21" s="18">
        <v>353.1</v>
      </c>
      <c r="D21" s="18">
        <v>551.9</v>
      </c>
      <c r="E21" s="18">
        <v>1210.57</v>
      </c>
      <c r="F21" s="18">
        <v>181.45</v>
      </c>
      <c r="G21" s="18">
        <v>139.2</v>
      </c>
      <c r="H21" s="18">
        <v>47.1</v>
      </c>
      <c r="I21" s="12"/>
    </row>
    <row r="22" spans="1:9" ht="15">
      <c r="A22" s="27" t="s">
        <v>92</v>
      </c>
      <c r="B22" s="18">
        <f t="shared" si="2"/>
        <v>1130.07</v>
      </c>
      <c r="C22" s="18">
        <v>123.1</v>
      </c>
      <c r="D22" s="18">
        <v>244.5</v>
      </c>
      <c r="E22" s="18">
        <v>574.62</v>
      </c>
      <c r="F22" s="18">
        <v>123.98</v>
      </c>
      <c r="G22" s="18">
        <v>60.27</v>
      </c>
      <c r="H22" s="18">
        <v>3.6</v>
      </c>
      <c r="I22" s="12"/>
    </row>
    <row r="23" spans="1:9" ht="15">
      <c r="A23" s="27" t="s">
        <v>93</v>
      </c>
      <c r="B23" s="18">
        <f t="shared" si="2"/>
        <v>1749.01</v>
      </c>
      <c r="C23" s="18">
        <v>261.9</v>
      </c>
      <c r="D23" s="18">
        <v>307.9</v>
      </c>
      <c r="E23" s="18">
        <v>1112.04</v>
      </c>
      <c r="F23" s="18">
        <v>24.59</v>
      </c>
      <c r="G23" s="18">
        <v>39.38</v>
      </c>
      <c r="H23" s="18">
        <v>3.2</v>
      </c>
      <c r="I23" s="12"/>
    </row>
    <row r="24" spans="1:9" ht="15">
      <c r="A24" s="27" t="s">
        <v>94</v>
      </c>
      <c r="B24" s="18">
        <f t="shared" si="2"/>
        <v>1558.01</v>
      </c>
      <c r="C24" s="18">
        <v>282.6</v>
      </c>
      <c r="D24" s="18">
        <v>353.1</v>
      </c>
      <c r="E24" s="18">
        <v>819.49</v>
      </c>
      <c r="F24" s="18">
        <v>60.06</v>
      </c>
      <c r="G24" s="18">
        <v>26.06</v>
      </c>
      <c r="H24" s="18">
        <v>16.7</v>
      </c>
      <c r="I24" s="12"/>
    </row>
    <row r="25" spans="1:9" ht="15">
      <c r="A25" s="27" t="s">
        <v>95</v>
      </c>
      <c r="B25" s="18">
        <f t="shared" si="2"/>
        <v>1526.0000000000002</v>
      </c>
      <c r="C25" s="18">
        <v>264.4</v>
      </c>
      <c r="D25" s="18">
        <v>267.9</v>
      </c>
      <c r="E25" s="18">
        <v>915.62</v>
      </c>
      <c r="F25" s="18">
        <v>30.77</v>
      </c>
      <c r="G25" s="18">
        <v>27.91</v>
      </c>
      <c r="H25" s="18">
        <v>19.4</v>
      </c>
      <c r="I25" s="12"/>
    </row>
    <row r="26" spans="1:9" ht="15">
      <c r="A26" s="27" t="s">
        <v>96</v>
      </c>
      <c r="B26" s="18">
        <f t="shared" si="2"/>
        <v>1030.5599999999997</v>
      </c>
      <c r="C26" s="18">
        <v>199.1</v>
      </c>
      <c r="D26" s="18">
        <v>247.7</v>
      </c>
      <c r="E26" s="18">
        <v>514.27</v>
      </c>
      <c r="F26" s="18">
        <v>44.43</v>
      </c>
      <c r="G26" s="18">
        <v>23.96</v>
      </c>
      <c r="H26" s="18">
        <v>1.1</v>
      </c>
      <c r="I26" s="12"/>
    </row>
    <row r="27" spans="1:9" ht="15">
      <c r="A27" s="27" t="s">
        <v>97</v>
      </c>
      <c r="B27" s="18">
        <f t="shared" si="2"/>
        <v>2253.1600000000003</v>
      </c>
      <c r="C27" s="18">
        <v>341.9</v>
      </c>
      <c r="D27" s="18">
        <v>260.8</v>
      </c>
      <c r="E27" s="18">
        <v>1524.15</v>
      </c>
      <c r="F27" s="19" t="s">
        <v>74</v>
      </c>
      <c r="G27" s="18">
        <v>83.21</v>
      </c>
      <c r="H27" s="18">
        <v>43.1</v>
      </c>
      <c r="I27" s="12"/>
    </row>
    <row r="28" spans="1:9" ht="15">
      <c r="A28" s="27" t="s">
        <v>98</v>
      </c>
      <c r="B28" s="18">
        <f t="shared" si="2"/>
        <v>2444.96</v>
      </c>
      <c r="C28" s="18">
        <v>371.4</v>
      </c>
      <c r="D28" s="18">
        <v>393</v>
      </c>
      <c r="E28" s="18">
        <v>1468.21</v>
      </c>
      <c r="F28" s="18">
        <v>118.22</v>
      </c>
      <c r="G28" s="18">
        <v>65.73</v>
      </c>
      <c r="H28" s="18">
        <v>28.4</v>
      </c>
      <c r="I28" s="12"/>
    </row>
    <row r="29" spans="1:9" ht="15">
      <c r="A29" s="27" t="s">
        <v>99</v>
      </c>
      <c r="B29" s="18">
        <f t="shared" si="2"/>
        <v>4607.04</v>
      </c>
      <c r="C29" s="18">
        <v>520.3</v>
      </c>
      <c r="D29" s="18">
        <v>1184</v>
      </c>
      <c r="E29" s="18">
        <v>1762.39</v>
      </c>
      <c r="F29" s="18">
        <v>744.48</v>
      </c>
      <c r="G29" s="18">
        <v>265.57</v>
      </c>
      <c r="H29" s="18">
        <v>130.3</v>
      </c>
      <c r="I29" s="12"/>
    </row>
    <row r="30" spans="1:9" ht="15">
      <c r="A30" s="27" t="s">
        <v>100</v>
      </c>
      <c r="B30" s="18">
        <f t="shared" si="2"/>
        <v>1367.64</v>
      </c>
      <c r="C30" s="18">
        <v>329</v>
      </c>
      <c r="D30" s="18">
        <v>356.7</v>
      </c>
      <c r="E30" s="18">
        <v>640.66</v>
      </c>
      <c r="F30" s="19" t="s">
        <v>74</v>
      </c>
      <c r="G30" s="18">
        <v>31.18</v>
      </c>
      <c r="H30" s="18">
        <v>10.1</v>
      </c>
      <c r="I30" s="12"/>
    </row>
    <row r="31" spans="1:9" ht="15">
      <c r="A31" s="27" t="s">
        <v>101</v>
      </c>
      <c r="B31" s="18">
        <f t="shared" si="2"/>
        <v>1420.2800000000002</v>
      </c>
      <c r="C31" s="18">
        <v>266</v>
      </c>
      <c r="D31" s="18">
        <v>266.2</v>
      </c>
      <c r="E31" s="18">
        <v>786.21</v>
      </c>
      <c r="F31" s="19" t="s">
        <v>74</v>
      </c>
      <c r="G31" s="18">
        <v>63.47</v>
      </c>
      <c r="H31" s="18">
        <v>38.4</v>
      </c>
      <c r="I31" s="12"/>
    </row>
    <row r="32" spans="1:9" ht="15">
      <c r="A32" s="27" t="s">
        <v>102</v>
      </c>
      <c r="B32" s="18">
        <f t="shared" si="2"/>
        <v>855.2199999999999</v>
      </c>
      <c r="C32" s="18">
        <v>142.7</v>
      </c>
      <c r="D32" s="18">
        <v>142.8</v>
      </c>
      <c r="E32" s="18">
        <v>442.65</v>
      </c>
      <c r="F32" s="18">
        <v>102.61</v>
      </c>
      <c r="G32" s="18">
        <v>23.16</v>
      </c>
      <c r="H32" s="18">
        <v>1.3</v>
      </c>
      <c r="I32" s="12"/>
    </row>
    <row r="33" spans="1:9" ht="15">
      <c r="A33" s="27" t="s">
        <v>103</v>
      </c>
      <c r="B33" s="18">
        <f t="shared" si="2"/>
        <v>1036.8799999999999</v>
      </c>
      <c r="C33" s="18">
        <v>191.6</v>
      </c>
      <c r="D33" s="18">
        <v>258.2</v>
      </c>
      <c r="E33" s="18">
        <v>460.3</v>
      </c>
      <c r="F33" s="18">
        <v>48.49</v>
      </c>
      <c r="G33" s="18">
        <v>32.49</v>
      </c>
      <c r="H33" s="18">
        <v>45.8</v>
      </c>
      <c r="I33" s="12"/>
    </row>
    <row r="34" spans="1:9" ht="15">
      <c r="A34" s="27" t="s">
        <v>104</v>
      </c>
      <c r="B34" s="18">
        <f t="shared" si="2"/>
        <v>1204.1799999999998</v>
      </c>
      <c r="C34" s="18">
        <v>192.8</v>
      </c>
      <c r="D34" s="18">
        <v>261.1</v>
      </c>
      <c r="E34" s="18">
        <v>666.39</v>
      </c>
      <c r="F34" s="19" t="s">
        <v>74</v>
      </c>
      <c r="G34" s="18">
        <v>55.29</v>
      </c>
      <c r="H34" s="18">
        <v>28.6</v>
      </c>
      <c r="I34" s="12"/>
    </row>
    <row r="35" spans="1:9" ht="15">
      <c r="A35" s="27" t="s">
        <v>105</v>
      </c>
      <c r="B35" s="18">
        <f t="shared" si="2"/>
        <v>474.50000000000006</v>
      </c>
      <c r="C35" s="18">
        <v>178.8</v>
      </c>
      <c r="D35" s="18">
        <v>94.5</v>
      </c>
      <c r="E35" s="18">
        <v>176.92</v>
      </c>
      <c r="F35" s="19" t="s">
        <v>74</v>
      </c>
      <c r="G35" s="18">
        <v>11.18</v>
      </c>
      <c r="H35" s="18">
        <v>13.1</v>
      </c>
      <c r="I35" s="12"/>
    </row>
    <row r="36" spans="1:9" ht="15">
      <c r="A36" s="27" t="s">
        <v>106</v>
      </c>
      <c r="B36" s="18">
        <f t="shared" si="2"/>
        <v>1530.8799999999999</v>
      </c>
      <c r="C36" s="18">
        <v>240.3</v>
      </c>
      <c r="D36" s="18">
        <v>578.5</v>
      </c>
      <c r="E36" s="18">
        <v>566.44</v>
      </c>
      <c r="F36" s="18">
        <v>24.18</v>
      </c>
      <c r="G36" s="18">
        <v>95.86</v>
      </c>
      <c r="H36" s="18">
        <v>25.6</v>
      </c>
      <c r="I36" s="12"/>
    </row>
    <row r="37" spans="1:9" ht="15">
      <c r="A37" s="27" t="s">
        <v>107</v>
      </c>
      <c r="B37" s="18">
        <f t="shared" si="2"/>
        <v>2442.74</v>
      </c>
      <c r="C37" s="18">
        <v>407.7</v>
      </c>
      <c r="D37" s="18">
        <v>540.3</v>
      </c>
      <c r="E37" s="18">
        <v>1029.64</v>
      </c>
      <c r="F37" s="18">
        <v>95.51</v>
      </c>
      <c r="G37" s="18">
        <v>99.39</v>
      </c>
      <c r="H37" s="18">
        <v>270.2</v>
      </c>
      <c r="I37" s="12"/>
    </row>
    <row r="38" spans="1:9" ht="15">
      <c r="A38" s="27" t="s">
        <v>108</v>
      </c>
      <c r="B38" s="18">
        <f t="shared" si="2"/>
        <v>1365.7800000000002</v>
      </c>
      <c r="C38" s="18">
        <v>154.2</v>
      </c>
      <c r="D38" s="18">
        <v>249.2</v>
      </c>
      <c r="E38" s="18">
        <v>891.56</v>
      </c>
      <c r="F38" s="19" t="s">
        <v>74</v>
      </c>
      <c r="G38" s="18">
        <v>32.92</v>
      </c>
      <c r="H38" s="18">
        <v>37.9</v>
      </c>
      <c r="I38" s="12"/>
    </row>
    <row r="39" spans="1:9" ht="15">
      <c r="A39" s="27" t="s">
        <v>109</v>
      </c>
      <c r="B39" s="18">
        <f t="shared" si="2"/>
        <v>1370.24</v>
      </c>
      <c r="C39" s="18">
        <v>268.8</v>
      </c>
      <c r="D39" s="18">
        <v>242.5</v>
      </c>
      <c r="E39" s="18">
        <v>762.96</v>
      </c>
      <c r="F39" s="19" t="s">
        <v>74</v>
      </c>
      <c r="G39" s="18">
        <v>83.58</v>
      </c>
      <c r="H39" s="18">
        <v>12.4</v>
      </c>
      <c r="I39" s="12"/>
    </row>
    <row r="40" spans="1:9" ht="15">
      <c r="A40" s="27" t="s">
        <v>110</v>
      </c>
      <c r="B40" s="18">
        <f t="shared" si="2"/>
        <v>1470.1200000000001</v>
      </c>
      <c r="C40" s="18">
        <v>170.3</v>
      </c>
      <c r="D40" s="18">
        <v>438</v>
      </c>
      <c r="E40" s="18">
        <v>728.68</v>
      </c>
      <c r="F40" s="18">
        <v>49.63</v>
      </c>
      <c r="G40" s="18">
        <v>65.31</v>
      </c>
      <c r="H40" s="18">
        <v>18.2</v>
      </c>
      <c r="I40" s="12"/>
    </row>
    <row r="41" spans="1:9" ht="15">
      <c r="A41" s="27" t="s">
        <v>111</v>
      </c>
      <c r="B41" s="18">
        <f t="shared" si="2"/>
        <v>3527.2599999999998</v>
      </c>
      <c r="C41" s="18">
        <v>488.4</v>
      </c>
      <c r="D41" s="18">
        <v>661.8</v>
      </c>
      <c r="E41" s="18">
        <v>1664.31</v>
      </c>
      <c r="F41" s="18">
        <v>531.34</v>
      </c>
      <c r="G41" s="18">
        <v>118.81</v>
      </c>
      <c r="H41" s="18">
        <v>62.6</v>
      </c>
      <c r="I41" s="12"/>
    </row>
    <row r="42" spans="1:9" ht="15">
      <c r="A42" s="27" t="s">
        <v>112</v>
      </c>
      <c r="B42" s="18">
        <f t="shared" si="2"/>
        <v>1035.6599999999999</v>
      </c>
      <c r="C42" s="18">
        <v>179</v>
      </c>
      <c r="D42" s="18">
        <v>393.7</v>
      </c>
      <c r="E42" s="18">
        <v>296.59</v>
      </c>
      <c r="F42" s="18">
        <v>75.84</v>
      </c>
      <c r="G42" s="18">
        <v>51.93</v>
      </c>
      <c r="H42" s="18">
        <v>38.6</v>
      </c>
      <c r="I42" s="12"/>
    </row>
    <row r="43" spans="1:9" ht="15">
      <c r="A43" s="27" t="s">
        <v>113</v>
      </c>
      <c r="B43" s="18">
        <f t="shared" si="2"/>
        <v>4128.45</v>
      </c>
      <c r="C43" s="18">
        <v>214</v>
      </c>
      <c r="D43" s="18">
        <v>471.7</v>
      </c>
      <c r="E43" s="18">
        <v>2157.68</v>
      </c>
      <c r="F43" s="18">
        <v>116.12</v>
      </c>
      <c r="G43" s="18">
        <v>1156.25</v>
      </c>
      <c r="H43" s="18">
        <v>12.7</v>
      </c>
      <c r="I43" s="12"/>
    </row>
    <row r="44" spans="1:9" ht="15">
      <c r="A44" s="27" t="s">
        <v>114</v>
      </c>
      <c r="B44" s="18">
        <f t="shared" si="2"/>
        <v>1673.2699999999998</v>
      </c>
      <c r="C44" s="18">
        <v>267</v>
      </c>
      <c r="D44" s="18">
        <v>283.1</v>
      </c>
      <c r="E44" s="18">
        <v>614.96</v>
      </c>
      <c r="F44" s="18">
        <v>432.64</v>
      </c>
      <c r="G44" s="18">
        <v>33.07</v>
      </c>
      <c r="H44" s="18">
        <v>42.5</v>
      </c>
      <c r="I44" s="12"/>
    </row>
    <row r="45" spans="1:9" ht="15">
      <c r="A45" s="27" t="s">
        <v>115</v>
      </c>
      <c r="B45" s="18">
        <f t="shared" si="2"/>
        <v>2874.71</v>
      </c>
      <c r="C45" s="18">
        <v>424.3</v>
      </c>
      <c r="D45" s="18">
        <v>592.9</v>
      </c>
      <c r="E45" s="18">
        <v>1281.98</v>
      </c>
      <c r="F45" s="18">
        <v>401.7</v>
      </c>
      <c r="G45" s="18">
        <v>114.83</v>
      </c>
      <c r="H45" s="18">
        <v>59</v>
      </c>
      <c r="I45" s="12"/>
    </row>
    <row r="46" spans="1:9" ht="15">
      <c r="A46" s="27" t="s">
        <v>116</v>
      </c>
      <c r="B46" s="18">
        <f t="shared" si="2"/>
        <v>3129.15</v>
      </c>
      <c r="C46" s="18">
        <v>412.2</v>
      </c>
      <c r="D46" s="18">
        <v>793.8</v>
      </c>
      <c r="E46" s="18">
        <v>1299.14</v>
      </c>
      <c r="F46" s="18">
        <v>393.9</v>
      </c>
      <c r="G46" s="18">
        <v>183.01</v>
      </c>
      <c r="H46" s="18">
        <v>47.1</v>
      </c>
      <c r="I46" s="12"/>
    </row>
    <row r="47" spans="1:9" ht="15">
      <c r="A47" s="27" t="s">
        <v>117</v>
      </c>
      <c r="B47" s="18">
        <f t="shared" si="2"/>
        <v>1554.0300000000002</v>
      </c>
      <c r="C47" s="18">
        <v>220.8</v>
      </c>
      <c r="D47" s="18">
        <v>239.3</v>
      </c>
      <c r="E47" s="18">
        <v>933.95</v>
      </c>
      <c r="F47" s="18">
        <v>77.55</v>
      </c>
      <c r="G47" s="18">
        <v>52.43</v>
      </c>
      <c r="H47" s="18">
        <v>30</v>
      </c>
      <c r="I47" s="12"/>
    </row>
    <row r="48" spans="1:9" ht="15">
      <c r="A48" s="27" t="s">
        <v>118</v>
      </c>
      <c r="B48" s="18">
        <f t="shared" si="2"/>
        <v>2792.31</v>
      </c>
      <c r="C48" s="18">
        <v>409</v>
      </c>
      <c r="D48" s="18">
        <v>310.7</v>
      </c>
      <c r="E48" s="18">
        <v>1367.53</v>
      </c>
      <c r="F48" s="18">
        <v>165.52</v>
      </c>
      <c r="G48" s="18">
        <v>281.56</v>
      </c>
      <c r="H48" s="18">
        <v>258</v>
      </c>
      <c r="I48" s="12"/>
    </row>
    <row r="49" spans="1:9" ht="15">
      <c r="A49" s="27" t="s">
        <v>119</v>
      </c>
      <c r="B49" s="18">
        <f t="shared" si="2"/>
        <v>810.6</v>
      </c>
      <c r="C49" s="18">
        <v>170.4</v>
      </c>
      <c r="D49" s="18">
        <v>196.8</v>
      </c>
      <c r="E49" s="18">
        <v>388.23</v>
      </c>
      <c r="F49" s="19" t="s">
        <v>74</v>
      </c>
      <c r="G49" s="18">
        <v>54.17</v>
      </c>
      <c r="H49" s="18">
        <v>1</v>
      </c>
      <c r="I49" s="12"/>
    </row>
    <row r="50" spans="1:9" ht="15">
      <c r="A50" s="27" t="s">
        <v>120</v>
      </c>
      <c r="B50" s="18">
        <f t="shared" si="2"/>
        <v>1951.3000000000002</v>
      </c>
      <c r="C50" s="18">
        <v>286.5</v>
      </c>
      <c r="D50" s="18">
        <v>501.7</v>
      </c>
      <c r="E50" s="18">
        <v>971.85</v>
      </c>
      <c r="F50" s="18">
        <v>141.06</v>
      </c>
      <c r="G50" s="18">
        <v>46.19</v>
      </c>
      <c r="H50" s="18">
        <v>4</v>
      </c>
      <c r="I50" s="12"/>
    </row>
    <row r="51" spans="1:9" ht="15">
      <c r="A51" s="27" t="s">
        <v>121</v>
      </c>
      <c r="B51" s="18">
        <f t="shared" si="2"/>
        <v>2097.0399999999995</v>
      </c>
      <c r="C51" s="18">
        <v>290.6</v>
      </c>
      <c r="D51" s="18">
        <v>476.6</v>
      </c>
      <c r="E51" s="18">
        <v>1243.48</v>
      </c>
      <c r="F51" s="18">
        <v>38.69</v>
      </c>
      <c r="G51" s="18">
        <v>43.47</v>
      </c>
      <c r="H51" s="18">
        <v>4.2</v>
      </c>
      <c r="I51" s="12"/>
    </row>
    <row r="52" spans="1:9" ht="15">
      <c r="A52" s="27" t="s">
        <v>122</v>
      </c>
      <c r="B52" s="18">
        <f t="shared" si="2"/>
        <v>839.4599999999999</v>
      </c>
      <c r="C52" s="18">
        <v>133.1</v>
      </c>
      <c r="D52" s="18">
        <v>115.9</v>
      </c>
      <c r="E52" s="18">
        <v>577.92</v>
      </c>
      <c r="F52" s="19" t="s">
        <v>74</v>
      </c>
      <c r="G52" s="18">
        <v>12.54</v>
      </c>
      <c r="H52" s="19" t="s">
        <v>74</v>
      </c>
      <c r="I52" s="12"/>
    </row>
    <row r="53" spans="1:9" ht="15">
      <c r="A53" s="27" t="s">
        <v>123</v>
      </c>
      <c r="B53" s="18">
        <f t="shared" si="2"/>
        <v>1781.3700000000001</v>
      </c>
      <c r="C53" s="18">
        <v>265.9</v>
      </c>
      <c r="D53" s="18">
        <v>329.8</v>
      </c>
      <c r="E53" s="18">
        <v>945.32</v>
      </c>
      <c r="F53" s="18">
        <v>185.4</v>
      </c>
      <c r="G53" s="18">
        <v>44.75</v>
      </c>
      <c r="H53" s="18">
        <v>10.2</v>
      </c>
      <c r="I53" s="12"/>
    </row>
    <row r="54" spans="1:9" ht="15">
      <c r="A54" s="27" t="s">
        <v>124</v>
      </c>
      <c r="B54" s="18">
        <f t="shared" si="2"/>
        <v>1213.01</v>
      </c>
      <c r="C54" s="18">
        <v>120.8</v>
      </c>
      <c r="D54" s="18">
        <v>167.3</v>
      </c>
      <c r="E54" s="18">
        <v>579.37</v>
      </c>
      <c r="F54" s="19" t="s">
        <v>74</v>
      </c>
      <c r="G54" s="18">
        <v>298.74</v>
      </c>
      <c r="H54" s="18">
        <v>46.8</v>
      </c>
      <c r="I54" s="12"/>
    </row>
    <row r="55" spans="1:9" ht="15">
      <c r="A55" s="27" t="s">
        <v>125</v>
      </c>
      <c r="B55" s="18">
        <f t="shared" si="2"/>
        <v>2201.73</v>
      </c>
      <c r="C55" s="18">
        <v>269</v>
      </c>
      <c r="D55" s="18">
        <v>359.9</v>
      </c>
      <c r="E55" s="18">
        <v>1311.35</v>
      </c>
      <c r="F55" s="18">
        <v>162.71</v>
      </c>
      <c r="G55" s="18">
        <v>83.67</v>
      </c>
      <c r="H55" s="18">
        <v>15.1</v>
      </c>
      <c r="I55" s="12"/>
    </row>
    <row r="56" spans="1:9" ht="15">
      <c r="A56" s="27" t="s">
        <v>126</v>
      </c>
      <c r="B56" s="18">
        <f t="shared" si="2"/>
        <v>929.61</v>
      </c>
      <c r="C56" s="18">
        <v>149</v>
      </c>
      <c r="D56" s="18">
        <v>218.6</v>
      </c>
      <c r="E56" s="18">
        <v>342.5</v>
      </c>
      <c r="F56" s="18">
        <v>175.39</v>
      </c>
      <c r="G56" s="18">
        <v>27.92</v>
      </c>
      <c r="H56" s="18">
        <v>16.2</v>
      </c>
      <c r="I56" s="12"/>
    </row>
    <row r="57" spans="1:9" ht="15">
      <c r="A57" s="27" t="s">
        <v>127</v>
      </c>
      <c r="B57" s="18">
        <f t="shared" si="2"/>
        <v>1178.2299999999998</v>
      </c>
      <c r="C57" s="18">
        <v>188.1</v>
      </c>
      <c r="D57" s="18">
        <v>322.4</v>
      </c>
      <c r="E57" s="18">
        <v>630.66</v>
      </c>
      <c r="F57" s="19" t="s">
        <v>74</v>
      </c>
      <c r="G57" s="18">
        <v>33.87</v>
      </c>
      <c r="H57" s="18">
        <v>3.2</v>
      </c>
      <c r="I57" s="12"/>
    </row>
    <row r="58" spans="1:9" ht="15">
      <c r="A58" s="27" t="s">
        <v>128</v>
      </c>
      <c r="B58" s="18">
        <f t="shared" si="2"/>
        <v>717.6</v>
      </c>
      <c r="C58" s="18">
        <v>103.9</v>
      </c>
      <c r="D58" s="18">
        <v>121.4</v>
      </c>
      <c r="E58" s="18">
        <v>450.67</v>
      </c>
      <c r="F58" s="19" t="s">
        <v>74</v>
      </c>
      <c r="G58" s="18">
        <v>38.43</v>
      </c>
      <c r="H58" s="18">
        <v>3.2</v>
      </c>
      <c r="I58" s="12"/>
    </row>
    <row r="59" spans="1:9" ht="15">
      <c r="A59" s="27" t="s">
        <v>129</v>
      </c>
      <c r="B59" s="18">
        <f t="shared" si="2"/>
        <v>755.04</v>
      </c>
      <c r="C59" s="18">
        <v>157.7</v>
      </c>
      <c r="D59" s="18">
        <v>157.1</v>
      </c>
      <c r="E59" s="18">
        <v>359.73</v>
      </c>
      <c r="F59" s="19" t="s">
        <v>74</v>
      </c>
      <c r="G59" s="18">
        <v>54.01</v>
      </c>
      <c r="H59" s="18">
        <v>26.5</v>
      </c>
      <c r="I59" s="12"/>
    </row>
    <row r="60" spans="1:9" ht="15">
      <c r="A60" s="27" t="s">
        <v>130</v>
      </c>
      <c r="B60" s="18">
        <f t="shared" si="2"/>
        <v>3154.0500000000006</v>
      </c>
      <c r="C60" s="18">
        <v>515.6</v>
      </c>
      <c r="D60" s="18">
        <v>579.3</v>
      </c>
      <c r="E60" s="18">
        <v>1851.88</v>
      </c>
      <c r="F60" s="18">
        <v>48.78</v>
      </c>
      <c r="G60" s="18">
        <v>139.19</v>
      </c>
      <c r="H60" s="18">
        <v>19.3</v>
      </c>
      <c r="I60" s="12"/>
    </row>
    <row r="61" spans="1:9" ht="15">
      <c r="A61" s="27" t="s">
        <v>131</v>
      </c>
      <c r="B61" s="18">
        <f t="shared" si="2"/>
        <v>3161.91</v>
      </c>
      <c r="C61" s="18">
        <v>366.5</v>
      </c>
      <c r="D61" s="18">
        <v>676.4</v>
      </c>
      <c r="E61" s="18">
        <v>1913.52</v>
      </c>
      <c r="F61" s="18">
        <v>99.87</v>
      </c>
      <c r="G61" s="18">
        <v>103.52</v>
      </c>
      <c r="H61" s="18">
        <v>2.1</v>
      </c>
      <c r="I61" s="12"/>
    </row>
    <row r="62" spans="1:9" ht="15">
      <c r="A62" s="27" t="s">
        <v>132</v>
      </c>
      <c r="B62" s="18">
        <f t="shared" si="2"/>
        <v>7405.4800000000005</v>
      </c>
      <c r="C62" s="18">
        <v>467</v>
      </c>
      <c r="D62" s="18">
        <v>436.1</v>
      </c>
      <c r="E62" s="18">
        <v>5644.81</v>
      </c>
      <c r="F62" s="19" t="s">
        <v>74</v>
      </c>
      <c r="G62" s="18">
        <v>747.77</v>
      </c>
      <c r="H62" s="18">
        <v>109.8</v>
      </c>
      <c r="I62" s="12"/>
    </row>
    <row r="63" spans="1:9" ht="15">
      <c r="A63" s="27" t="s">
        <v>133</v>
      </c>
      <c r="B63" s="18">
        <f t="shared" si="2"/>
        <v>2062.91</v>
      </c>
      <c r="C63" s="18">
        <v>201.9</v>
      </c>
      <c r="D63" s="18">
        <v>385.4</v>
      </c>
      <c r="E63" s="18">
        <v>1397.8</v>
      </c>
      <c r="F63" s="19" t="s">
        <v>74</v>
      </c>
      <c r="G63" s="18">
        <v>67.21</v>
      </c>
      <c r="H63" s="18">
        <v>10.6</v>
      </c>
      <c r="I63" s="12"/>
    </row>
    <row r="64" spans="1:9" ht="15">
      <c r="A64" s="27" t="s">
        <v>134</v>
      </c>
      <c r="B64" s="18">
        <f t="shared" si="2"/>
        <v>1121.04</v>
      </c>
      <c r="C64" s="18">
        <v>155.2</v>
      </c>
      <c r="D64" s="18">
        <v>142.1</v>
      </c>
      <c r="E64" s="18">
        <v>769.81</v>
      </c>
      <c r="F64" s="19" t="s">
        <v>74</v>
      </c>
      <c r="G64" s="18">
        <v>53.93</v>
      </c>
      <c r="H64" s="19" t="s">
        <v>74</v>
      </c>
      <c r="I64" s="12"/>
    </row>
    <row r="65" spans="1:9" ht="15">
      <c r="A65" s="27" t="s">
        <v>135</v>
      </c>
      <c r="B65" s="18">
        <f t="shared" si="2"/>
        <v>1253.0399999999997</v>
      </c>
      <c r="C65" s="18">
        <v>163.9</v>
      </c>
      <c r="D65" s="18">
        <v>302.1</v>
      </c>
      <c r="E65" s="18">
        <v>634.06</v>
      </c>
      <c r="F65" s="18">
        <v>68.53</v>
      </c>
      <c r="G65" s="18">
        <v>72.85</v>
      </c>
      <c r="H65" s="18">
        <v>11.6</v>
      </c>
      <c r="I65" s="12"/>
    </row>
    <row r="66" spans="1:9" ht="15">
      <c r="A66" s="27" t="s">
        <v>136</v>
      </c>
      <c r="B66" s="18">
        <f t="shared" si="2"/>
        <v>2316.51</v>
      </c>
      <c r="C66" s="18">
        <v>283.3</v>
      </c>
      <c r="D66" s="18">
        <v>422.6</v>
      </c>
      <c r="E66" s="18">
        <v>1406.24</v>
      </c>
      <c r="F66" s="18">
        <v>86.92</v>
      </c>
      <c r="G66" s="18">
        <v>39.25</v>
      </c>
      <c r="H66" s="18">
        <v>78.2</v>
      </c>
      <c r="I66" s="12"/>
    </row>
    <row r="67" spans="1:9" ht="15">
      <c r="A67" s="27" t="s">
        <v>137</v>
      </c>
      <c r="B67" s="18">
        <f t="shared" si="2"/>
        <v>1248.22</v>
      </c>
      <c r="C67" s="18">
        <v>219.2</v>
      </c>
      <c r="D67" s="18">
        <v>245.3</v>
      </c>
      <c r="E67" s="18">
        <v>709.25</v>
      </c>
      <c r="F67" s="18">
        <v>60.36</v>
      </c>
      <c r="G67" s="18">
        <v>7.21</v>
      </c>
      <c r="H67" s="18">
        <v>6.9</v>
      </c>
      <c r="I67" s="12"/>
    </row>
    <row r="68" spans="1:9" ht="15">
      <c r="A68" s="27" t="s">
        <v>138</v>
      </c>
      <c r="B68" s="18">
        <f t="shared" si="2"/>
        <v>1588.21</v>
      </c>
      <c r="C68" s="18">
        <v>232.1</v>
      </c>
      <c r="D68" s="18">
        <v>285.1</v>
      </c>
      <c r="E68" s="18">
        <v>983.34</v>
      </c>
      <c r="F68" s="19" t="s">
        <v>74</v>
      </c>
      <c r="G68" s="18">
        <v>85.17</v>
      </c>
      <c r="H68" s="18">
        <v>2.5</v>
      </c>
      <c r="I68" s="12"/>
    </row>
    <row r="69" spans="1:9" ht="15">
      <c r="A69" s="27" t="s">
        <v>139</v>
      </c>
      <c r="B69" s="18">
        <f t="shared" si="2"/>
        <v>1561.4999999999998</v>
      </c>
      <c r="C69" s="18">
        <v>173.7</v>
      </c>
      <c r="D69" s="18">
        <v>405.2</v>
      </c>
      <c r="E69" s="18">
        <v>848.01</v>
      </c>
      <c r="F69" s="19" t="s">
        <v>74</v>
      </c>
      <c r="G69" s="18">
        <v>131.89</v>
      </c>
      <c r="H69" s="18">
        <v>2.7</v>
      </c>
      <c r="I69" s="12"/>
    </row>
    <row r="70" spans="1:9" ht="15">
      <c r="A70" s="27" t="s">
        <v>140</v>
      </c>
      <c r="B70" s="18">
        <f t="shared" si="2"/>
        <v>3418.1499999999996</v>
      </c>
      <c r="C70" s="18">
        <v>443.5</v>
      </c>
      <c r="D70" s="18">
        <v>135</v>
      </c>
      <c r="E70" s="18">
        <v>1345.71</v>
      </c>
      <c r="F70" s="18">
        <v>754.03</v>
      </c>
      <c r="G70" s="18">
        <v>678.91</v>
      </c>
      <c r="H70" s="18">
        <v>61</v>
      </c>
      <c r="I70" s="12"/>
    </row>
    <row r="71" spans="1:9" ht="15">
      <c r="A71" s="27" t="s">
        <v>141</v>
      </c>
      <c r="B71" s="18">
        <f t="shared" si="2"/>
        <v>1121.88</v>
      </c>
      <c r="C71" s="18">
        <v>205.2</v>
      </c>
      <c r="D71" s="18">
        <v>241.2</v>
      </c>
      <c r="E71" s="18">
        <v>621.5</v>
      </c>
      <c r="F71" s="19" t="s">
        <v>74</v>
      </c>
      <c r="G71" s="18">
        <v>51.98</v>
      </c>
      <c r="H71" s="18">
        <v>2</v>
      </c>
      <c r="I71" s="12"/>
    </row>
    <row r="72" spans="1:9" ht="15">
      <c r="A72" s="27" t="s">
        <v>142</v>
      </c>
      <c r="B72" s="21">
        <f t="shared" si="2"/>
        <v>807.45</v>
      </c>
      <c r="C72" s="21">
        <v>107.8</v>
      </c>
      <c r="D72" s="21">
        <v>180.2</v>
      </c>
      <c r="E72" s="21">
        <v>485.95</v>
      </c>
      <c r="F72" s="19" t="s">
        <v>74</v>
      </c>
      <c r="G72" s="21">
        <v>33.5</v>
      </c>
      <c r="H72" s="19" t="s">
        <v>74</v>
      </c>
      <c r="I72" s="12"/>
    </row>
    <row r="73" spans="1:9" ht="15">
      <c r="A73" s="15"/>
      <c r="B73" s="16"/>
      <c r="C73" s="16"/>
      <c r="D73" s="16"/>
      <c r="E73" s="16"/>
      <c r="F73" s="17"/>
      <c r="G73" s="16"/>
      <c r="H73" s="17"/>
      <c r="I73" s="12"/>
    </row>
    <row r="74" spans="1:9" ht="15">
      <c r="A74" s="22" t="s">
        <v>6</v>
      </c>
      <c r="B74" s="22"/>
      <c r="C74" s="22"/>
      <c r="D74" s="22"/>
      <c r="E74" s="22"/>
      <c r="F74" s="22"/>
      <c r="G74" s="22"/>
      <c r="H74" s="16"/>
      <c r="I74" s="12"/>
    </row>
    <row r="75" spans="1:9" ht="15">
      <c r="A75" s="22"/>
      <c r="B75" s="24"/>
      <c r="C75" s="22"/>
      <c r="D75" s="22"/>
      <c r="E75" s="22"/>
      <c r="F75" s="18"/>
      <c r="G75" s="22"/>
      <c r="H75" s="16"/>
      <c r="I75" s="12"/>
    </row>
    <row r="76" spans="1:9" ht="36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12"/>
    </row>
    <row r="77" spans="1:9" ht="47.2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12"/>
    </row>
    <row r="78" spans="1:9" ht="15">
      <c r="A78" s="22"/>
      <c r="B78" s="24"/>
      <c r="C78" s="22"/>
      <c r="D78" s="22"/>
      <c r="E78" s="22"/>
      <c r="F78" s="25"/>
      <c r="G78" s="22"/>
      <c r="H78" s="16"/>
      <c r="I78" s="12"/>
    </row>
    <row r="79" spans="1:9" ht="15">
      <c r="A79" s="26" t="s">
        <v>143</v>
      </c>
      <c r="B79" s="22"/>
      <c r="C79" s="22"/>
      <c r="D79" s="22"/>
      <c r="E79" s="22"/>
      <c r="F79" s="18"/>
      <c r="G79" s="22"/>
      <c r="H79" s="16"/>
      <c r="I79" s="12"/>
    </row>
    <row r="80" spans="1:9" ht="15">
      <c r="A80" s="22"/>
      <c r="B80" s="22"/>
      <c r="C80" s="22"/>
      <c r="D80" s="22"/>
      <c r="E80" s="22"/>
      <c r="F80" s="23"/>
      <c r="G80" s="22"/>
      <c r="H80" s="16"/>
      <c r="I80" s="12"/>
    </row>
    <row r="81" spans="1:9" ht="15">
      <c r="A81" s="12"/>
      <c r="B81" s="16"/>
      <c r="C81" s="16"/>
      <c r="D81" s="16"/>
      <c r="E81" s="16"/>
      <c r="F81" s="16"/>
      <c r="G81" s="16"/>
      <c r="H81" s="16"/>
      <c r="I81" s="12"/>
    </row>
    <row r="82" spans="1:9" ht="15">
      <c r="A82" s="12"/>
      <c r="B82" s="16"/>
      <c r="C82" s="16"/>
      <c r="D82" s="16"/>
      <c r="E82" s="16"/>
      <c r="F82" s="16"/>
      <c r="G82" s="16"/>
      <c r="H82" s="16"/>
      <c r="I82" s="12"/>
    </row>
    <row r="83" spans="1:9" ht="15">
      <c r="A83" s="12"/>
      <c r="B83" s="16"/>
      <c r="C83" s="16"/>
      <c r="D83" s="16"/>
      <c r="E83" s="16"/>
      <c r="F83" s="16"/>
      <c r="G83" s="16"/>
      <c r="H83" s="16"/>
      <c r="I83" s="12"/>
    </row>
    <row r="84" spans="1:9" ht="15">
      <c r="A84" s="12"/>
      <c r="B84" s="16"/>
      <c r="C84" s="16"/>
      <c r="D84" s="16"/>
      <c r="E84" s="16"/>
      <c r="F84" s="16"/>
      <c r="G84" s="16"/>
      <c r="H84" s="16"/>
      <c r="I84" s="12"/>
    </row>
    <row r="85" spans="1:9" ht="15">
      <c r="A85" s="12"/>
      <c r="B85" s="16"/>
      <c r="C85" s="16"/>
      <c r="D85" s="16"/>
      <c r="E85" s="16"/>
      <c r="F85" s="16"/>
      <c r="G85" s="16"/>
      <c r="H85" s="16"/>
      <c r="I85" s="12"/>
    </row>
    <row r="86" spans="1:9" ht="15">
      <c r="A86" s="12"/>
      <c r="B86" s="16"/>
      <c r="C86" s="16"/>
      <c r="D86" s="16"/>
      <c r="E86" s="16"/>
      <c r="F86" s="16"/>
      <c r="G86" s="16"/>
      <c r="H86" s="16"/>
      <c r="I86" s="12"/>
    </row>
    <row r="87" spans="1:9" ht="15">
      <c r="A87" s="12"/>
      <c r="B87" s="16"/>
      <c r="C87" s="16"/>
      <c r="D87" s="16"/>
      <c r="E87" s="16"/>
      <c r="F87" s="16"/>
      <c r="G87" s="16"/>
      <c r="H87" s="16"/>
      <c r="I87" s="12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297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9" ht="15">
      <c r="A6" s="27" t="s">
        <v>0</v>
      </c>
      <c r="B6" s="12">
        <f>+B8+B15</f>
        <v>114592.55999999997</v>
      </c>
      <c r="C6" s="12">
        <v>15096.9</v>
      </c>
      <c r="D6" s="12">
        <v>20270</v>
      </c>
      <c r="E6" s="12">
        <v>58356</v>
      </c>
      <c r="F6" s="12">
        <f>+F8+F15</f>
        <v>12195.24</v>
      </c>
      <c r="G6" s="12">
        <v>6643</v>
      </c>
      <c r="H6" s="12">
        <f>+H8+H15</f>
        <v>2030.5</v>
      </c>
      <c r="I6" s="12"/>
    </row>
    <row r="7" spans="1:9" ht="15">
      <c r="A7" s="27"/>
      <c r="B7" s="12"/>
      <c r="C7" s="12"/>
      <c r="D7" s="12"/>
      <c r="E7" s="12"/>
      <c r="F7" s="12"/>
      <c r="G7" s="12"/>
      <c r="H7" s="12"/>
      <c r="I7" s="12"/>
    </row>
    <row r="8" spans="1:9" ht="15">
      <c r="A8" s="27" t="s">
        <v>79</v>
      </c>
      <c r="B8" s="13">
        <f aca="true" t="shared" si="0" ref="B8:H8">SUM(B9:B13)</f>
        <v>6088.500000000001</v>
      </c>
      <c r="C8" s="13">
        <f t="shared" si="0"/>
        <v>140.1</v>
      </c>
      <c r="D8" s="19" t="s">
        <v>74</v>
      </c>
      <c r="E8" s="19" t="s">
        <v>74</v>
      </c>
      <c r="F8" s="13">
        <f t="shared" si="0"/>
        <v>5844.5</v>
      </c>
      <c r="G8" s="19" t="s">
        <v>74</v>
      </c>
      <c r="H8" s="13">
        <f t="shared" si="0"/>
        <v>104.20000000000002</v>
      </c>
      <c r="I8" s="13"/>
    </row>
    <row r="9" spans="1:9" ht="15">
      <c r="A9" s="27" t="s">
        <v>80</v>
      </c>
      <c r="B9" s="14">
        <v>786.4</v>
      </c>
      <c r="C9" s="14">
        <v>31.9</v>
      </c>
      <c r="D9" s="19" t="s">
        <v>74</v>
      </c>
      <c r="E9" s="19" t="s">
        <v>74</v>
      </c>
      <c r="F9" s="14">
        <v>743.2</v>
      </c>
      <c r="G9" s="19" t="s">
        <v>74</v>
      </c>
      <c r="H9" s="14">
        <v>11.4</v>
      </c>
      <c r="I9" s="13"/>
    </row>
    <row r="10" spans="1:9" ht="15">
      <c r="A10" s="27" t="s">
        <v>81</v>
      </c>
      <c r="B10" s="14">
        <v>1547.5</v>
      </c>
      <c r="C10" s="14">
        <v>16.9</v>
      </c>
      <c r="D10" s="19" t="s">
        <v>74</v>
      </c>
      <c r="E10" s="19" t="s">
        <v>74</v>
      </c>
      <c r="F10" s="14">
        <v>1512.7</v>
      </c>
      <c r="G10" s="19" t="s">
        <v>74</v>
      </c>
      <c r="H10" s="14">
        <v>18</v>
      </c>
      <c r="I10" s="13"/>
    </row>
    <row r="11" spans="1:9" ht="15">
      <c r="A11" s="27" t="s">
        <v>82</v>
      </c>
      <c r="B11" s="14">
        <v>576.4</v>
      </c>
      <c r="C11" s="14">
        <v>14.8</v>
      </c>
      <c r="D11" s="19" t="s">
        <v>74</v>
      </c>
      <c r="E11" s="19" t="s">
        <v>74</v>
      </c>
      <c r="F11" s="14">
        <v>526.6</v>
      </c>
      <c r="G11" s="19" t="s">
        <v>74</v>
      </c>
      <c r="H11" s="14">
        <v>35</v>
      </c>
      <c r="I11" s="13"/>
    </row>
    <row r="12" spans="1:9" ht="15">
      <c r="A12" s="27" t="s">
        <v>83</v>
      </c>
      <c r="B12" s="14">
        <v>2432.4</v>
      </c>
      <c r="C12" s="14">
        <v>55.2</v>
      </c>
      <c r="D12" s="19" t="s">
        <v>74</v>
      </c>
      <c r="E12" s="19" t="s">
        <v>74</v>
      </c>
      <c r="F12" s="14">
        <v>2355.5</v>
      </c>
      <c r="G12" s="19" t="s">
        <v>74</v>
      </c>
      <c r="H12" s="14">
        <v>21.7</v>
      </c>
      <c r="I12" s="13"/>
    </row>
    <row r="13" spans="1:9" ht="15">
      <c r="A13" s="27" t="s">
        <v>84</v>
      </c>
      <c r="B13" s="14">
        <v>745.8</v>
      </c>
      <c r="C13" s="14">
        <v>21.3</v>
      </c>
      <c r="D13" s="19" t="s">
        <v>74</v>
      </c>
      <c r="E13" s="19" t="s">
        <v>74</v>
      </c>
      <c r="F13" s="14">
        <v>706.5</v>
      </c>
      <c r="G13" s="19" t="s">
        <v>74</v>
      </c>
      <c r="H13" s="14">
        <v>18.1</v>
      </c>
      <c r="I13" s="13"/>
    </row>
    <row r="14" spans="1:9" ht="15">
      <c r="A14" s="27"/>
      <c r="B14" s="13"/>
      <c r="C14" s="13"/>
      <c r="D14" s="13"/>
      <c r="E14" s="13"/>
      <c r="F14" s="13"/>
      <c r="G14" s="13"/>
      <c r="H14" s="13"/>
      <c r="I14" s="13"/>
    </row>
    <row r="15" spans="1:9" ht="15">
      <c r="A15" s="27" t="s">
        <v>85</v>
      </c>
      <c r="B15" s="12">
        <f aca="true" t="shared" si="1" ref="B15:H15">SUM(B16:B72)</f>
        <v>108504.05999999997</v>
      </c>
      <c r="C15" s="12">
        <f t="shared" si="1"/>
        <v>14957.500000000002</v>
      </c>
      <c r="D15" s="12">
        <f t="shared" si="1"/>
        <v>20270.599999999995</v>
      </c>
      <c r="E15" s="12">
        <f t="shared" si="1"/>
        <v>58355.75999999999</v>
      </c>
      <c r="F15" s="12">
        <f t="shared" si="1"/>
        <v>6350.74</v>
      </c>
      <c r="G15" s="12">
        <f t="shared" si="1"/>
        <v>6643.160000000001</v>
      </c>
      <c r="H15" s="12">
        <f t="shared" si="1"/>
        <v>1926.3</v>
      </c>
      <c r="I15" s="12"/>
    </row>
    <row r="16" spans="1:9" ht="15">
      <c r="A16" s="27" t="s">
        <v>86</v>
      </c>
      <c r="B16" s="12">
        <f>+SUM(C16:H16)</f>
        <v>2081.3</v>
      </c>
      <c r="C16" s="12">
        <v>294</v>
      </c>
      <c r="D16" s="12">
        <v>287.3</v>
      </c>
      <c r="E16" s="12">
        <v>1032</v>
      </c>
      <c r="F16" s="12">
        <v>337</v>
      </c>
      <c r="G16" s="12">
        <v>80</v>
      </c>
      <c r="H16" s="12">
        <v>51</v>
      </c>
      <c r="I16" s="12"/>
    </row>
    <row r="17" spans="1:9" ht="15">
      <c r="A17" s="27" t="s">
        <v>87</v>
      </c>
      <c r="B17" s="12">
        <f aca="true" t="shared" si="2" ref="B17:B72">+SUM(C17:H17)</f>
        <v>1898.6</v>
      </c>
      <c r="C17" s="12">
        <v>228.5</v>
      </c>
      <c r="D17" s="12">
        <v>345.7</v>
      </c>
      <c r="E17" s="12">
        <v>1247.49</v>
      </c>
      <c r="F17" s="19" t="s">
        <v>74</v>
      </c>
      <c r="G17" s="12">
        <v>72.61</v>
      </c>
      <c r="H17" s="12">
        <v>4.3</v>
      </c>
      <c r="I17" s="12"/>
    </row>
    <row r="18" spans="1:9" ht="15">
      <c r="A18" s="27" t="s">
        <v>88</v>
      </c>
      <c r="B18" s="12">
        <f t="shared" si="2"/>
        <v>1997.3700000000001</v>
      </c>
      <c r="C18" s="12">
        <v>298.2</v>
      </c>
      <c r="D18" s="12">
        <v>338.2</v>
      </c>
      <c r="E18" s="12">
        <v>1066.87</v>
      </c>
      <c r="F18" s="12">
        <v>157.15</v>
      </c>
      <c r="G18" s="12">
        <v>116.95</v>
      </c>
      <c r="H18" s="12">
        <v>20</v>
      </c>
      <c r="I18" s="12"/>
    </row>
    <row r="19" spans="1:9" ht="15">
      <c r="A19" s="27" t="s">
        <v>89</v>
      </c>
      <c r="B19" s="12">
        <f t="shared" si="2"/>
        <v>2151.29</v>
      </c>
      <c r="C19" s="12">
        <v>315.8</v>
      </c>
      <c r="D19" s="12">
        <v>396.9</v>
      </c>
      <c r="E19" s="12">
        <v>1217.83</v>
      </c>
      <c r="F19" s="12">
        <v>98.15</v>
      </c>
      <c r="G19" s="12">
        <v>68.11</v>
      </c>
      <c r="H19" s="12">
        <v>54.5</v>
      </c>
      <c r="I19" s="12"/>
    </row>
    <row r="20" spans="1:9" ht="15">
      <c r="A20" s="27" t="s">
        <v>90</v>
      </c>
      <c r="B20" s="12">
        <f t="shared" si="2"/>
        <v>1644.7300000000002</v>
      </c>
      <c r="C20" s="12">
        <v>276.4</v>
      </c>
      <c r="D20" s="12">
        <v>513.2</v>
      </c>
      <c r="E20" s="12">
        <v>708.7</v>
      </c>
      <c r="F20" s="12">
        <v>93.69</v>
      </c>
      <c r="G20" s="12">
        <v>38.34</v>
      </c>
      <c r="H20" s="12">
        <v>14.4</v>
      </c>
      <c r="I20" s="12"/>
    </row>
    <row r="21" spans="1:9" ht="15">
      <c r="A21" s="27" t="s">
        <v>91</v>
      </c>
      <c r="B21" s="12">
        <f t="shared" si="2"/>
        <v>2483.3199999999993</v>
      </c>
      <c r="C21" s="12">
        <v>353.1</v>
      </c>
      <c r="D21" s="12">
        <v>551.9</v>
      </c>
      <c r="E21" s="12">
        <v>1210.57</v>
      </c>
      <c r="F21" s="12">
        <v>181.45</v>
      </c>
      <c r="G21" s="12">
        <v>139.2</v>
      </c>
      <c r="H21" s="12">
        <v>47.1</v>
      </c>
      <c r="I21" s="12"/>
    </row>
    <row r="22" spans="1:9" ht="15">
      <c r="A22" s="27" t="s">
        <v>92</v>
      </c>
      <c r="B22" s="12">
        <f t="shared" si="2"/>
        <v>1130.07</v>
      </c>
      <c r="C22" s="12">
        <v>123.1</v>
      </c>
      <c r="D22" s="12">
        <v>244.5</v>
      </c>
      <c r="E22" s="12">
        <v>574.62</v>
      </c>
      <c r="F22" s="12">
        <v>123.98</v>
      </c>
      <c r="G22" s="12">
        <v>60.27</v>
      </c>
      <c r="H22" s="12">
        <v>3.6</v>
      </c>
      <c r="I22" s="12"/>
    </row>
    <row r="23" spans="1:9" ht="15">
      <c r="A23" s="27" t="s">
        <v>93</v>
      </c>
      <c r="B23" s="12">
        <f t="shared" si="2"/>
        <v>1749.01</v>
      </c>
      <c r="C23" s="12">
        <v>261.9</v>
      </c>
      <c r="D23" s="12">
        <v>307.9</v>
      </c>
      <c r="E23" s="12">
        <v>1112.04</v>
      </c>
      <c r="F23" s="12">
        <v>24.59</v>
      </c>
      <c r="G23" s="12">
        <v>39.38</v>
      </c>
      <c r="H23" s="12">
        <v>3.2</v>
      </c>
      <c r="I23" s="12"/>
    </row>
    <row r="24" spans="1:9" ht="15">
      <c r="A24" s="27" t="s">
        <v>94</v>
      </c>
      <c r="B24" s="12">
        <f t="shared" si="2"/>
        <v>1558.01</v>
      </c>
      <c r="C24" s="12">
        <v>282.6</v>
      </c>
      <c r="D24" s="12">
        <v>353.1</v>
      </c>
      <c r="E24" s="12">
        <v>819.49</v>
      </c>
      <c r="F24" s="12">
        <v>60.06</v>
      </c>
      <c r="G24" s="12">
        <v>26.06</v>
      </c>
      <c r="H24" s="12">
        <v>16.7</v>
      </c>
      <c r="I24" s="12"/>
    </row>
    <row r="25" spans="1:9" ht="15">
      <c r="A25" s="27" t="s">
        <v>95</v>
      </c>
      <c r="B25" s="12">
        <f t="shared" si="2"/>
        <v>1526.0000000000002</v>
      </c>
      <c r="C25" s="12">
        <v>264.4</v>
      </c>
      <c r="D25" s="12">
        <v>267.9</v>
      </c>
      <c r="E25" s="12">
        <v>915.62</v>
      </c>
      <c r="F25" s="12">
        <v>30.77</v>
      </c>
      <c r="G25" s="12">
        <v>27.91</v>
      </c>
      <c r="H25" s="12">
        <v>19.4</v>
      </c>
      <c r="I25" s="12"/>
    </row>
    <row r="26" spans="1:9" ht="15">
      <c r="A26" s="27" t="s">
        <v>96</v>
      </c>
      <c r="B26" s="12">
        <f t="shared" si="2"/>
        <v>1030.5599999999997</v>
      </c>
      <c r="C26" s="12">
        <v>199.1</v>
      </c>
      <c r="D26" s="12">
        <v>247.7</v>
      </c>
      <c r="E26" s="12">
        <v>514.27</v>
      </c>
      <c r="F26" s="12">
        <v>44.43</v>
      </c>
      <c r="G26" s="12">
        <v>23.96</v>
      </c>
      <c r="H26" s="12">
        <v>1.1</v>
      </c>
      <c r="I26" s="12"/>
    </row>
    <row r="27" spans="1:9" ht="15">
      <c r="A27" s="27" t="s">
        <v>97</v>
      </c>
      <c r="B27" s="12">
        <f t="shared" si="2"/>
        <v>2253.1600000000003</v>
      </c>
      <c r="C27" s="12">
        <v>341.9</v>
      </c>
      <c r="D27" s="12">
        <v>260.8</v>
      </c>
      <c r="E27" s="12">
        <v>1524.15</v>
      </c>
      <c r="F27" s="19" t="s">
        <v>74</v>
      </c>
      <c r="G27" s="12">
        <v>83.21</v>
      </c>
      <c r="H27" s="12">
        <v>43.1</v>
      </c>
      <c r="I27" s="12"/>
    </row>
    <row r="28" spans="1:9" ht="15">
      <c r="A28" s="27" t="s">
        <v>98</v>
      </c>
      <c r="B28" s="12">
        <f t="shared" si="2"/>
        <v>2444.96</v>
      </c>
      <c r="C28" s="12">
        <v>371.4</v>
      </c>
      <c r="D28" s="12">
        <v>393</v>
      </c>
      <c r="E28" s="12">
        <v>1468.21</v>
      </c>
      <c r="F28" s="12">
        <v>118.22</v>
      </c>
      <c r="G28" s="12">
        <v>65.73</v>
      </c>
      <c r="H28" s="12">
        <v>28.4</v>
      </c>
      <c r="I28" s="12"/>
    </row>
    <row r="29" spans="1:9" ht="15">
      <c r="A29" s="27" t="s">
        <v>99</v>
      </c>
      <c r="B29" s="12">
        <f t="shared" si="2"/>
        <v>4607.04</v>
      </c>
      <c r="C29" s="12">
        <v>520.3</v>
      </c>
      <c r="D29" s="12">
        <v>1184</v>
      </c>
      <c r="E29" s="12">
        <v>1762.39</v>
      </c>
      <c r="F29" s="12">
        <v>744.48</v>
      </c>
      <c r="G29" s="12">
        <v>265.57</v>
      </c>
      <c r="H29" s="12">
        <v>130.3</v>
      </c>
      <c r="I29" s="12"/>
    </row>
    <row r="30" spans="1:9" ht="15">
      <c r="A30" s="27" t="s">
        <v>100</v>
      </c>
      <c r="B30" s="12">
        <f t="shared" si="2"/>
        <v>1367.64</v>
      </c>
      <c r="C30" s="12">
        <v>329</v>
      </c>
      <c r="D30" s="12">
        <v>356.7</v>
      </c>
      <c r="E30" s="12">
        <v>640.66</v>
      </c>
      <c r="F30" s="19" t="s">
        <v>74</v>
      </c>
      <c r="G30" s="12">
        <v>31.18</v>
      </c>
      <c r="H30" s="12">
        <v>10.1</v>
      </c>
      <c r="I30" s="12"/>
    </row>
    <row r="31" spans="1:9" ht="15">
      <c r="A31" s="27" t="s">
        <v>101</v>
      </c>
      <c r="B31" s="12">
        <f t="shared" si="2"/>
        <v>1420.2800000000002</v>
      </c>
      <c r="C31" s="12">
        <v>266</v>
      </c>
      <c r="D31" s="12">
        <v>266.2</v>
      </c>
      <c r="E31" s="12">
        <v>786.21</v>
      </c>
      <c r="F31" s="19" t="s">
        <v>74</v>
      </c>
      <c r="G31" s="12">
        <v>63.47</v>
      </c>
      <c r="H31" s="12">
        <v>38.4</v>
      </c>
      <c r="I31" s="12"/>
    </row>
    <row r="32" spans="1:9" ht="15">
      <c r="A32" s="27" t="s">
        <v>102</v>
      </c>
      <c r="B32" s="12">
        <f t="shared" si="2"/>
        <v>855.2199999999999</v>
      </c>
      <c r="C32" s="12">
        <v>142.7</v>
      </c>
      <c r="D32" s="12">
        <v>142.8</v>
      </c>
      <c r="E32" s="12">
        <v>442.65</v>
      </c>
      <c r="F32" s="12">
        <v>102.61</v>
      </c>
      <c r="G32" s="12">
        <v>23.16</v>
      </c>
      <c r="H32" s="12">
        <v>1.3</v>
      </c>
      <c r="I32" s="12"/>
    </row>
    <row r="33" spans="1:9" ht="15">
      <c r="A33" s="27" t="s">
        <v>103</v>
      </c>
      <c r="B33" s="12">
        <f t="shared" si="2"/>
        <v>1036.8799999999999</v>
      </c>
      <c r="C33" s="12">
        <v>191.6</v>
      </c>
      <c r="D33" s="12">
        <v>258.2</v>
      </c>
      <c r="E33" s="12">
        <v>460.3</v>
      </c>
      <c r="F33" s="12">
        <v>48.49</v>
      </c>
      <c r="G33" s="12">
        <v>32.49</v>
      </c>
      <c r="H33" s="12">
        <v>45.8</v>
      </c>
      <c r="I33" s="12"/>
    </row>
    <row r="34" spans="1:9" ht="15">
      <c r="A34" s="27" t="s">
        <v>104</v>
      </c>
      <c r="B34" s="12">
        <f t="shared" si="2"/>
        <v>1204.1799999999998</v>
      </c>
      <c r="C34" s="12">
        <v>192.8</v>
      </c>
      <c r="D34" s="12">
        <v>261.1</v>
      </c>
      <c r="E34" s="12">
        <v>666.39</v>
      </c>
      <c r="F34" s="19" t="s">
        <v>74</v>
      </c>
      <c r="G34" s="12">
        <v>55.29</v>
      </c>
      <c r="H34" s="12">
        <v>28.6</v>
      </c>
      <c r="I34" s="12"/>
    </row>
    <row r="35" spans="1:9" ht="15">
      <c r="A35" s="27" t="s">
        <v>105</v>
      </c>
      <c r="B35" s="12">
        <f t="shared" si="2"/>
        <v>474.50000000000006</v>
      </c>
      <c r="C35" s="12">
        <v>178.8</v>
      </c>
      <c r="D35" s="12">
        <v>94.5</v>
      </c>
      <c r="E35" s="12">
        <v>176.92</v>
      </c>
      <c r="F35" s="19" t="s">
        <v>74</v>
      </c>
      <c r="G35" s="12">
        <v>11.18</v>
      </c>
      <c r="H35" s="12">
        <v>13.1</v>
      </c>
      <c r="I35" s="12"/>
    </row>
    <row r="36" spans="1:9" ht="15">
      <c r="A36" s="27" t="s">
        <v>106</v>
      </c>
      <c r="B36" s="12">
        <f t="shared" si="2"/>
        <v>1530.8799999999999</v>
      </c>
      <c r="C36" s="12">
        <v>240.3</v>
      </c>
      <c r="D36" s="12">
        <v>578.5</v>
      </c>
      <c r="E36" s="12">
        <v>566.44</v>
      </c>
      <c r="F36" s="12">
        <v>24.18</v>
      </c>
      <c r="G36" s="12">
        <v>95.86</v>
      </c>
      <c r="H36" s="12">
        <v>25.6</v>
      </c>
      <c r="I36" s="12"/>
    </row>
    <row r="37" spans="1:9" ht="15">
      <c r="A37" s="27" t="s">
        <v>107</v>
      </c>
      <c r="B37" s="12">
        <f t="shared" si="2"/>
        <v>2442.74</v>
      </c>
      <c r="C37" s="12">
        <v>407.7</v>
      </c>
      <c r="D37" s="12">
        <v>540.3</v>
      </c>
      <c r="E37" s="12">
        <v>1029.64</v>
      </c>
      <c r="F37" s="12">
        <v>95.51</v>
      </c>
      <c r="G37" s="12">
        <v>99.39</v>
      </c>
      <c r="H37" s="12">
        <v>270.2</v>
      </c>
      <c r="I37" s="12"/>
    </row>
    <row r="38" spans="1:9" ht="15">
      <c r="A38" s="27" t="s">
        <v>108</v>
      </c>
      <c r="B38" s="12">
        <f t="shared" si="2"/>
        <v>1365.7800000000002</v>
      </c>
      <c r="C38" s="12">
        <v>154.2</v>
      </c>
      <c r="D38" s="12">
        <v>249.2</v>
      </c>
      <c r="E38" s="12">
        <v>891.56</v>
      </c>
      <c r="F38" s="19" t="s">
        <v>74</v>
      </c>
      <c r="G38" s="12">
        <v>32.92</v>
      </c>
      <c r="H38" s="12">
        <v>37.9</v>
      </c>
      <c r="I38" s="12"/>
    </row>
    <row r="39" spans="1:9" ht="15">
      <c r="A39" s="27" t="s">
        <v>109</v>
      </c>
      <c r="B39" s="12">
        <f t="shared" si="2"/>
        <v>1370.24</v>
      </c>
      <c r="C39" s="12">
        <v>268.8</v>
      </c>
      <c r="D39" s="12">
        <v>242.5</v>
      </c>
      <c r="E39" s="12">
        <v>762.96</v>
      </c>
      <c r="F39" s="19" t="s">
        <v>74</v>
      </c>
      <c r="G39" s="12">
        <v>83.58</v>
      </c>
      <c r="H39" s="12">
        <v>12.4</v>
      </c>
      <c r="I39" s="12"/>
    </row>
    <row r="40" spans="1:9" ht="15">
      <c r="A40" s="27" t="s">
        <v>110</v>
      </c>
      <c r="B40" s="12">
        <f t="shared" si="2"/>
        <v>1470.1200000000001</v>
      </c>
      <c r="C40" s="12">
        <v>170.3</v>
      </c>
      <c r="D40" s="12">
        <v>438</v>
      </c>
      <c r="E40" s="12">
        <v>728.68</v>
      </c>
      <c r="F40" s="12">
        <v>49.63</v>
      </c>
      <c r="G40" s="12">
        <v>65.31</v>
      </c>
      <c r="H40" s="12">
        <v>18.2</v>
      </c>
      <c r="I40" s="12"/>
    </row>
    <row r="41" spans="1:9" ht="15">
      <c r="A41" s="27" t="s">
        <v>111</v>
      </c>
      <c r="B41" s="12">
        <f t="shared" si="2"/>
        <v>3527.2599999999998</v>
      </c>
      <c r="C41" s="12">
        <v>488.4</v>
      </c>
      <c r="D41" s="12">
        <v>661.8</v>
      </c>
      <c r="E41" s="12">
        <v>1664.31</v>
      </c>
      <c r="F41" s="12">
        <v>531.34</v>
      </c>
      <c r="G41" s="12">
        <v>118.81</v>
      </c>
      <c r="H41" s="12">
        <v>62.6</v>
      </c>
      <c r="I41" s="12"/>
    </row>
    <row r="42" spans="1:9" ht="15">
      <c r="A42" s="27" t="s">
        <v>112</v>
      </c>
      <c r="B42" s="12">
        <f t="shared" si="2"/>
        <v>1035.6599999999999</v>
      </c>
      <c r="C42" s="12">
        <v>179</v>
      </c>
      <c r="D42" s="12">
        <v>393.7</v>
      </c>
      <c r="E42" s="12">
        <v>296.59</v>
      </c>
      <c r="F42" s="12">
        <v>75.84</v>
      </c>
      <c r="G42" s="12">
        <v>51.93</v>
      </c>
      <c r="H42" s="12">
        <v>38.6</v>
      </c>
      <c r="I42" s="12"/>
    </row>
    <row r="43" spans="1:9" ht="15">
      <c r="A43" s="27" t="s">
        <v>113</v>
      </c>
      <c r="B43" s="12">
        <f t="shared" si="2"/>
        <v>4128.45</v>
      </c>
      <c r="C43" s="12">
        <v>214</v>
      </c>
      <c r="D43" s="12">
        <v>471.7</v>
      </c>
      <c r="E43" s="12">
        <v>2157.68</v>
      </c>
      <c r="F43" s="12">
        <v>116.12</v>
      </c>
      <c r="G43" s="12">
        <v>1156.25</v>
      </c>
      <c r="H43" s="12">
        <v>12.7</v>
      </c>
      <c r="I43" s="12"/>
    </row>
    <row r="44" spans="1:9" ht="15">
      <c r="A44" s="27" t="s">
        <v>114</v>
      </c>
      <c r="B44" s="12">
        <f t="shared" si="2"/>
        <v>1673.2699999999998</v>
      </c>
      <c r="C44" s="12">
        <v>267</v>
      </c>
      <c r="D44" s="12">
        <v>283.1</v>
      </c>
      <c r="E44" s="12">
        <v>614.96</v>
      </c>
      <c r="F44" s="12">
        <v>432.64</v>
      </c>
      <c r="G44" s="12">
        <v>33.07</v>
      </c>
      <c r="H44" s="12">
        <v>42.5</v>
      </c>
      <c r="I44" s="12"/>
    </row>
    <row r="45" spans="1:9" ht="15">
      <c r="A45" s="27" t="s">
        <v>115</v>
      </c>
      <c r="B45" s="12">
        <f t="shared" si="2"/>
        <v>2874.71</v>
      </c>
      <c r="C45" s="12">
        <v>424.3</v>
      </c>
      <c r="D45" s="12">
        <v>592.9</v>
      </c>
      <c r="E45" s="12">
        <v>1281.98</v>
      </c>
      <c r="F45" s="12">
        <v>401.7</v>
      </c>
      <c r="G45" s="12">
        <v>114.83</v>
      </c>
      <c r="H45" s="12">
        <v>59</v>
      </c>
      <c r="I45" s="12"/>
    </row>
    <row r="46" spans="1:9" ht="15">
      <c r="A46" s="27" t="s">
        <v>116</v>
      </c>
      <c r="B46" s="12">
        <f t="shared" si="2"/>
        <v>3129.15</v>
      </c>
      <c r="C46" s="12">
        <v>412.2</v>
      </c>
      <c r="D46" s="12">
        <v>793.8</v>
      </c>
      <c r="E46" s="12">
        <v>1299.14</v>
      </c>
      <c r="F46" s="12">
        <v>393.9</v>
      </c>
      <c r="G46" s="12">
        <v>183.01</v>
      </c>
      <c r="H46" s="12">
        <v>47.1</v>
      </c>
      <c r="I46" s="12"/>
    </row>
    <row r="47" spans="1:9" ht="15">
      <c r="A47" s="27" t="s">
        <v>117</v>
      </c>
      <c r="B47" s="12">
        <f t="shared" si="2"/>
        <v>1554.0300000000002</v>
      </c>
      <c r="C47" s="12">
        <v>220.8</v>
      </c>
      <c r="D47" s="12">
        <v>239.3</v>
      </c>
      <c r="E47" s="12">
        <v>933.95</v>
      </c>
      <c r="F47" s="12">
        <v>77.55</v>
      </c>
      <c r="G47" s="12">
        <v>52.43</v>
      </c>
      <c r="H47" s="12">
        <v>30</v>
      </c>
      <c r="I47" s="12"/>
    </row>
    <row r="48" spans="1:9" ht="15">
      <c r="A48" s="27" t="s">
        <v>118</v>
      </c>
      <c r="B48" s="12">
        <f t="shared" si="2"/>
        <v>2792.31</v>
      </c>
      <c r="C48" s="12">
        <v>409</v>
      </c>
      <c r="D48" s="12">
        <v>310.7</v>
      </c>
      <c r="E48" s="12">
        <v>1367.53</v>
      </c>
      <c r="F48" s="12">
        <v>165.52</v>
      </c>
      <c r="G48" s="12">
        <v>281.56</v>
      </c>
      <c r="H48" s="12">
        <v>258</v>
      </c>
      <c r="I48" s="12"/>
    </row>
    <row r="49" spans="1:9" ht="15">
      <c r="A49" s="27" t="s">
        <v>119</v>
      </c>
      <c r="B49" s="12">
        <f t="shared" si="2"/>
        <v>810.6</v>
      </c>
      <c r="C49" s="12">
        <v>170.4</v>
      </c>
      <c r="D49" s="12">
        <v>196.8</v>
      </c>
      <c r="E49" s="12">
        <v>388.23</v>
      </c>
      <c r="F49" s="19" t="s">
        <v>74</v>
      </c>
      <c r="G49" s="12">
        <v>54.17</v>
      </c>
      <c r="H49" s="12">
        <v>1</v>
      </c>
      <c r="I49" s="12"/>
    </row>
    <row r="50" spans="1:9" ht="15">
      <c r="A50" s="27" t="s">
        <v>120</v>
      </c>
      <c r="B50" s="12">
        <f t="shared" si="2"/>
        <v>1951.3000000000002</v>
      </c>
      <c r="C50" s="12">
        <v>286.5</v>
      </c>
      <c r="D50" s="12">
        <v>501.7</v>
      </c>
      <c r="E50" s="12">
        <v>971.85</v>
      </c>
      <c r="F50" s="12">
        <v>141.06</v>
      </c>
      <c r="G50" s="12">
        <v>46.19</v>
      </c>
      <c r="H50" s="12">
        <v>4</v>
      </c>
      <c r="I50" s="12"/>
    </row>
    <row r="51" spans="1:9" ht="15">
      <c r="A51" s="27" t="s">
        <v>121</v>
      </c>
      <c r="B51" s="12">
        <f t="shared" si="2"/>
        <v>2097.0399999999995</v>
      </c>
      <c r="C51" s="12">
        <v>290.6</v>
      </c>
      <c r="D51" s="12">
        <v>476.6</v>
      </c>
      <c r="E51" s="12">
        <v>1243.48</v>
      </c>
      <c r="F51" s="12">
        <v>38.69</v>
      </c>
      <c r="G51" s="12">
        <v>43.47</v>
      </c>
      <c r="H51" s="12">
        <v>4.2</v>
      </c>
      <c r="I51" s="12"/>
    </row>
    <row r="52" spans="1:9" ht="15">
      <c r="A52" s="27" t="s">
        <v>122</v>
      </c>
      <c r="B52" s="12">
        <f t="shared" si="2"/>
        <v>839.4599999999999</v>
      </c>
      <c r="C52" s="12">
        <v>133.1</v>
      </c>
      <c r="D52" s="12">
        <v>115.9</v>
      </c>
      <c r="E52" s="12">
        <v>577.92</v>
      </c>
      <c r="F52" s="19" t="s">
        <v>74</v>
      </c>
      <c r="G52" s="12">
        <v>12.54</v>
      </c>
      <c r="H52" s="19" t="s">
        <v>74</v>
      </c>
      <c r="I52" s="12"/>
    </row>
    <row r="53" spans="1:9" ht="15">
      <c r="A53" s="27" t="s">
        <v>123</v>
      </c>
      <c r="B53" s="12">
        <f t="shared" si="2"/>
        <v>1781.3700000000001</v>
      </c>
      <c r="C53" s="12">
        <v>265.9</v>
      </c>
      <c r="D53" s="12">
        <v>329.8</v>
      </c>
      <c r="E53" s="12">
        <v>945.32</v>
      </c>
      <c r="F53" s="12">
        <v>185.4</v>
      </c>
      <c r="G53" s="12">
        <v>44.75</v>
      </c>
      <c r="H53" s="12">
        <v>10.2</v>
      </c>
      <c r="I53" s="12"/>
    </row>
    <row r="54" spans="1:9" ht="15">
      <c r="A54" s="27" t="s">
        <v>124</v>
      </c>
      <c r="B54" s="12">
        <f t="shared" si="2"/>
        <v>1213.01</v>
      </c>
      <c r="C54" s="12">
        <v>120.8</v>
      </c>
      <c r="D54" s="12">
        <v>167.3</v>
      </c>
      <c r="E54" s="12">
        <v>579.37</v>
      </c>
      <c r="F54" s="19" t="s">
        <v>74</v>
      </c>
      <c r="G54" s="12">
        <v>298.74</v>
      </c>
      <c r="H54" s="12">
        <v>46.8</v>
      </c>
      <c r="I54" s="12"/>
    </row>
    <row r="55" spans="1:9" ht="15">
      <c r="A55" s="27" t="s">
        <v>125</v>
      </c>
      <c r="B55" s="12">
        <f t="shared" si="2"/>
        <v>2201.73</v>
      </c>
      <c r="C55" s="12">
        <v>269</v>
      </c>
      <c r="D55" s="12">
        <v>359.9</v>
      </c>
      <c r="E55" s="12">
        <v>1311.35</v>
      </c>
      <c r="F55" s="12">
        <v>162.71</v>
      </c>
      <c r="G55" s="12">
        <v>83.67</v>
      </c>
      <c r="H55" s="12">
        <v>15.1</v>
      </c>
      <c r="I55" s="12"/>
    </row>
    <row r="56" spans="1:9" ht="15">
      <c r="A56" s="27" t="s">
        <v>126</v>
      </c>
      <c r="B56" s="12">
        <f t="shared" si="2"/>
        <v>929.61</v>
      </c>
      <c r="C56" s="12">
        <v>149</v>
      </c>
      <c r="D56" s="12">
        <v>218.6</v>
      </c>
      <c r="E56" s="12">
        <v>342.5</v>
      </c>
      <c r="F56" s="12">
        <v>175.39</v>
      </c>
      <c r="G56" s="12">
        <v>27.92</v>
      </c>
      <c r="H56" s="12">
        <v>16.2</v>
      </c>
      <c r="I56" s="12"/>
    </row>
    <row r="57" spans="1:9" ht="15">
      <c r="A57" s="27" t="s">
        <v>127</v>
      </c>
      <c r="B57" s="12">
        <f t="shared" si="2"/>
        <v>1178.2299999999998</v>
      </c>
      <c r="C57" s="12">
        <v>188.1</v>
      </c>
      <c r="D57" s="12">
        <v>322.4</v>
      </c>
      <c r="E57" s="12">
        <v>630.66</v>
      </c>
      <c r="F57" s="19" t="s">
        <v>74</v>
      </c>
      <c r="G57" s="12">
        <v>33.87</v>
      </c>
      <c r="H57" s="12">
        <v>3.2</v>
      </c>
      <c r="I57" s="12"/>
    </row>
    <row r="58" spans="1:9" ht="15">
      <c r="A58" s="27" t="s">
        <v>128</v>
      </c>
      <c r="B58" s="12">
        <f t="shared" si="2"/>
        <v>717.6</v>
      </c>
      <c r="C58" s="12">
        <v>103.9</v>
      </c>
      <c r="D58" s="12">
        <v>121.4</v>
      </c>
      <c r="E58" s="12">
        <v>450.67</v>
      </c>
      <c r="F58" s="19" t="s">
        <v>74</v>
      </c>
      <c r="G58" s="12">
        <v>38.43</v>
      </c>
      <c r="H58" s="12">
        <v>3.2</v>
      </c>
      <c r="I58" s="12"/>
    </row>
    <row r="59" spans="1:9" ht="15">
      <c r="A59" s="27" t="s">
        <v>129</v>
      </c>
      <c r="B59" s="12">
        <f t="shared" si="2"/>
        <v>755.04</v>
      </c>
      <c r="C59" s="12">
        <v>157.7</v>
      </c>
      <c r="D59" s="12">
        <v>157.1</v>
      </c>
      <c r="E59" s="12">
        <v>359.73</v>
      </c>
      <c r="F59" s="19" t="s">
        <v>74</v>
      </c>
      <c r="G59" s="12">
        <v>54.01</v>
      </c>
      <c r="H59" s="12">
        <v>26.5</v>
      </c>
      <c r="I59" s="12"/>
    </row>
    <row r="60" spans="1:9" ht="15">
      <c r="A60" s="27" t="s">
        <v>130</v>
      </c>
      <c r="B60" s="12">
        <f t="shared" si="2"/>
        <v>3154.0500000000006</v>
      </c>
      <c r="C60" s="12">
        <v>515.6</v>
      </c>
      <c r="D60" s="12">
        <v>579.3</v>
      </c>
      <c r="E60" s="12">
        <v>1851.88</v>
      </c>
      <c r="F60" s="12">
        <v>48.78</v>
      </c>
      <c r="G60" s="12">
        <v>139.19</v>
      </c>
      <c r="H60" s="12">
        <v>19.3</v>
      </c>
      <c r="I60" s="12"/>
    </row>
    <row r="61" spans="1:9" ht="15">
      <c r="A61" s="27" t="s">
        <v>131</v>
      </c>
      <c r="B61" s="12">
        <f t="shared" si="2"/>
        <v>3161.91</v>
      </c>
      <c r="C61" s="12">
        <v>366.5</v>
      </c>
      <c r="D61" s="12">
        <v>676.4</v>
      </c>
      <c r="E61" s="12">
        <v>1913.52</v>
      </c>
      <c r="F61" s="12">
        <v>99.87</v>
      </c>
      <c r="G61" s="12">
        <v>103.52</v>
      </c>
      <c r="H61" s="12">
        <v>2.1</v>
      </c>
      <c r="I61" s="12"/>
    </row>
    <row r="62" spans="1:9" ht="15">
      <c r="A62" s="27" t="s">
        <v>132</v>
      </c>
      <c r="B62" s="12">
        <f t="shared" si="2"/>
        <v>7405.4800000000005</v>
      </c>
      <c r="C62" s="12">
        <v>467</v>
      </c>
      <c r="D62" s="12">
        <v>436.1</v>
      </c>
      <c r="E62" s="12">
        <v>5644.81</v>
      </c>
      <c r="F62" s="19" t="s">
        <v>74</v>
      </c>
      <c r="G62" s="12">
        <v>747.77</v>
      </c>
      <c r="H62" s="12">
        <v>109.8</v>
      </c>
      <c r="I62" s="12"/>
    </row>
    <row r="63" spans="1:9" ht="15">
      <c r="A63" s="27" t="s">
        <v>133</v>
      </c>
      <c r="B63" s="12">
        <f t="shared" si="2"/>
        <v>2062.91</v>
      </c>
      <c r="C63" s="12">
        <v>201.9</v>
      </c>
      <c r="D63" s="12">
        <v>385.4</v>
      </c>
      <c r="E63" s="12">
        <v>1397.8</v>
      </c>
      <c r="F63" s="19" t="s">
        <v>74</v>
      </c>
      <c r="G63" s="12">
        <v>67.21</v>
      </c>
      <c r="H63" s="12">
        <v>10.6</v>
      </c>
      <c r="I63" s="12"/>
    </row>
    <row r="64" spans="1:9" ht="15">
      <c r="A64" s="27" t="s">
        <v>134</v>
      </c>
      <c r="B64" s="12">
        <f t="shared" si="2"/>
        <v>1121.04</v>
      </c>
      <c r="C64" s="12">
        <v>155.2</v>
      </c>
      <c r="D64" s="12">
        <v>142.1</v>
      </c>
      <c r="E64" s="12">
        <v>769.81</v>
      </c>
      <c r="F64" s="19" t="s">
        <v>74</v>
      </c>
      <c r="G64" s="12">
        <v>53.93</v>
      </c>
      <c r="H64" s="19" t="s">
        <v>74</v>
      </c>
      <c r="I64" s="12"/>
    </row>
    <row r="65" spans="1:9" ht="15">
      <c r="A65" s="27" t="s">
        <v>135</v>
      </c>
      <c r="B65" s="12">
        <f t="shared" si="2"/>
        <v>1253.0399999999997</v>
      </c>
      <c r="C65" s="12">
        <v>163.9</v>
      </c>
      <c r="D65" s="12">
        <v>302.1</v>
      </c>
      <c r="E65" s="12">
        <v>634.06</v>
      </c>
      <c r="F65" s="12">
        <v>68.53</v>
      </c>
      <c r="G65" s="12">
        <v>72.85</v>
      </c>
      <c r="H65" s="12">
        <v>11.6</v>
      </c>
      <c r="I65" s="12"/>
    </row>
    <row r="66" spans="1:9" ht="15">
      <c r="A66" s="27" t="s">
        <v>136</v>
      </c>
      <c r="B66" s="12">
        <f t="shared" si="2"/>
        <v>2316.51</v>
      </c>
      <c r="C66" s="12">
        <v>283.3</v>
      </c>
      <c r="D66" s="12">
        <v>422.6</v>
      </c>
      <c r="E66" s="12">
        <v>1406.24</v>
      </c>
      <c r="F66" s="12">
        <v>86.92</v>
      </c>
      <c r="G66" s="12">
        <v>39.25</v>
      </c>
      <c r="H66" s="12">
        <v>78.2</v>
      </c>
      <c r="I66" s="12"/>
    </row>
    <row r="67" spans="1:9" ht="15">
      <c r="A67" s="27" t="s">
        <v>137</v>
      </c>
      <c r="B67" s="12">
        <f t="shared" si="2"/>
        <v>1248.22</v>
      </c>
      <c r="C67" s="12">
        <v>219.2</v>
      </c>
      <c r="D67" s="12">
        <v>245.3</v>
      </c>
      <c r="E67" s="12">
        <v>709.25</v>
      </c>
      <c r="F67" s="12">
        <v>60.36</v>
      </c>
      <c r="G67" s="12">
        <v>7.21</v>
      </c>
      <c r="H67" s="12">
        <v>6.9</v>
      </c>
      <c r="I67" s="12"/>
    </row>
    <row r="68" spans="1:9" ht="15">
      <c r="A68" s="27" t="s">
        <v>138</v>
      </c>
      <c r="B68" s="12">
        <f t="shared" si="2"/>
        <v>1588.21</v>
      </c>
      <c r="C68" s="12">
        <v>232.1</v>
      </c>
      <c r="D68" s="12">
        <v>285.1</v>
      </c>
      <c r="E68" s="12">
        <v>983.34</v>
      </c>
      <c r="F68" s="19" t="s">
        <v>74</v>
      </c>
      <c r="G68" s="12">
        <v>85.17</v>
      </c>
      <c r="H68" s="12">
        <v>2.5</v>
      </c>
      <c r="I68" s="12"/>
    </row>
    <row r="69" spans="1:9" ht="15">
      <c r="A69" s="27" t="s">
        <v>139</v>
      </c>
      <c r="B69" s="12">
        <f t="shared" si="2"/>
        <v>1561.4999999999998</v>
      </c>
      <c r="C69" s="12">
        <v>173.7</v>
      </c>
      <c r="D69" s="12">
        <v>405.2</v>
      </c>
      <c r="E69" s="12">
        <v>848.01</v>
      </c>
      <c r="F69" s="19" t="s">
        <v>74</v>
      </c>
      <c r="G69" s="12">
        <v>131.89</v>
      </c>
      <c r="H69" s="12">
        <v>2.7</v>
      </c>
      <c r="I69" s="12"/>
    </row>
    <row r="70" spans="1:9" ht="15">
      <c r="A70" s="27" t="s">
        <v>140</v>
      </c>
      <c r="B70" s="12">
        <f t="shared" si="2"/>
        <v>3418.1499999999996</v>
      </c>
      <c r="C70" s="12">
        <v>443.5</v>
      </c>
      <c r="D70" s="12">
        <v>135</v>
      </c>
      <c r="E70" s="12">
        <v>1345.71</v>
      </c>
      <c r="F70" s="12">
        <v>754.03</v>
      </c>
      <c r="G70" s="12">
        <v>678.91</v>
      </c>
      <c r="H70" s="12">
        <v>61</v>
      </c>
      <c r="I70" s="12"/>
    </row>
    <row r="71" spans="1:9" ht="15">
      <c r="A71" s="27" t="s">
        <v>141</v>
      </c>
      <c r="B71" s="12">
        <f t="shared" si="2"/>
        <v>1121.88</v>
      </c>
      <c r="C71" s="12">
        <v>205.2</v>
      </c>
      <c r="D71" s="12">
        <v>241.2</v>
      </c>
      <c r="E71" s="12">
        <v>621.5</v>
      </c>
      <c r="F71" s="19" t="s">
        <v>74</v>
      </c>
      <c r="G71" s="12">
        <v>51.98</v>
      </c>
      <c r="H71" s="12">
        <v>2</v>
      </c>
      <c r="I71" s="12"/>
    </row>
    <row r="72" spans="1:9" ht="15">
      <c r="A72" s="27" t="s">
        <v>142</v>
      </c>
      <c r="B72" s="28">
        <f t="shared" si="2"/>
        <v>807.45</v>
      </c>
      <c r="C72" s="28">
        <v>107.8</v>
      </c>
      <c r="D72" s="28">
        <v>180.2</v>
      </c>
      <c r="E72" s="28">
        <v>485.95</v>
      </c>
      <c r="F72" s="19" t="s">
        <v>74</v>
      </c>
      <c r="G72" s="28">
        <v>33.5</v>
      </c>
      <c r="H72" s="19" t="s">
        <v>74</v>
      </c>
      <c r="I72" s="12"/>
    </row>
    <row r="73" spans="1:9" ht="15">
      <c r="A73" s="15"/>
      <c r="B73" s="16"/>
      <c r="C73" s="16"/>
      <c r="D73" s="16"/>
      <c r="E73" s="16"/>
      <c r="F73" s="17"/>
      <c r="G73" s="16"/>
      <c r="H73" s="17"/>
      <c r="I73" s="12"/>
    </row>
    <row r="74" spans="1:9" ht="15">
      <c r="A74" s="22" t="s">
        <v>6</v>
      </c>
      <c r="B74" s="22"/>
      <c r="C74" s="22"/>
      <c r="D74" s="22"/>
      <c r="E74" s="22"/>
      <c r="F74" s="22"/>
      <c r="G74" s="22"/>
      <c r="H74" s="16"/>
      <c r="I74" s="12"/>
    </row>
    <row r="75" spans="1:9" ht="15">
      <c r="A75" s="22"/>
      <c r="B75" s="22"/>
      <c r="C75" s="22"/>
      <c r="D75" s="22"/>
      <c r="E75" s="22"/>
      <c r="F75" s="23"/>
      <c r="G75" s="22"/>
      <c r="H75" s="16"/>
      <c r="I75" s="12"/>
    </row>
    <row r="76" spans="1:9" ht="35.25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12"/>
    </row>
    <row r="77" spans="1:9" ht="46.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12"/>
    </row>
    <row r="78" spans="1:9" ht="15">
      <c r="A78" s="22"/>
      <c r="B78" s="24"/>
      <c r="C78" s="22"/>
      <c r="D78" s="22"/>
      <c r="E78" s="22"/>
      <c r="F78" s="25"/>
      <c r="G78" s="22"/>
      <c r="H78" s="16"/>
      <c r="I78" s="12"/>
    </row>
    <row r="79" spans="1:9" ht="15">
      <c r="A79" s="26" t="s">
        <v>144</v>
      </c>
      <c r="B79" s="22"/>
      <c r="C79" s="22"/>
      <c r="D79" s="22"/>
      <c r="E79" s="22"/>
      <c r="F79" s="18"/>
      <c r="G79" s="22"/>
      <c r="H79" s="16"/>
      <c r="I79" s="12"/>
    </row>
    <row r="80" spans="1:9" ht="15">
      <c r="A80" s="22"/>
      <c r="B80" s="22"/>
      <c r="C80" s="22"/>
      <c r="D80" s="22"/>
      <c r="E80" s="22"/>
      <c r="F80" s="23"/>
      <c r="G80" s="22"/>
      <c r="H80" s="16"/>
      <c r="I80" s="12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4.7109375" style="0" customWidth="1"/>
  </cols>
  <sheetData>
    <row r="1" spans="1:8" ht="20.25">
      <c r="A1" s="8" t="s">
        <v>5</v>
      </c>
      <c r="B1" s="1"/>
      <c r="C1" s="5"/>
      <c r="D1" s="2"/>
      <c r="E1" s="4"/>
      <c r="F1" s="1"/>
      <c r="G1" s="1"/>
      <c r="H1" s="1"/>
    </row>
    <row r="2" spans="1:8" ht="20.25">
      <c r="A2" s="8" t="s">
        <v>298</v>
      </c>
      <c r="B2" s="1"/>
      <c r="C2" s="4"/>
      <c r="D2" s="2"/>
      <c r="E2" s="4"/>
      <c r="F2" s="1"/>
      <c r="G2" s="1"/>
      <c r="H2" s="1"/>
    </row>
    <row r="3" spans="1:8" ht="15">
      <c r="A3" s="3"/>
      <c r="B3" s="1"/>
      <c r="C3" s="4"/>
      <c r="D3" s="2"/>
      <c r="E3" s="4"/>
      <c r="F3" s="1"/>
      <c r="G3" s="1"/>
      <c r="H3" s="1"/>
    </row>
    <row r="4" spans="1:8" ht="29.25">
      <c r="A4" s="9" t="s">
        <v>1</v>
      </c>
      <c r="B4" s="10" t="s">
        <v>75</v>
      </c>
      <c r="C4" s="11" t="s">
        <v>72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73</v>
      </c>
    </row>
    <row r="6" spans="1:9" ht="15">
      <c r="A6" s="30" t="s">
        <v>0</v>
      </c>
      <c r="B6" s="22">
        <f>+B8+B15</f>
        <v>114581.1</v>
      </c>
      <c r="C6" s="22">
        <f>+C8+C15</f>
        <v>15102.200000000004</v>
      </c>
      <c r="D6" s="31">
        <f>+D15</f>
        <v>20277.799999999996</v>
      </c>
      <c r="E6" s="22">
        <f>+E15</f>
        <v>58412.20000000001</v>
      </c>
      <c r="F6" s="22">
        <f>+F8+F15</f>
        <v>12202.5</v>
      </c>
      <c r="G6" s="31">
        <f>+G15</f>
        <v>6567.099999999999</v>
      </c>
      <c r="H6" s="22">
        <f>+H8+H15</f>
        <v>2032.7</v>
      </c>
      <c r="I6" s="22"/>
    </row>
    <row r="7" spans="1:9" ht="15">
      <c r="A7" s="30"/>
      <c r="B7" s="22"/>
      <c r="C7" s="31"/>
      <c r="D7" s="31"/>
      <c r="E7" s="31"/>
      <c r="F7" s="31"/>
      <c r="G7" s="31"/>
      <c r="H7" s="31"/>
      <c r="I7" s="30"/>
    </row>
    <row r="8" spans="1:9" ht="15">
      <c r="A8" s="30" t="s">
        <v>79</v>
      </c>
      <c r="B8" s="22">
        <f>SUM(B9:B13)</f>
        <v>6092.1</v>
      </c>
      <c r="C8" s="22">
        <f>SUM(C9:C13)</f>
        <v>142.4</v>
      </c>
      <c r="D8" s="32">
        <v>0</v>
      </c>
      <c r="E8" s="32">
        <v>0</v>
      </c>
      <c r="F8" s="32">
        <f>SUM(F9:F13)</f>
        <v>5845.499999999999</v>
      </c>
      <c r="G8" s="32">
        <v>0</v>
      </c>
      <c r="H8" s="22">
        <f>SUM(H9:H13)</f>
        <v>104.20000000000002</v>
      </c>
      <c r="I8" s="30"/>
    </row>
    <row r="9" spans="1:9" ht="15">
      <c r="A9" s="30" t="s">
        <v>145</v>
      </c>
      <c r="B9" s="22">
        <f>SUM(C9:H9)</f>
        <v>788.8</v>
      </c>
      <c r="C9" s="22">
        <v>31.9</v>
      </c>
      <c r="D9" s="32">
        <v>0</v>
      </c>
      <c r="E9" s="32">
        <v>0</v>
      </c>
      <c r="F9" s="22">
        <v>745.5</v>
      </c>
      <c r="G9" s="32">
        <v>0</v>
      </c>
      <c r="H9" s="22">
        <v>11.4</v>
      </c>
      <c r="I9" s="30"/>
    </row>
    <row r="10" spans="1:9" ht="15">
      <c r="A10" s="30" t="s">
        <v>146</v>
      </c>
      <c r="B10" s="22">
        <f>SUM(C10:H10)</f>
        <v>1548.8</v>
      </c>
      <c r="C10" s="22">
        <v>18.3</v>
      </c>
      <c r="D10" s="32">
        <v>0</v>
      </c>
      <c r="E10" s="32">
        <v>0</v>
      </c>
      <c r="F10" s="22">
        <v>1512.5</v>
      </c>
      <c r="G10" s="32">
        <v>0</v>
      </c>
      <c r="H10" s="22">
        <v>18</v>
      </c>
      <c r="I10" s="30"/>
    </row>
    <row r="11" spans="1:9" ht="15">
      <c r="A11" s="30" t="s">
        <v>147</v>
      </c>
      <c r="B11" s="22">
        <f>SUM(C11:H11)</f>
        <v>575.8000000000001</v>
      </c>
      <c r="C11" s="22">
        <v>15.6</v>
      </c>
      <c r="D11" s="32">
        <v>0</v>
      </c>
      <c r="E11" s="32">
        <v>0</v>
      </c>
      <c r="F11" s="22">
        <v>525.2</v>
      </c>
      <c r="G11" s="32">
        <v>0</v>
      </c>
      <c r="H11" s="22">
        <v>35</v>
      </c>
      <c r="I11" s="30"/>
    </row>
    <row r="12" spans="1:9" ht="15">
      <c r="A12" s="30" t="s">
        <v>148</v>
      </c>
      <c r="B12" s="22">
        <f>SUM(C12:H12)</f>
        <v>2432.1</v>
      </c>
      <c r="C12" s="22">
        <v>55.3</v>
      </c>
      <c r="D12" s="32">
        <v>0</v>
      </c>
      <c r="E12" s="32">
        <v>0</v>
      </c>
      <c r="F12" s="22">
        <v>2355.1</v>
      </c>
      <c r="G12" s="32">
        <v>0</v>
      </c>
      <c r="H12" s="22">
        <v>21.7</v>
      </c>
      <c r="I12" s="22"/>
    </row>
    <row r="13" spans="1:9" ht="15">
      <c r="A13" s="30" t="s">
        <v>149</v>
      </c>
      <c r="B13" s="22">
        <f>SUM(C13:H13)</f>
        <v>746.6</v>
      </c>
      <c r="C13" s="22">
        <v>21.3</v>
      </c>
      <c r="D13" s="32">
        <v>0</v>
      </c>
      <c r="E13" s="32">
        <v>0</v>
      </c>
      <c r="F13" s="22">
        <v>707.2</v>
      </c>
      <c r="G13" s="32">
        <v>0</v>
      </c>
      <c r="H13" s="22">
        <v>18.1</v>
      </c>
      <c r="I13" s="22"/>
    </row>
    <row r="14" spans="1:9" ht="15">
      <c r="A14" s="30"/>
      <c r="B14" s="22"/>
      <c r="C14" s="31"/>
      <c r="D14" s="31"/>
      <c r="E14" s="31"/>
      <c r="F14" s="31"/>
      <c r="G14" s="31"/>
      <c r="H14" s="31"/>
      <c r="I14" s="22"/>
    </row>
    <row r="15" spans="1:9" ht="15">
      <c r="A15" s="30" t="s">
        <v>85</v>
      </c>
      <c r="B15" s="22">
        <v>108489</v>
      </c>
      <c r="C15" s="22">
        <f aca="true" t="shared" si="0" ref="C15:H15">SUM(C16:C72)</f>
        <v>14959.800000000005</v>
      </c>
      <c r="D15" s="22">
        <f t="shared" si="0"/>
        <v>20277.799999999996</v>
      </c>
      <c r="E15" s="22">
        <f t="shared" si="0"/>
        <v>58412.20000000001</v>
      </c>
      <c r="F15" s="22">
        <f t="shared" si="0"/>
        <v>6357</v>
      </c>
      <c r="G15" s="22">
        <f t="shared" si="0"/>
        <v>6567.099999999999</v>
      </c>
      <c r="H15" s="22">
        <f t="shared" si="0"/>
        <v>1928.5</v>
      </c>
      <c r="I15" s="22"/>
    </row>
    <row r="16" spans="1:9" ht="15">
      <c r="A16" s="7" t="s">
        <v>150</v>
      </c>
      <c r="B16" s="22">
        <f>SUM(C16:H16)</f>
        <v>2080.2000000000003</v>
      </c>
      <c r="C16" s="22">
        <v>294.1</v>
      </c>
      <c r="D16" s="22">
        <v>287.29999999999995</v>
      </c>
      <c r="E16" s="22">
        <v>1030.9</v>
      </c>
      <c r="F16" s="22">
        <v>336.9</v>
      </c>
      <c r="G16" s="22">
        <v>80.00000000000001</v>
      </c>
      <c r="H16" s="22">
        <v>51</v>
      </c>
      <c r="I16" s="30"/>
    </row>
    <row r="17" spans="1:9" ht="15">
      <c r="A17" s="7" t="s">
        <v>151</v>
      </c>
      <c r="B17" s="22">
        <v>1899</v>
      </c>
      <c r="C17" s="22">
        <v>228.70000000000005</v>
      </c>
      <c r="D17" s="22">
        <v>345.70000000000005</v>
      </c>
      <c r="E17" s="22">
        <v>1248.3</v>
      </c>
      <c r="F17" s="32">
        <v>0</v>
      </c>
      <c r="G17" s="22">
        <v>72.80000000000001</v>
      </c>
      <c r="H17" s="22">
        <v>4.3</v>
      </c>
      <c r="I17" s="30"/>
    </row>
    <row r="18" spans="1:9" ht="15">
      <c r="A18" s="7" t="s">
        <v>152</v>
      </c>
      <c r="B18" s="22">
        <v>1998</v>
      </c>
      <c r="C18" s="22">
        <v>298.2000000000001</v>
      </c>
      <c r="D18" s="22">
        <v>339.1</v>
      </c>
      <c r="E18" s="22">
        <v>1067</v>
      </c>
      <c r="F18" s="22">
        <v>157.2</v>
      </c>
      <c r="G18" s="22">
        <v>117.00000000000001</v>
      </c>
      <c r="H18" s="22">
        <v>20</v>
      </c>
      <c r="I18" s="30"/>
    </row>
    <row r="19" spans="1:9" ht="15">
      <c r="A19" s="7" t="s">
        <v>153</v>
      </c>
      <c r="B19" s="22">
        <f>SUM(C19:H19)</f>
        <v>2149.899999999999</v>
      </c>
      <c r="C19" s="22">
        <v>315.49999999999994</v>
      </c>
      <c r="D19" s="22">
        <v>397.89999999999986</v>
      </c>
      <c r="E19" s="22">
        <v>1210.8999999999994</v>
      </c>
      <c r="F19" s="22">
        <v>98.1</v>
      </c>
      <c r="G19" s="22">
        <v>73</v>
      </c>
      <c r="H19" s="22">
        <v>54.5</v>
      </c>
      <c r="I19" s="30"/>
    </row>
    <row r="20" spans="1:9" ht="15">
      <c r="A20" s="7" t="s">
        <v>154</v>
      </c>
      <c r="B20" s="22">
        <f>SUM(C20:H20)</f>
        <v>1645.4999999999998</v>
      </c>
      <c r="C20" s="22">
        <v>276.59999999999997</v>
      </c>
      <c r="D20" s="22">
        <v>513.2</v>
      </c>
      <c r="E20" s="22">
        <v>709.3000000000001</v>
      </c>
      <c r="F20" s="22">
        <v>93.8</v>
      </c>
      <c r="G20" s="22">
        <v>38.300000000000004</v>
      </c>
      <c r="H20" s="22">
        <v>14.299999999999997</v>
      </c>
      <c r="I20" s="30"/>
    </row>
    <row r="21" spans="1:9" ht="15">
      <c r="A21" s="7" t="s">
        <v>155</v>
      </c>
      <c r="B21" s="22">
        <v>2484</v>
      </c>
      <c r="C21" s="22">
        <v>353.3999999999999</v>
      </c>
      <c r="D21" s="22">
        <v>551.9999999999999</v>
      </c>
      <c r="E21" s="22">
        <v>1210.4000000000003</v>
      </c>
      <c r="F21" s="22">
        <v>181.7</v>
      </c>
      <c r="G21" s="22">
        <v>139.79999999999998</v>
      </c>
      <c r="H21" s="22">
        <v>47.20000000000001</v>
      </c>
      <c r="I21" s="30"/>
    </row>
    <row r="22" spans="1:9" ht="15">
      <c r="A22" s="7" t="s">
        <v>156</v>
      </c>
      <c r="B22" s="22">
        <f aca="true" t="shared" si="1" ref="B22:B27">SUM(C22:H22)</f>
        <v>1129.6999999999998</v>
      </c>
      <c r="C22" s="22">
        <v>119.90000000000003</v>
      </c>
      <c r="D22" s="22">
        <v>243.70000000000002</v>
      </c>
      <c r="E22" s="22">
        <v>574.8</v>
      </c>
      <c r="F22" s="22">
        <v>127.2</v>
      </c>
      <c r="G22" s="22">
        <v>60.5</v>
      </c>
      <c r="H22" s="22">
        <v>3.6</v>
      </c>
      <c r="I22" s="30"/>
    </row>
    <row r="23" spans="1:9" ht="15">
      <c r="A23" s="7" t="s">
        <v>157</v>
      </c>
      <c r="B23" s="22">
        <f t="shared" si="1"/>
        <v>1749.1000000000001</v>
      </c>
      <c r="C23" s="22">
        <v>261.80000000000007</v>
      </c>
      <c r="D23" s="22">
        <v>307.9</v>
      </c>
      <c r="E23" s="22">
        <v>1112.2</v>
      </c>
      <c r="F23" s="22">
        <v>24.6</v>
      </c>
      <c r="G23" s="22">
        <v>39.400000000000006</v>
      </c>
      <c r="H23" s="22">
        <v>3.1999999999999997</v>
      </c>
      <c r="I23" s="30"/>
    </row>
    <row r="24" spans="1:9" ht="15">
      <c r="A24" s="7" t="s">
        <v>158</v>
      </c>
      <c r="B24" s="22">
        <f t="shared" si="1"/>
        <v>1558.0999999999997</v>
      </c>
      <c r="C24" s="22">
        <v>282.59999999999997</v>
      </c>
      <c r="D24" s="22">
        <v>354.70000000000005</v>
      </c>
      <c r="E24" s="22">
        <v>817.8999999999999</v>
      </c>
      <c r="F24" s="22">
        <v>60.1</v>
      </c>
      <c r="G24" s="22">
        <v>26.1</v>
      </c>
      <c r="H24" s="22">
        <v>16.7</v>
      </c>
      <c r="I24" s="30"/>
    </row>
    <row r="25" spans="1:9" ht="15">
      <c r="A25" s="7" t="s">
        <v>159</v>
      </c>
      <c r="B25" s="22">
        <f t="shared" si="1"/>
        <v>1526.1000000000001</v>
      </c>
      <c r="C25" s="22">
        <v>264.29999999999995</v>
      </c>
      <c r="D25" s="22">
        <v>268</v>
      </c>
      <c r="E25" s="22">
        <v>915.6</v>
      </c>
      <c r="F25" s="22">
        <v>30.8</v>
      </c>
      <c r="G25" s="22">
        <v>28</v>
      </c>
      <c r="H25" s="22">
        <v>19.400000000000002</v>
      </c>
      <c r="I25" s="30"/>
    </row>
    <row r="26" spans="1:9" ht="15">
      <c r="A26" s="7" t="s">
        <v>160</v>
      </c>
      <c r="B26" s="22">
        <f t="shared" si="1"/>
        <v>1030.6999999999998</v>
      </c>
      <c r="C26" s="22">
        <v>198.99999999999997</v>
      </c>
      <c r="D26" s="22">
        <v>247.70000000000005</v>
      </c>
      <c r="E26" s="22">
        <v>514.5</v>
      </c>
      <c r="F26" s="22">
        <v>44.4</v>
      </c>
      <c r="G26" s="22">
        <v>24</v>
      </c>
      <c r="H26" s="22">
        <v>1.1</v>
      </c>
      <c r="I26" s="30"/>
    </row>
    <row r="27" spans="1:9" ht="15">
      <c r="A27" s="7" t="s">
        <v>161</v>
      </c>
      <c r="B27" s="22">
        <f t="shared" si="1"/>
        <v>2255.1</v>
      </c>
      <c r="C27" s="22">
        <v>341.1</v>
      </c>
      <c r="D27" s="22">
        <v>262</v>
      </c>
      <c r="E27" s="22">
        <v>1525.4999999999998</v>
      </c>
      <c r="F27" s="32">
        <v>0</v>
      </c>
      <c r="G27" s="22">
        <v>83.39999999999999</v>
      </c>
      <c r="H27" s="22">
        <v>43.10000000000001</v>
      </c>
      <c r="I27" s="30"/>
    </row>
    <row r="28" spans="1:9" ht="15">
      <c r="A28" s="7" t="s">
        <v>162</v>
      </c>
      <c r="B28" s="22">
        <f>SUM(C28:H28)</f>
        <v>2445.4</v>
      </c>
      <c r="C28" s="22">
        <v>371.59999999999997</v>
      </c>
      <c r="D28" s="22">
        <v>393.20000000000005</v>
      </c>
      <c r="E28" s="22">
        <v>1468.5</v>
      </c>
      <c r="F28" s="22">
        <v>118.19999999999999</v>
      </c>
      <c r="G28" s="22">
        <v>65.5</v>
      </c>
      <c r="H28" s="22">
        <v>28.4</v>
      </c>
      <c r="I28" s="30"/>
    </row>
    <row r="29" spans="1:9" ht="15">
      <c r="A29" s="7" t="s">
        <v>163</v>
      </c>
      <c r="B29" s="22">
        <f>SUM(C29:H29)</f>
        <v>4602.2</v>
      </c>
      <c r="C29" s="22">
        <v>520.3</v>
      </c>
      <c r="D29" s="22">
        <v>1182.2000000000003</v>
      </c>
      <c r="E29" s="22">
        <v>1758.9999999999995</v>
      </c>
      <c r="F29" s="22">
        <v>745.1</v>
      </c>
      <c r="G29" s="22">
        <v>265.2</v>
      </c>
      <c r="H29" s="22">
        <v>130.4</v>
      </c>
      <c r="I29" s="30"/>
    </row>
    <row r="30" spans="1:9" ht="15">
      <c r="A30" s="7" t="s">
        <v>164</v>
      </c>
      <c r="B30" s="22">
        <f>SUM(C30:H30)</f>
        <v>1368.2999999999995</v>
      </c>
      <c r="C30" s="22">
        <v>329.59999999999997</v>
      </c>
      <c r="D30" s="22">
        <v>356.6999999999999</v>
      </c>
      <c r="E30" s="22">
        <v>640.5999999999999</v>
      </c>
      <c r="F30" s="32">
        <v>0</v>
      </c>
      <c r="G30" s="22">
        <v>31.299999999999997</v>
      </c>
      <c r="H30" s="22">
        <v>10.1</v>
      </c>
      <c r="I30" s="30"/>
    </row>
    <row r="31" spans="1:9" ht="15">
      <c r="A31" s="7" t="s">
        <v>165</v>
      </c>
      <c r="B31" s="22">
        <f>SUM(C31:H31)</f>
        <v>1420.3999999999999</v>
      </c>
      <c r="C31" s="22">
        <v>266.1</v>
      </c>
      <c r="D31" s="22">
        <v>266.29999999999995</v>
      </c>
      <c r="E31" s="22">
        <v>786.1999999999998</v>
      </c>
      <c r="F31" s="32">
        <v>0</v>
      </c>
      <c r="G31" s="22">
        <v>63.3</v>
      </c>
      <c r="H31" s="22">
        <v>38.49999999999999</v>
      </c>
      <c r="I31" s="30"/>
    </row>
    <row r="32" spans="1:9" ht="15">
      <c r="A32" s="7" t="s">
        <v>166</v>
      </c>
      <c r="B32" s="22">
        <f>SUM(C32:H32)</f>
        <v>855.8</v>
      </c>
      <c r="C32" s="22">
        <v>142.70000000000002</v>
      </c>
      <c r="D32" s="22">
        <v>144.1</v>
      </c>
      <c r="E32" s="22">
        <v>442.6</v>
      </c>
      <c r="F32" s="22">
        <v>101.8</v>
      </c>
      <c r="G32" s="22">
        <v>23.3</v>
      </c>
      <c r="H32" s="22">
        <v>1.3000000000000003</v>
      </c>
      <c r="I32" s="30"/>
    </row>
    <row r="33" spans="1:9" ht="15">
      <c r="A33" s="7" t="s">
        <v>167</v>
      </c>
      <c r="B33" s="22">
        <v>1037</v>
      </c>
      <c r="C33" s="22">
        <v>191.40000000000003</v>
      </c>
      <c r="D33" s="22">
        <v>257.59999999999997</v>
      </c>
      <c r="E33" s="22">
        <v>460.70000000000005</v>
      </c>
      <c r="F33" s="22">
        <v>48.5</v>
      </c>
      <c r="G33" s="22">
        <v>32.5</v>
      </c>
      <c r="H33" s="22">
        <v>45.699999999999996</v>
      </c>
      <c r="I33" s="30"/>
    </row>
    <row r="34" spans="1:9" ht="15">
      <c r="A34" s="7" t="s">
        <v>168</v>
      </c>
      <c r="B34" s="22">
        <v>1204</v>
      </c>
      <c r="C34" s="22">
        <v>192.9</v>
      </c>
      <c r="D34" s="22">
        <v>261.2</v>
      </c>
      <c r="E34" s="22">
        <v>666.6</v>
      </c>
      <c r="F34" s="32">
        <v>0</v>
      </c>
      <c r="G34" s="22">
        <v>55.4</v>
      </c>
      <c r="H34" s="22">
        <v>28.5</v>
      </c>
      <c r="I34" s="30"/>
    </row>
    <row r="35" spans="1:9" ht="15">
      <c r="A35" s="7" t="s">
        <v>169</v>
      </c>
      <c r="B35" s="22">
        <f>SUM(C35:H35)</f>
        <v>474.70000000000005</v>
      </c>
      <c r="C35" s="22">
        <v>178.90000000000003</v>
      </c>
      <c r="D35" s="22">
        <v>94.5</v>
      </c>
      <c r="E35" s="22">
        <v>177</v>
      </c>
      <c r="F35" s="32">
        <v>0</v>
      </c>
      <c r="G35" s="22">
        <v>11.2</v>
      </c>
      <c r="H35" s="22">
        <v>13.100000000000001</v>
      </c>
      <c r="I35" s="30"/>
    </row>
    <row r="36" spans="1:9" ht="15">
      <c r="A36" s="7" t="s">
        <v>170</v>
      </c>
      <c r="B36" s="22">
        <v>1531</v>
      </c>
      <c r="C36" s="22">
        <v>240.4</v>
      </c>
      <c r="D36" s="22">
        <v>578.8000000000001</v>
      </c>
      <c r="E36" s="22">
        <v>566.5</v>
      </c>
      <c r="F36" s="22">
        <v>24.4</v>
      </c>
      <c r="G36" s="22">
        <v>96.00000000000001</v>
      </c>
      <c r="H36" s="22">
        <v>25.6</v>
      </c>
      <c r="I36" s="30"/>
    </row>
    <row r="37" spans="1:9" ht="15">
      <c r="A37" s="7" t="s">
        <v>171</v>
      </c>
      <c r="B37" s="22">
        <f>SUM(C37:H37)</f>
        <v>2442.2</v>
      </c>
      <c r="C37" s="22">
        <v>407.7000000000001</v>
      </c>
      <c r="D37" s="22">
        <v>539.4999999999999</v>
      </c>
      <c r="E37" s="22">
        <v>1030.5</v>
      </c>
      <c r="F37" s="22">
        <v>95.6</v>
      </c>
      <c r="G37" s="22">
        <v>98.69999999999999</v>
      </c>
      <c r="H37" s="22">
        <v>270.2</v>
      </c>
      <c r="I37" s="30"/>
    </row>
    <row r="38" spans="1:9" ht="15">
      <c r="A38" s="7" t="s">
        <v>172</v>
      </c>
      <c r="B38" s="22">
        <f>SUM(C38:H38)</f>
        <v>1366.4</v>
      </c>
      <c r="C38" s="22">
        <v>154.49999999999994</v>
      </c>
      <c r="D38" s="22">
        <v>249.30000000000004</v>
      </c>
      <c r="E38" s="22">
        <v>891.7</v>
      </c>
      <c r="F38" s="32">
        <v>0</v>
      </c>
      <c r="G38" s="22">
        <v>33</v>
      </c>
      <c r="H38" s="22">
        <v>37.9</v>
      </c>
      <c r="I38" s="30"/>
    </row>
    <row r="39" spans="1:9" ht="15">
      <c r="A39" s="7" t="s">
        <v>173</v>
      </c>
      <c r="B39" s="22">
        <v>1370</v>
      </c>
      <c r="C39" s="22">
        <v>269</v>
      </c>
      <c r="D39" s="22">
        <v>242.60000000000002</v>
      </c>
      <c r="E39" s="22">
        <v>763.2000000000002</v>
      </c>
      <c r="F39" s="32">
        <v>0</v>
      </c>
      <c r="G39" s="22">
        <v>83.7</v>
      </c>
      <c r="H39" s="22">
        <v>12.399999999999999</v>
      </c>
      <c r="I39" s="30"/>
    </row>
    <row r="40" spans="1:9" ht="15">
      <c r="A40" s="7" t="s">
        <v>174</v>
      </c>
      <c r="B40" s="22">
        <v>1470</v>
      </c>
      <c r="C40" s="22">
        <v>170.49999999999994</v>
      </c>
      <c r="D40" s="22">
        <v>438.59999999999985</v>
      </c>
      <c r="E40" s="22">
        <v>728.6999999999999</v>
      </c>
      <c r="F40" s="22">
        <v>49.699999999999996</v>
      </c>
      <c r="G40" s="22">
        <v>65.1</v>
      </c>
      <c r="H40" s="22">
        <v>18.299999999999997</v>
      </c>
      <c r="I40" s="30"/>
    </row>
    <row r="41" spans="1:9" ht="15">
      <c r="A41" s="7" t="s">
        <v>175</v>
      </c>
      <c r="B41" s="22">
        <f>SUM(C41:H41)</f>
        <v>3524</v>
      </c>
      <c r="C41" s="22">
        <v>488.6999999999999</v>
      </c>
      <c r="D41" s="22">
        <v>662.7</v>
      </c>
      <c r="E41" s="22">
        <v>1659.5000000000002</v>
      </c>
      <c r="F41" s="22">
        <v>531.6</v>
      </c>
      <c r="G41" s="22">
        <v>118.9</v>
      </c>
      <c r="H41" s="22">
        <v>62.6</v>
      </c>
      <c r="I41" s="30"/>
    </row>
    <row r="42" spans="1:9" ht="15">
      <c r="A42" s="7" t="s">
        <v>176</v>
      </c>
      <c r="B42" s="22">
        <f>SUM(C42:H42)</f>
        <v>1035.9999999999998</v>
      </c>
      <c r="C42" s="22">
        <v>178.99999999999997</v>
      </c>
      <c r="D42" s="22">
        <v>394.09999999999997</v>
      </c>
      <c r="E42" s="22">
        <v>296.5</v>
      </c>
      <c r="F42" s="22">
        <v>75.9</v>
      </c>
      <c r="G42" s="22">
        <v>51.9</v>
      </c>
      <c r="H42" s="22">
        <v>38.599999999999994</v>
      </c>
      <c r="I42" s="30"/>
    </row>
    <row r="43" spans="1:9" ht="15">
      <c r="A43" s="7" t="s">
        <v>177</v>
      </c>
      <c r="B43" s="22">
        <f>SUM(C43:H43)</f>
        <v>4134.4</v>
      </c>
      <c r="C43" s="22">
        <v>214.10000000000002</v>
      </c>
      <c r="D43" s="22">
        <v>479.8</v>
      </c>
      <c r="E43" s="22">
        <v>2155.1</v>
      </c>
      <c r="F43" s="22">
        <v>115.69999999999999</v>
      </c>
      <c r="G43" s="22">
        <v>1156.2999999999997</v>
      </c>
      <c r="H43" s="22">
        <v>13.399999999999999</v>
      </c>
      <c r="I43" s="30"/>
    </row>
    <row r="44" spans="1:9" ht="15">
      <c r="A44" s="7" t="s">
        <v>178</v>
      </c>
      <c r="B44" s="22">
        <v>1673</v>
      </c>
      <c r="C44" s="22">
        <v>267.19999999999993</v>
      </c>
      <c r="D44" s="22">
        <v>283.20000000000005</v>
      </c>
      <c r="E44" s="22">
        <v>614.4000000000001</v>
      </c>
      <c r="F44" s="22">
        <v>433.09999999999997</v>
      </c>
      <c r="G44" s="22">
        <v>33.199999999999996</v>
      </c>
      <c r="H44" s="22">
        <v>42.5</v>
      </c>
      <c r="I44" s="30"/>
    </row>
    <row r="45" spans="1:9" ht="15">
      <c r="A45" s="7" t="s">
        <v>179</v>
      </c>
      <c r="B45" s="22">
        <v>2876</v>
      </c>
      <c r="C45" s="22">
        <v>425.7</v>
      </c>
      <c r="D45" s="22">
        <v>593.2</v>
      </c>
      <c r="E45" s="22">
        <v>1282</v>
      </c>
      <c r="F45" s="22">
        <v>402.1</v>
      </c>
      <c r="G45" s="22">
        <v>115</v>
      </c>
      <c r="H45" s="22">
        <v>59</v>
      </c>
      <c r="I45" s="30"/>
    </row>
    <row r="46" spans="1:9" ht="15">
      <c r="A46" s="7" t="s">
        <v>180</v>
      </c>
      <c r="B46" s="22">
        <f aca="true" t="shared" si="2" ref="B46:B51">SUM(C46:H46)</f>
        <v>3126.4</v>
      </c>
      <c r="C46" s="22">
        <v>412.70000000000005</v>
      </c>
      <c r="D46" s="22">
        <v>793.4000000000004</v>
      </c>
      <c r="E46" s="22">
        <v>1296.1</v>
      </c>
      <c r="F46" s="22">
        <v>393.9</v>
      </c>
      <c r="G46" s="22">
        <v>183.20000000000002</v>
      </c>
      <c r="H46" s="22">
        <v>47.10000000000001</v>
      </c>
      <c r="I46" s="30"/>
    </row>
    <row r="47" spans="1:9" ht="15">
      <c r="A47" s="7" t="s">
        <v>181</v>
      </c>
      <c r="B47" s="22">
        <f t="shared" si="2"/>
        <v>1553.1999999999998</v>
      </c>
      <c r="C47" s="22">
        <v>221</v>
      </c>
      <c r="D47" s="22">
        <v>239.39999999999998</v>
      </c>
      <c r="E47" s="22">
        <v>932.6999999999998</v>
      </c>
      <c r="F47" s="22">
        <v>77.5</v>
      </c>
      <c r="G47" s="22">
        <v>52.599999999999994</v>
      </c>
      <c r="H47" s="22">
        <v>30</v>
      </c>
      <c r="I47" s="30"/>
    </row>
    <row r="48" spans="1:9" ht="15">
      <c r="A48" s="7" t="s">
        <v>182</v>
      </c>
      <c r="B48" s="22">
        <f t="shared" si="2"/>
        <v>2791.1</v>
      </c>
      <c r="C48" s="22">
        <v>409.2</v>
      </c>
      <c r="D48" s="22">
        <v>311.1</v>
      </c>
      <c r="E48" s="22">
        <v>1365.9</v>
      </c>
      <c r="F48" s="22">
        <v>165.39999999999998</v>
      </c>
      <c r="G48" s="22">
        <v>281.40000000000003</v>
      </c>
      <c r="H48" s="22">
        <v>258.1</v>
      </c>
      <c r="I48" s="30"/>
    </row>
    <row r="49" spans="1:9" ht="15">
      <c r="A49" s="7" t="s">
        <v>183</v>
      </c>
      <c r="B49" s="22">
        <f t="shared" si="2"/>
        <v>810.8000000000001</v>
      </c>
      <c r="C49" s="22">
        <v>170.39999999999995</v>
      </c>
      <c r="D49" s="22">
        <v>196.90000000000003</v>
      </c>
      <c r="E49" s="22">
        <v>388.30000000000007</v>
      </c>
      <c r="F49" s="32">
        <v>0</v>
      </c>
      <c r="G49" s="22">
        <v>54.2</v>
      </c>
      <c r="H49" s="22">
        <v>1</v>
      </c>
      <c r="I49" s="30"/>
    </row>
    <row r="50" spans="1:9" ht="15">
      <c r="A50" s="7" t="s">
        <v>184</v>
      </c>
      <c r="B50" s="22">
        <f t="shared" si="2"/>
        <v>1952.1</v>
      </c>
      <c r="C50" s="22">
        <v>286.7999999999999</v>
      </c>
      <c r="D50" s="22">
        <v>501.79999999999995</v>
      </c>
      <c r="E50" s="22">
        <v>972.1000000000001</v>
      </c>
      <c r="F50" s="22">
        <v>141.1</v>
      </c>
      <c r="G50" s="22">
        <v>46.300000000000004</v>
      </c>
      <c r="H50" s="22">
        <v>4</v>
      </c>
      <c r="I50" s="30"/>
    </row>
    <row r="51" spans="1:9" ht="15">
      <c r="A51" s="7" t="s">
        <v>185</v>
      </c>
      <c r="B51" s="22">
        <f t="shared" si="2"/>
        <v>2098.8</v>
      </c>
      <c r="C51" s="22">
        <v>290.8</v>
      </c>
      <c r="D51" s="22">
        <v>476.59999999999997</v>
      </c>
      <c r="E51" s="22">
        <v>1242.9</v>
      </c>
      <c r="F51" s="22">
        <v>40.8</v>
      </c>
      <c r="G51" s="22">
        <v>43.5</v>
      </c>
      <c r="H51" s="22">
        <v>4.2</v>
      </c>
      <c r="I51" s="30"/>
    </row>
    <row r="52" spans="1:9" ht="15">
      <c r="A52" s="7" t="s">
        <v>186</v>
      </c>
      <c r="B52" s="22">
        <f>SUM(C52:H52)</f>
        <v>839.6</v>
      </c>
      <c r="C52" s="22">
        <v>133.20000000000002</v>
      </c>
      <c r="D52" s="22">
        <v>116.00000000000001</v>
      </c>
      <c r="E52" s="22">
        <v>577.9</v>
      </c>
      <c r="F52" s="32">
        <v>0</v>
      </c>
      <c r="G52" s="22">
        <v>12.5</v>
      </c>
      <c r="H52" s="32">
        <v>0</v>
      </c>
      <c r="I52" s="30"/>
    </row>
    <row r="53" spans="1:9" ht="15">
      <c r="A53" s="7" t="s">
        <v>187</v>
      </c>
      <c r="B53" s="22">
        <f>SUM(C53:H53)</f>
        <v>1781.9999999999998</v>
      </c>
      <c r="C53" s="22">
        <v>265.9</v>
      </c>
      <c r="D53" s="22">
        <v>329.90000000000003</v>
      </c>
      <c r="E53" s="22">
        <v>945.9</v>
      </c>
      <c r="F53" s="22">
        <v>185.3</v>
      </c>
      <c r="G53" s="22">
        <v>44.8</v>
      </c>
      <c r="H53" s="22">
        <v>10.2</v>
      </c>
      <c r="I53" s="30"/>
    </row>
    <row r="54" spans="1:9" ht="15">
      <c r="A54" s="7" t="s">
        <v>188</v>
      </c>
      <c r="B54" s="22">
        <f>SUM(C54:H54)</f>
        <v>1213.1000000000001</v>
      </c>
      <c r="C54" s="22">
        <v>121.10000000000001</v>
      </c>
      <c r="D54" s="22">
        <v>167.5</v>
      </c>
      <c r="E54" s="22">
        <v>579</v>
      </c>
      <c r="F54" s="32">
        <v>0</v>
      </c>
      <c r="G54" s="22">
        <v>298.6</v>
      </c>
      <c r="H54" s="22">
        <v>46.90000000000001</v>
      </c>
      <c r="I54" s="30"/>
    </row>
    <row r="55" spans="1:9" ht="15">
      <c r="A55" s="7" t="s">
        <v>189</v>
      </c>
      <c r="B55" s="22">
        <v>3154</v>
      </c>
      <c r="C55" s="22">
        <v>516.0000000000001</v>
      </c>
      <c r="D55" s="22">
        <v>579.5000000000001</v>
      </c>
      <c r="E55" s="22">
        <v>1852.1000000000006</v>
      </c>
      <c r="F55" s="22">
        <v>48.8</v>
      </c>
      <c r="G55" s="22">
        <v>138.8</v>
      </c>
      <c r="H55" s="22">
        <v>19.3</v>
      </c>
      <c r="I55" s="30"/>
    </row>
    <row r="56" spans="1:9" ht="15">
      <c r="A56" s="7" t="s">
        <v>190</v>
      </c>
      <c r="B56" s="22">
        <f aca="true" t="shared" si="3" ref="B56:B61">SUM(C56:H56)</f>
        <v>2198.8</v>
      </c>
      <c r="C56" s="22">
        <v>269.1000000000001</v>
      </c>
      <c r="D56" s="22">
        <v>359.80000000000007</v>
      </c>
      <c r="E56" s="22">
        <v>1306.7</v>
      </c>
      <c r="F56" s="22">
        <v>162.6</v>
      </c>
      <c r="G56" s="22">
        <v>85.49999999999999</v>
      </c>
      <c r="H56" s="22">
        <v>15.100000000000001</v>
      </c>
      <c r="I56" s="30"/>
    </row>
    <row r="57" spans="1:9" ht="15">
      <c r="A57" s="7" t="s">
        <v>191</v>
      </c>
      <c r="B57" s="22">
        <f t="shared" si="3"/>
        <v>928.4999999999999</v>
      </c>
      <c r="C57" s="22">
        <v>149.09999999999997</v>
      </c>
      <c r="D57" s="22">
        <v>218.49999999999997</v>
      </c>
      <c r="E57" s="22">
        <v>341.5</v>
      </c>
      <c r="F57" s="22">
        <v>175.3</v>
      </c>
      <c r="G57" s="22">
        <v>27.900000000000002</v>
      </c>
      <c r="H57" s="22">
        <v>16.200000000000003</v>
      </c>
      <c r="I57" s="30"/>
    </row>
    <row r="58" spans="1:9" ht="15">
      <c r="A58" s="7" t="s">
        <v>192</v>
      </c>
      <c r="B58" s="22">
        <f t="shared" si="3"/>
        <v>1178.5</v>
      </c>
      <c r="C58" s="22">
        <v>188.2</v>
      </c>
      <c r="D58" s="22">
        <v>322.3999999999999</v>
      </c>
      <c r="E58" s="22">
        <v>630.9</v>
      </c>
      <c r="F58" s="22"/>
      <c r="G58" s="22">
        <v>33.8</v>
      </c>
      <c r="H58" s="22">
        <v>3.2</v>
      </c>
      <c r="I58" s="30"/>
    </row>
    <row r="59" spans="1:9" ht="15">
      <c r="A59" s="7" t="s">
        <v>193</v>
      </c>
      <c r="B59" s="22">
        <f t="shared" si="3"/>
        <v>717.8000000000001</v>
      </c>
      <c r="C59" s="22">
        <v>104.1</v>
      </c>
      <c r="D59" s="22">
        <v>121.5</v>
      </c>
      <c r="E59" s="22">
        <v>450.6</v>
      </c>
      <c r="F59" s="32">
        <v>0</v>
      </c>
      <c r="G59" s="22">
        <v>38.400000000000006</v>
      </c>
      <c r="H59" s="22">
        <v>3.2</v>
      </c>
      <c r="I59" s="30"/>
    </row>
    <row r="60" spans="1:9" ht="15">
      <c r="A60" s="7" t="s">
        <v>194</v>
      </c>
      <c r="B60" s="22">
        <f t="shared" si="3"/>
        <v>755.1</v>
      </c>
      <c r="C60" s="22">
        <v>157.70000000000002</v>
      </c>
      <c r="D60" s="22">
        <v>157.19999999999996</v>
      </c>
      <c r="E60" s="22">
        <v>359.5</v>
      </c>
      <c r="F60" s="32">
        <v>0</v>
      </c>
      <c r="G60" s="22">
        <v>54.2</v>
      </c>
      <c r="H60" s="22">
        <v>26.5</v>
      </c>
      <c r="I60" s="30"/>
    </row>
    <row r="61" spans="1:9" ht="15">
      <c r="A61" s="7" t="s">
        <v>195</v>
      </c>
      <c r="B61" s="22">
        <f t="shared" si="3"/>
        <v>3160.3999999999996</v>
      </c>
      <c r="C61" s="22">
        <v>366.5</v>
      </c>
      <c r="D61" s="22">
        <v>676.5</v>
      </c>
      <c r="E61" s="22">
        <v>1911.8999999999996</v>
      </c>
      <c r="F61" s="22">
        <v>99.9</v>
      </c>
      <c r="G61" s="22">
        <v>103.5</v>
      </c>
      <c r="H61" s="22">
        <v>2.1</v>
      </c>
      <c r="I61" s="30"/>
    </row>
    <row r="62" spans="1:9" ht="15">
      <c r="A62" s="7" t="s">
        <v>196</v>
      </c>
      <c r="B62" s="22">
        <v>7402</v>
      </c>
      <c r="C62" s="22">
        <v>467.1000000000001</v>
      </c>
      <c r="D62" s="22">
        <v>427.00000000000017</v>
      </c>
      <c r="E62" s="22">
        <v>5734.999999999999</v>
      </c>
      <c r="F62" s="32">
        <v>0</v>
      </c>
      <c r="G62" s="22">
        <v>663.8999999999997</v>
      </c>
      <c r="H62" s="22">
        <v>109.70000000000002</v>
      </c>
      <c r="I62" s="30"/>
    </row>
    <row r="63" spans="1:9" ht="15">
      <c r="A63" s="7" t="s">
        <v>197</v>
      </c>
      <c r="B63" s="22">
        <f>SUM(C63:H63)</f>
        <v>2062.3999999999996</v>
      </c>
      <c r="C63" s="22">
        <v>202</v>
      </c>
      <c r="D63" s="22">
        <v>385.5</v>
      </c>
      <c r="E63" s="22">
        <v>1396.9999999999998</v>
      </c>
      <c r="F63" s="32">
        <v>0</v>
      </c>
      <c r="G63" s="22">
        <v>67.3</v>
      </c>
      <c r="H63" s="22">
        <v>10.6</v>
      </c>
      <c r="I63" s="30"/>
    </row>
    <row r="64" spans="1:9" ht="15">
      <c r="A64" s="7" t="s">
        <v>198</v>
      </c>
      <c r="B64" s="22">
        <v>1122</v>
      </c>
      <c r="C64" s="22">
        <v>155.1</v>
      </c>
      <c r="D64" s="22">
        <v>142.1</v>
      </c>
      <c r="E64" s="22">
        <v>769.9000000000001</v>
      </c>
      <c r="F64" s="32">
        <v>0</v>
      </c>
      <c r="G64" s="22">
        <v>54.1</v>
      </c>
      <c r="H64" s="32">
        <v>0</v>
      </c>
      <c r="I64" s="30"/>
    </row>
    <row r="65" spans="1:9" ht="15">
      <c r="A65" s="7" t="s">
        <v>199</v>
      </c>
      <c r="B65" s="22">
        <f>SUM(C65:H65)</f>
        <v>1252.9</v>
      </c>
      <c r="C65" s="22">
        <v>164.1</v>
      </c>
      <c r="D65" s="22">
        <v>302.1</v>
      </c>
      <c r="E65" s="22">
        <v>633.6</v>
      </c>
      <c r="F65" s="22">
        <v>68.5</v>
      </c>
      <c r="G65" s="22">
        <v>72.99999999999999</v>
      </c>
      <c r="H65" s="22">
        <v>11.600000000000001</v>
      </c>
      <c r="I65" s="30"/>
    </row>
    <row r="66" spans="1:9" ht="15">
      <c r="A66" s="7" t="s">
        <v>200</v>
      </c>
      <c r="B66" s="22">
        <f>SUM(C66:H66)</f>
        <v>2312.4000000000005</v>
      </c>
      <c r="C66" s="22">
        <v>283.5</v>
      </c>
      <c r="D66" s="22">
        <v>422.8</v>
      </c>
      <c r="E66" s="22">
        <v>1401.8000000000002</v>
      </c>
      <c r="F66" s="22">
        <v>86.9</v>
      </c>
      <c r="G66" s="22">
        <v>39.3</v>
      </c>
      <c r="H66" s="22">
        <v>78.10000000000001</v>
      </c>
      <c r="I66" s="30"/>
    </row>
    <row r="67" spans="1:9" ht="15">
      <c r="A67" s="7" t="s">
        <v>201</v>
      </c>
      <c r="B67" s="22">
        <f>SUM(C67:H67)</f>
        <v>1248.8000000000002</v>
      </c>
      <c r="C67" s="22">
        <v>219.6</v>
      </c>
      <c r="D67" s="22">
        <v>245.2</v>
      </c>
      <c r="E67" s="22">
        <v>709.3000000000001</v>
      </c>
      <c r="F67" s="22">
        <v>60.4</v>
      </c>
      <c r="G67" s="22">
        <v>7.4</v>
      </c>
      <c r="H67" s="22">
        <v>6.8999999999999995</v>
      </c>
      <c r="I67" s="30"/>
    </row>
    <row r="68" spans="1:9" ht="15">
      <c r="A68" s="7" t="s">
        <v>202</v>
      </c>
      <c r="B68" s="22">
        <f>SUM(C68:H68)</f>
        <v>1589.1</v>
      </c>
      <c r="C68" s="22">
        <v>232.3</v>
      </c>
      <c r="D68" s="22">
        <v>285.3999999999999</v>
      </c>
      <c r="E68" s="22">
        <v>983.6</v>
      </c>
      <c r="F68" s="32">
        <v>0</v>
      </c>
      <c r="G68" s="22">
        <v>85.3</v>
      </c>
      <c r="H68" s="22">
        <v>2.5</v>
      </c>
      <c r="I68" s="30"/>
    </row>
    <row r="69" spans="1:9" ht="15">
      <c r="A69" s="7" t="s">
        <v>203</v>
      </c>
      <c r="B69" s="22">
        <v>1561</v>
      </c>
      <c r="C69" s="22">
        <v>174</v>
      </c>
      <c r="D69" s="22">
        <v>405.50000000000006</v>
      </c>
      <c r="E69" s="22">
        <v>848.0000000000001</v>
      </c>
      <c r="F69" s="32">
        <v>0</v>
      </c>
      <c r="G69" s="22">
        <v>131.6</v>
      </c>
      <c r="H69" s="22">
        <v>2.7</v>
      </c>
      <c r="I69" s="30"/>
    </row>
    <row r="70" spans="1:9" ht="15">
      <c r="A70" s="7" t="s">
        <v>204</v>
      </c>
      <c r="B70" s="22">
        <v>3417</v>
      </c>
      <c r="C70" s="22">
        <v>441.5999999999999</v>
      </c>
      <c r="D70" s="22">
        <v>135.5</v>
      </c>
      <c r="E70" s="22">
        <v>1345.3</v>
      </c>
      <c r="F70" s="22">
        <v>754.1000000000001</v>
      </c>
      <c r="G70" s="22">
        <v>678.7000000000002</v>
      </c>
      <c r="H70" s="22">
        <v>62.400000000000006</v>
      </c>
      <c r="I70" s="30"/>
    </row>
    <row r="71" spans="1:9" ht="15">
      <c r="A71" s="7" t="s">
        <v>205</v>
      </c>
      <c r="B71" s="22">
        <v>1122</v>
      </c>
      <c r="C71" s="22">
        <v>205.20000000000005</v>
      </c>
      <c r="D71" s="22">
        <v>241.6</v>
      </c>
      <c r="E71" s="22">
        <v>621.7</v>
      </c>
      <c r="F71" s="32">
        <v>0</v>
      </c>
      <c r="G71" s="22">
        <v>52</v>
      </c>
      <c r="H71" s="22">
        <v>2</v>
      </c>
      <c r="I71" s="30"/>
    </row>
    <row r="72" spans="1:9" ht="15">
      <c r="A72" s="33" t="s">
        <v>206</v>
      </c>
      <c r="B72" s="22">
        <f>SUM(C72:H72)</f>
        <v>808.2</v>
      </c>
      <c r="C72" s="22">
        <v>107.99999999999999</v>
      </c>
      <c r="D72" s="22">
        <v>180.3</v>
      </c>
      <c r="E72" s="22">
        <v>486.40000000000003</v>
      </c>
      <c r="F72" s="32">
        <v>0</v>
      </c>
      <c r="G72" s="22">
        <v>33.5</v>
      </c>
      <c r="H72" s="32">
        <v>0</v>
      </c>
      <c r="I72" s="30"/>
    </row>
    <row r="73" spans="1:9" ht="15">
      <c r="A73" s="34"/>
      <c r="B73" s="35"/>
      <c r="C73" s="35"/>
      <c r="D73" s="35"/>
      <c r="E73" s="35"/>
      <c r="F73" s="35"/>
      <c r="G73" s="35"/>
      <c r="H73" s="35"/>
      <c r="I73" s="30"/>
    </row>
    <row r="74" spans="1:9" ht="15">
      <c r="A74" s="7" t="s">
        <v>6</v>
      </c>
      <c r="B74" s="22"/>
      <c r="C74" s="22"/>
      <c r="D74" s="22"/>
      <c r="E74" s="22"/>
      <c r="F74" s="22"/>
      <c r="G74" s="22"/>
      <c r="H74" s="22"/>
      <c r="I74" s="30"/>
    </row>
    <row r="75" spans="1:9" ht="15">
      <c r="A75" s="7"/>
      <c r="B75" s="22"/>
      <c r="C75" s="22"/>
      <c r="D75" s="22"/>
      <c r="E75" s="22"/>
      <c r="F75" s="23"/>
      <c r="G75" s="22"/>
      <c r="H75" s="22"/>
      <c r="I75" s="30"/>
    </row>
    <row r="76" spans="1:9" ht="36.75" customHeight="1">
      <c r="A76" s="59" t="s">
        <v>76</v>
      </c>
      <c r="B76" s="59"/>
      <c r="C76" s="59"/>
      <c r="D76" s="59"/>
      <c r="E76" s="59"/>
      <c r="F76" s="59"/>
      <c r="G76" s="59"/>
      <c r="H76" s="59"/>
      <c r="I76" s="30"/>
    </row>
    <row r="77" spans="1:9" ht="55.5" customHeight="1">
      <c r="A77" s="59" t="s">
        <v>77</v>
      </c>
      <c r="B77" s="59"/>
      <c r="C77" s="59"/>
      <c r="D77" s="59"/>
      <c r="E77" s="59"/>
      <c r="F77" s="59"/>
      <c r="G77" s="59"/>
      <c r="H77" s="59"/>
      <c r="I77" s="30"/>
    </row>
    <row r="78" spans="1:9" ht="15">
      <c r="A78" s="30"/>
      <c r="B78" s="24"/>
      <c r="C78" s="22"/>
      <c r="D78" s="22"/>
      <c r="E78" s="22"/>
      <c r="F78" s="25"/>
      <c r="G78" s="22"/>
      <c r="H78" s="22"/>
      <c r="I78" s="30"/>
    </row>
    <row r="79" spans="1:9" ht="15">
      <c r="A79" s="36" t="s">
        <v>144</v>
      </c>
      <c r="B79" s="22"/>
      <c r="C79" s="22"/>
      <c r="D79" s="22"/>
      <c r="E79" s="22"/>
      <c r="F79" s="18"/>
      <c r="G79" s="22"/>
      <c r="H79" s="22"/>
      <c r="I79" s="30"/>
    </row>
    <row r="80" spans="1:9" ht="15">
      <c r="A80" s="30"/>
      <c r="B80" s="22"/>
      <c r="C80" s="22"/>
      <c r="D80" s="22"/>
      <c r="E80" s="22"/>
      <c r="F80" s="23"/>
      <c r="G80" s="22"/>
      <c r="H80" s="22"/>
      <c r="I80" s="30"/>
    </row>
    <row r="81" spans="1:9" ht="15">
      <c r="A81" s="30"/>
      <c r="B81" s="22"/>
      <c r="C81" s="22"/>
      <c r="D81" s="22"/>
      <c r="E81" s="22"/>
      <c r="F81" s="23"/>
      <c r="G81" s="22"/>
      <c r="H81" s="23"/>
      <c r="I81" s="30"/>
    </row>
    <row r="82" spans="1:9" ht="1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5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5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5">
      <c r="A85" s="30"/>
      <c r="B85" s="30"/>
      <c r="C85" s="30"/>
      <c r="D85" s="30"/>
      <c r="E85" s="30"/>
      <c r="F85" s="30"/>
      <c r="G85" s="30"/>
      <c r="H85" s="30"/>
      <c r="I85" s="29"/>
    </row>
    <row r="86" spans="1:9" ht="15">
      <c r="A86" s="30"/>
      <c r="B86" s="30"/>
      <c r="C86" s="30"/>
      <c r="D86" s="30"/>
      <c r="E86" s="30"/>
      <c r="F86" s="30"/>
      <c r="G86" s="30"/>
      <c r="H86" s="30"/>
      <c r="I86" s="29"/>
    </row>
    <row r="87" spans="1:9" ht="15">
      <c r="A87" s="30"/>
      <c r="B87" s="30"/>
      <c r="C87" s="30"/>
      <c r="D87" s="30"/>
      <c r="E87" s="30"/>
      <c r="F87" s="30"/>
      <c r="G87" s="30"/>
      <c r="H87" s="30"/>
      <c r="I87" s="29"/>
    </row>
    <row r="88" spans="1:9" ht="15">
      <c r="A88" s="30"/>
      <c r="B88" s="30"/>
      <c r="C88" s="30"/>
      <c r="D88" s="30"/>
      <c r="E88" s="30"/>
      <c r="F88" s="30"/>
      <c r="G88" s="30"/>
      <c r="H88" s="30"/>
      <c r="I88" s="29"/>
    </row>
    <row r="89" spans="1:9" ht="15">
      <c r="A89" s="30"/>
      <c r="B89" s="30"/>
      <c r="C89" s="30"/>
      <c r="D89" s="30"/>
      <c r="E89" s="30"/>
      <c r="F89" s="30"/>
      <c r="G89" s="30"/>
      <c r="H89" s="30"/>
      <c r="I89" s="29"/>
    </row>
  </sheetData>
  <sheetProtection/>
  <mergeCells count="2">
    <mergeCell ref="A76:H76"/>
    <mergeCell ref="A77:H77"/>
  </mergeCells>
  <printOptions/>
  <pageMargins left="0.7" right="0.7" top="0.75" bottom="0.75" header="0.3" footer="0.3"/>
  <pageSetup fitToHeight="2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acanales</dc:creator>
  <cp:keywords/>
  <dc:description/>
  <cp:lastModifiedBy>Charbonneau, Michele</cp:lastModifiedBy>
  <cp:lastPrinted>2020-08-04T18:39:12Z</cp:lastPrinted>
  <dcterms:created xsi:type="dcterms:W3CDTF">2012-11-21T15:18:08Z</dcterms:created>
  <dcterms:modified xsi:type="dcterms:W3CDTF">2020-09-22T13:37:30Z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