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ll Services" sheetId="1" r:id="rId1"/>
    <sheet name="Crisis Services" sheetId="2" r:id="rId2"/>
    <sheet name="Inpatient Services" sheetId="3" r:id="rId3"/>
    <sheet name="Residential Services" sheetId="4" r:id="rId4"/>
    <sheet name="Opioid Treatment Pgm" sheetId="5" r:id="rId5"/>
    <sheet name="Outpatient Services" sheetId="6" r:id="rId6"/>
  </sheets>
  <definedNames>
    <definedName name="_xlnm.Print_Area" localSheetId="0">'All Services'!$A$1:$D$80</definedName>
  </definedNames>
  <calcPr fullCalcOnLoad="1"/>
</workbook>
</file>

<file path=xl/sharedStrings.xml><?xml version="1.0" encoding="utf-8"?>
<sst xmlns="http://schemas.openxmlformats.org/spreadsheetml/2006/main" count="451" uniqueCount="84">
  <si>
    <t>County</t>
  </si>
  <si>
    <t>New York State</t>
  </si>
  <si>
    <t>New York City</t>
  </si>
  <si>
    <t>Bronx</t>
  </si>
  <si>
    <t>Kings</t>
  </si>
  <si>
    <t>New York</t>
  </si>
  <si>
    <t>Queens</t>
  </si>
  <si>
    <t>Richmond</t>
  </si>
  <si>
    <t>Rest of State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</si>
  <si>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</si>
  <si>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</si>
  <si>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</si>
  <si>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</si>
  <si>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</si>
  <si>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</si>
  <si>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</si>
  <si>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</si>
  <si>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</si>
  <si>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</si>
  <si>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</si>
  <si>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</si>
  <si>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</si>
  <si>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</si>
  <si>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</si>
  <si>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</si>
  <si>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</si>
  <si>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</si>
  <si>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</si>
  <si>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</si>
  <si>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</si>
  <si>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</si>
  <si>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</si>
  <si>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</si>
  <si>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</si>
  <si>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</si>
  <si>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</si>
  <si>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</si>
  <si>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</si>
  <si>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</si>
  <si>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</si>
  <si>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</si>
  <si>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</si>
  <si>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</si>
  <si>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</si>
  <si>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</si>
  <si>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</si>
  <si>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</si>
  <si>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</si>
  <si>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</si>
  <si>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</si>
  <si>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</si>
  <si>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</si>
  <si>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</si>
  <si>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</si>
  <si>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</si>
  <si>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</si>
  <si>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</si>
  <si>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</si>
  <si>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</si>
  <si>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</si>
  <si>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</si>
  <si>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</si>
  <si>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</si>
  <si>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</si>
  <si>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</si>
  <si>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St. Lawrence</t>
  </si>
  <si>
    <t>1  Methadone.</t>
  </si>
  <si>
    <t>Outpatient Services</t>
  </si>
  <si>
    <t>Residential Services</t>
  </si>
  <si>
    <t>Inpatient Services</t>
  </si>
  <si>
    <t>Crisis Services</t>
  </si>
  <si>
    <t>All Services</t>
  </si>
  <si>
    <r>
      <t>Opioid Treatment Program</t>
    </r>
    <r>
      <rPr>
        <vertAlign val="superscript"/>
        <sz val="11"/>
        <rFont val="Arial"/>
        <family val="2"/>
      </rPr>
      <t>1</t>
    </r>
  </si>
  <si>
    <t>SOURCE:  New York State Office of Alcoholism and Substance Abuse Services, OASAS Data Warehouse, Client Data System.</t>
  </si>
  <si>
    <t>Admissions to Chemical Dependency Treatment—Outpatient Services</t>
  </si>
  <si>
    <t>Admissions to Chemical Dependency Treatment—Opioid Treatment Program</t>
  </si>
  <si>
    <t>Admissions to Chemical Dependency Treatment—Residential Services</t>
  </si>
  <si>
    <t>Admissions to Chemical Dependency Treatment—Inpatient Services</t>
  </si>
  <si>
    <t>Admissions to Chemical Dependency Treatment—Crisis Services</t>
  </si>
  <si>
    <t>Admissions to Chemical Dependency Treatment—All Services</t>
  </si>
  <si>
    <t>Out of State/Unknown</t>
  </si>
  <si>
    <t>X</t>
  </si>
  <si>
    <t>X Not applicable.</t>
  </si>
  <si>
    <t>New York State by County of Residence—1996-2015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</si>
</sst>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,###,##0"/>
  </numFmts>
  <fonts count="44">
    <font>
      <sz val="12"/>
      <name val="Rockwel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centerContinuous"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3" fillId="2" borderId="10" xfId="0" applyNumberFormat="1" applyFont="1" applyBorder="1" applyAlignment="1">
      <alignment vertical="center"/>
    </xf>
    <xf numFmtId="0" fontId="3" fillId="2" borderId="11" xfId="0" applyNumberFormat="1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right" vertical="center"/>
    </xf>
    <xf numFmtId="0" fontId="4" fillId="2" borderId="12" xfId="0" applyNumberFormat="1" applyFont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0" fontId="3" fillId="2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Border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3" fontId="42" fillId="0" borderId="0" xfId="42" applyNumberFormat="1" applyFont="1" applyAlignment="1">
      <alignment/>
    </xf>
    <xf numFmtId="3" fontId="42" fillId="34" borderId="0" xfId="42" applyNumberFormat="1" applyFont="1" applyFill="1" applyAlignment="1">
      <alignment/>
    </xf>
    <xf numFmtId="3" fontId="42" fillId="34" borderId="0" xfId="57" applyNumberFormat="1" applyFont="1" applyFill="1" applyAlignment="1">
      <alignment horizontal="right"/>
    </xf>
    <xf numFmtId="3" fontId="42" fillId="0" borderId="0" xfId="42" applyNumberFormat="1" applyFont="1" applyAlignment="1">
      <alignment horizontal="right"/>
    </xf>
    <xf numFmtId="0" fontId="4" fillId="2" borderId="13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 vertical="center" indent="1"/>
    </xf>
    <xf numFmtId="0" fontId="3" fillId="2" borderId="0" xfId="0" applyNumberFormat="1" applyFont="1" applyFill="1" applyAlignment="1">
      <alignment horizontal="left" vertical="center" indent="2"/>
    </xf>
    <xf numFmtId="0" fontId="3" fillId="2" borderId="10" xfId="0" applyNumberFormat="1" applyFont="1" applyFill="1" applyBorder="1" applyAlignment="1">
      <alignment horizontal="left" vertical="center" indent="2"/>
    </xf>
    <xf numFmtId="0" fontId="43" fillId="35" borderId="14" xfId="0" applyNumberFormat="1" applyFont="1" applyFill="1" applyBorder="1" applyAlignment="1">
      <alignment vertical="center"/>
    </xf>
    <xf numFmtId="0" fontId="43" fillId="35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right" vertical="center"/>
    </xf>
    <xf numFmtId="3" fontId="43" fillId="35" borderId="0" xfId="0" applyNumberFormat="1" applyFont="1" applyFill="1" applyBorder="1" applyAlignment="1">
      <alignment vertical="center"/>
    </xf>
    <xf numFmtId="3" fontId="42" fillId="34" borderId="0" xfId="42" applyNumberFormat="1" applyFont="1" applyFill="1" applyBorder="1" applyAlignment="1">
      <alignment/>
    </xf>
    <xf numFmtId="3" fontId="42" fillId="2" borderId="0" xfId="0" applyNumberFormat="1" applyFont="1" applyAlignment="1">
      <alignment horizontal="right"/>
    </xf>
    <xf numFmtId="3" fontId="42" fillId="2" borderId="0" xfId="0" applyNumberFormat="1" applyFont="1" applyAlignment="1">
      <alignment horizontal="right" vertical="center"/>
    </xf>
    <xf numFmtId="3" fontId="43" fillId="35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43" fillId="0" borderId="0" xfId="0" applyNumberFormat="1" applyFont="1" applyFill="1" applyBorder="1" applyAlignment="1">
      <alignment vertical="center"/>
    </xf>
    <xf numFmtId="3" fontId="4" fillId="36" borderId="0" xfId="0" applyNumberFormat="1" applyFont="1" applyFill="1" applyBorder="1" applyAlignment="1">
      <alignment/>
    </xf>
    <xf numFmtId="3" fontId="3" fillId="2" borderId="0" xfId="0" applyNumberFormat="1" applyFont="1" applyAlignment="1">
      <alignment vertical="center"/>
    </xf>
    <xf numFmtId="3" fontId="4" fillId="2" borderId="0" xfId="42" applyNumberFormat="1" applyFont="1" applyFill="1" applyAlignment="1">
      <alignment/>
    </xf>
    <xf numFmtId="3" fontId="4" fillId="2" borderId="0" xfId="42" applyNumberFormat="1" applyFont="1" applyFill="1" applyAlignment="1">
      <alignment horizontal="right"/>
    </xf>
    <xf numFmtId="3" fontId="4" fillId="2" borderId="0" xfId="0" applyNumberFormat="1" applyFont="1" applyFill="1" applyAlignment="1">
      <alignment/>
    </xf>
    <xf numFmtId="0" fontId="4" fillId="2" borderId="12" xfId="0" applyNumberFormat="1" applyFont="1" applyBorder="1" applyAlignment="1">
      <alignment/>
    </xf>
    <xf numFmtId="165" fontId="3" fillId="2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0" fillId="2" borderId="13" xfId="0" applyNumberFormat="1" applyBorder="1" applyAlignment="1">
      <alignment/>
    </xf>
    <xf numFmtId="0" fontId="3" fillId="2" borderId="15" xfId="0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4" fillId="2" borderId="15" xfId="0" applyNumberFormat="1" applyFont="1" applyBorder="1" applyAlignment="1">
      <alignment horizontal="center"/>
    </xf>
    <xf numFmtId="0" fontId="3" fillId="2" borderId="0" xfId="0" applyNumberFormat="1" applyFont="1" applyFill="1" applyAlignment="1">
      <alignment horizontal="left" vertical="center" indent="1"/>
    </xf>
    <xf numFmtId="3" fontId="42" fillId="34" borderId="0" xfId="42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 vertical="center" indent="2"/>
    </xf>
    <xf numFmtId="0" fontId="4" fillId="2" borderId="0" xfId="0" applyNumberFormat="1" applyFont="1" applyBorder="1" applyAlignment="1">
      <alignment/>
    </xf>
    <xf numFmtId="3" fontId="42" fillId="2" borderId="0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3" fillId="2" borderId="0" xfId="0" applyNumberFormat="1" applyFont="1" applyFill="1" applyBorder="1" applyAlignment="1">
      <alignment horizontal="left" vertical="center"/>
    </xf>
    <xf numFmtId="3" fontId="43" fillId="35" borderId="12" xfId="0" applyNumberFormat="1" applyFont="1" applyFill="1" applyBorder="1" applyAlignment="1">
      <alignment vertical="center"/>
    </xf>
    <xf numFmtId="3" fontId="3" fillId="2" borderId="0" xfId="0" applyNumberFormat="1" applyFont="1" applyBorder="1" applyAlignment="1">
      <alignment/>
    </xf>
    <xf numFmtId="3" fontId="4" fillId="2" borderId="0" xfId="0" applyNumberFormat="1" applyFont="1" applyAlignment="1">
      <alignment/>
    </xf>
    <xf numFmtId="3" fontId="4" fillId="2" borderId="12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vertical="center"/>
    </xf>
    <xf numFmtId="3" fontId="4" fillId="2" borderId="0" xfId="0" applyNumberFormat="1" applyFont="1" applyAlignment="1">
      <alignment horizontal="right"/>
    </xf>
    <xf numFmtId="3" fontId="23" fillId="2" borderId="0" xfId="0" applyNumberFormat="1" applyFont="1" applyFill="1" applyAlignment="1">
      <alignment vertical="center"/>
    </xf>
    <xf numFmtId="3" fontId="43" fillId="35" borderId="16" xfId="0" applyNumberFormat="1" applyFont="1" applyFill="1" applyBorder="1" applyAlignment="1">
      <alignment vertical="center"/>
    </xf>
    <xf numFmtId="3" fontId="4" fillId="2" borderId="0" xfId="0" applyNumberFormat="1" applyFont="1" applyAlignment="1">
      <alignment vertical="center"/>
    </xf>
    <xf numFmtId="3" fontId="4" fillId="2" borderId="0" xfId="0" applyNumberFormat="1" applyFont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3" fontId="4" fillId="2" borderId="0" xfId="0" applyNumberFormat="1" applyFont="1" applyAlignment="1">
      <alignment horizontal="right" vertical="center"/>
    </xf>
    <xf numFmtId="3" fontId="4" fillId="2" borderId="0" xfId="0" applyNumberFormat="1" applyFont="1" applyAlignment="1">
      <alignment/>
    </xf>
    <xf numFmtId="0" fontId="3" fillId="2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4" fillId="2" borderId="12" xfId="0" applyNumberFormat="1" applyFont="1" applyBorder="1" applyAlignment="1">
      <alignment/>
    </xf>
    <xf numFmtId="3" fontId="3" fillId="2" borderId="12" xfId="0" applyNumberFormat="1" applyFont="1" applyFill="1" applyBorder="1" applyAlignment="1">
      <alignment horizontal="right"/>
    </xf>
    <xf numFmtId="3" fontId="4" fillId="36" borderId="12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4" fillId="2" borderId="12" xfId="42" applyNumberFormat="1" applyFont="1" applyFill="1" applyBorder="1" applyAlignment="1">
      <alignment/>
    </xf>
    <xf numFmtId="3" fontId="4" fillId="2" borderId="12" xfId="42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/>
    </xf>
    <xf numFmtId="3" fontId="3" fillId="2" borderId="12" xfId="0" applyNumberFormat="1" applyFont="1" applyBorder="1" applyAlignment="1">
      <alignment horizontal="right" vertical="center"/>
    </xf>
    <xf numFmtId="3" fontId="43" fillId="35" borderId="12" xfId="0" applyNumberFormat="1" applyFont="1" applyFill="1" applyBorder="1" applyAlignment="1">
      <alignment horizontal="right" vertical="center"/>
    </xf>
    <xf numFmtId="0" fontId="24" fillId="2" borderId="0" xfId="0" applyNumberFormat="1" applyFont="1" applyAlignment="1">
      <alignment/>
    </xf>
    <xf numFmtId="0" fontId="24" fillId="35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24" fillId="35" borderId="13" xfId="0" applyNumberFormat="1" applyFont="1" applyFill="1" applyBorder="1" applyAlignment="1">
      <alignment/>
    </xf>
    <xf numFmtId="3" fontId="42" fillId="2" borderId="12" xfId="0" applyNumberFormat="1" applyFont="1" applyBorder="1" applyAlignment="1">
      <alignment horizontal="right"/>
    </xf>
    <xf numFmtId="3" fontId="23" fillId="2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"/>
  <sheetViews>
    <sheetView tabSelected="1" showOutlineSymbols="0"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4" customWidth="1"/>
    <col min="2" max="16384" width="12.77734375" style="4" customWidth="1"/>
  </cols>
  <sheetData>
    <row r="1" spans="1:4" ht="20.25">
      <c r="A1" s="23" t="s">
        <v>79</v>
      </c>
      <c r="B1" s="23"/>
      <c r="C1" s="2"/>
      <c r="D1" s="2"/>
    </row>
    <row r="2" spans="1:4" ht="20.25">
      <c r="A2" s="23" t="s">
        <v>83</v>
      </c>
      <c r="B2" s="23"/>
      <c r="C2" s="2"/>
      <c r="D2" s="2"/>
    </row>
    <row r="3" spans="1:4" ht="15">
      <c r="A3" s="1"/>
      <c r="B3" s="1"/>
      <c r="C3" s="2"/>
      <c r="D3" s="2"/>
    </row>
    <row r="4" spans="1:19" ht="15.75" customHeight="1">
      <c r="A4" s="5"/>
      <c r="B4" s="46" t="s">
        <v>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4.25">
      <c r="A5" s="6" t="s">
        <v>0</v>
      </c>
      <c r="B5" s="7">
        <v>2015</v>
      </c>
      <c r="C5" s="6">
        <v>2014</v>
      </c>
      <c r="D5" s="27">
        <v>2013</v>
      </c>
      <c r="E5" s="27">
        <v>2012</v>
      </c>
      <c r="F5" s="27">
        <v>2011</v>
      </c>
      <c r="G5" s="27">
        <v>2010</v>
      </c>
      <c r="H5" s="27">
        <v>2009</v>
      </c>
      <c r="I5" s="42">
        <v>2008</v>
      </c>
      <c r="J5" s="27">
        <v>2007</v>
      </c>
      <c r="K5" s="27">
        <v>2004</v>
      </c>
      <c r="L5" s="27">
        <v>2003</v>
      </c>
      <c r="M5" s="27">
        <v>2002</v>
      </c>
      <c r="N5" s="27">
        <v>2001</v>
      </c>
      <c r="O5" s="27">
        <v>2000</v>
      </c>
      <c r="P5" s="27">
        <v>1999</v>
      </c>
      <c r="Q5" s="27">
        <v>1998</v>
      </c>
      <c r="R5" s="27">
        <v>1997</v>
      </c>
      <c r="S5" s="27">
        <v>1996</v>
      </c>
    </row>
    <row r="6" spans="1:4" ht="14.25">
      <c r="A6" s="11"/>
      <c r="C6" s="11"/>
      <c r="D6" s="28"/>
    </row>
    <row r="7" spans="1:19" ht="14.25">
      <c r="A7" s="11" t="s">
        <v>1</v>
      </c>
      <c r="B7" s="12">
        <f>+B9+B16</f>
        <v>275535</v>
      </c>
      <c r="C7" s="12">
        <f>+C9+C16</f>
        <v>277575</v>
      </c>
      <c r="D7" s="29">
        <v>279859</v>
      </c>
      <c r="E7" s="29">
        <v>294560</v>
      </c>
      <c r="F7" s="34">
        <v>304296</v>
      </c>
      <c r="G7" s="34">
        <v>310809</v>
      </c>
      <c r="H7" s="34">
        <v>312572</v>
      </c>
      <c r="I7" s="34">
        <v>305050</v>
      </c>
      <c r="J7" s="75">
        <v>299041</v>
      </c>
      <c r="K7" s="36">
        <v>310338</v>
      </c>
      <c r="L7" s="36">
        <v>308439</v>
      </c>
      <c r="M7" s="36">
        <v>311727</v>
      </c>
      <c r="N7" s="30">
        <v>297884</v>
      </c>
      <c r="O7" s="30">
        <v>298693</v>
      </c>
      <c r="P7" s="30">
        <v>287751</v>
      </c>
      <c r="Q7" s="30">
        <v>277253</v>
      </c>
      <c r="R7" s="30">
        <v>274960</v>
      </c>
      <c r="S7" s="30">
        <v>250813</v>
      </c>
    </row>
    <row r="8" spans="1:19" ht="14.25">
      <c r="A8" s="11"/>
      <c r="B8" s="12"/>
      <c r="C8" s="11"/>
      <c r="D8" s="28"/>
      <c r="E8" s="29"/>
      <c r="F8" s="34"/>
      <c r="G8" s="34"/>
      <c r="H8" s="34"/>
      <c r="I8" s="34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4.25">
      <c r="A9" s="24" t="s">
        <v>2</v>
      </c>
      <c r="B9" s="12">
        <f>SUM(B10:B14)</f>
        <v>115375</v>
      </c>
      <c r="C9" s="12">
        <f>SUM(C10:C14)</f>
        <v>121971</v>
      </c>
      <c r="D9" s="29">
        <v>125791</v>
      </c>
      <c r="E9" s="29">
        <v>135069</v>
      </c>
      <c r="F9" s="34">
        <v>142459</v>
      </c>
      <c r="G9" s="34">
        <v>145743</v>
      </c>
      <c r="H9" s="34">
        <v>150199</v>
      </c>
      <c r="I9" s="34">
        <v>146027</v>
      </c>
      <c r="J9" s="30">
        <v>138843</v>
      </c>
      <c r="K9" s="30">
        <v>139977</v>
      </c>
      <c r="L9" s="30">
        <v>138522</v>
      </c>
      <c r="M9" s="30">
        <v>140406</v>
      </c>
      <c r="N9" s="30">
        <v>135307</v>
      </c>
      <c r="O9" s="30">
        <v>134354</v>
      </c>
      <c r="P9" s="30">
        <v>128678</v>
      </c>
      <c r="Q9" s="30">
        <v>118114</v>
      </c>
      <c r="R9" s="30">
        <v>117459</v>
      </c>
      <c r="S9" s="30">
        <v>98913</v>
      </c>
    </row>
    <row r="10" spans="1:19" ht="14.25">
      <c r="A10" s="25" t="s">
        <v>3</v>
      </c>
      <c r="B10" s="14">
        <f>+'Crisis Services'!B10+'Inpatient Services'!B10+'Residential Services'!B10+'Opioid Treatment Pgm'!B10+'Outpatient Services'!B10</f>
        <v>28549</v>
      </c>
      <c r="C10" s="14">
        <f>+'Crisis Services'!C10+'Inpatient Services'!C10+'Residential Services'!C10+'Opioid Treatment Pgm'!C10+'Outpatient Services'!C10</f>
        <v>29915</v>
      </c>
      <c r="D10" s="30">
        <v>31877</v>
      </c>
      <c r="E10" s="29">
        <v>34305</v>
      </c>
      <c r="F10" s="34">
        <v>34480</v>
      </c>
      <c r="G10" s="34">
        <v>36225</v>
      </c>
      <c r="H10" s="34">
        <v>39022</v>
      </c>
      <c r="I10" s="34">
        <v>36967</v>
      </c>
      <c r="J10" s="37">
        <v>35321</v>
      </c>
      <c r="K10" s="30">
        <v>36582</v>
      </c>
      <c r="L10" s="30">
        <v>36168</v>
      </c>
      <c r="M10" s="30">
        <v>36727</v>
      </c>
      <c r="N10" s="30">
        <v>35445</v>
      </c>
      <c r="O10" s="30">
        <v>33700</v>
      </c>
      <c r="P10" s="30">
        <v>32573</v>
      </c>
      <c r="Q10" s="30">
        <v>29703</v>
      </c>
      <c r="R10" s="30">
        <v>30175</v>
      </c>
      <c r="S10" s="30">
        <v>25401</v>
      </c>
    </row>
    <row r="11" spans="1:19" ht="14.25">
      <c r="A11" s="25" t="s">
        <v>4</v>
      </c>
      <c r="B11" s="14">
        <f>+'Crisis Services'!B11+'Inpatient Services'!B11+'Residential Services'!B11+'Opioid Treatment Pgm'!B11+'Outpatient Services'!B11</f>
        <v>30257</v>
      </c>
      <c r="C11" s="14">
        <f>+'Crisis Services'!C11+'Inpatient Services'!C11+'Residential Services'!C11+'Opioid Treatment Pgm'!C11+'Outpatient Services'!C11</f>
        <v>33155</v>
      </c>
      <c r="D11" s="30">
        <v>33464</v>
      </c>
      <c r="E11" s="29">
        <v>35326</v>
      </c>
      <c r="F11" s="34">
        <v>38467</v>
      </c>
      <c r="G11" s="34">
        <v>39594</v>
      </c>
      <c r="H11" s="34">
        <v>39623</v>
      </c>
      <c r="I11" s="34">
        <v>36699</v>
      </c>
      <c r="J11" s="37">
        <v>35355</v>
      </c>
      <c r="K11" s="30">
        <v>37047</v>
      </c>
      <c r="L11" s="30">
        <v>36502</v>
      </c>
      <c r="M11" s="30">
        <v>36848</v>
      </c>
      <c r="N11" s="30">
        <v>36494</v>
      </c>
      <c r="O11" s="30">
        <v>36102</v>
      </c>
      <c r="P11" s="30">
        <v>34675</v>
      </c>
      <c r="Q11" s="30">
        <v>31028</v>
      </c>
      <c r="R11" s="30">
        <v>30923</v>
      </c>
      <c r="S11" s="30">
        <v>26899</v>
      </c>
    </row>
    <row r="12" spans="1:19" ht="14.25">
      <c r="A12" s="25" t="s">
        <v>5</v>
      </c>
      <c r="B12" s="14">
        <f>+'Crisis Services'!B12+'Inpatient Services'!B12+'Residential Services'!B12+'Opioid Treatment Pgm'!B12+'Outpatient Services'!B12</f>
        <v>31677</v>
      </c>
      <c r="C12" s="14">
        <f>+'Crisis Services'!C12+'Inpatient Services'!C12+'Residential Services'!C12+'Opioid Treatment Pgm'!C12+'Outpatient Services'!C12</f>
        <v>34675</v>
      </c>
      <c r="D12" s="30">
        <v>35445</v>
      </c>
      <c r="E12" s="29">
        <v>38417</v>
      </c>
      <c r="F12" s="34">
        <v>40501</v>
      </c>
      <c r="G12" s="34">
        <v>40541</v>
      </c>
      <c r="H12" s="34">
        <v>41424</v>
      </c>
      <c r="I12" s="34">
        <v>42531</v>
      </c>
      <c r="J12" s="37">
        <v>39756</v>
      </c>
      <c r="K12" s="30">
        <v>39330</v>
      </c>
      <c r="L12" s="30">
        <v>38786</v>
      </c>
      <c r="M12" s="30">
        <v>38720</v>
      </c>
      <c r="N12" s="30">
        <v>35265</v>
      </c>
      <c r="O12" s="30">
        <v>35707</v>
      </c>
      <c r="P12" s="30">
        <v>33458</v>
      </c>
      <c r="Q12" s="30">
        <v>32440</v>
      </c>
      <c r="R12" s="30">
        <v>31912</v>
      </c>
      <c r="S12" s="30">
        <v>26081</v>
      </c>
    </row>
    <row r="13" spans="1:19" ht="14.25">
      <c r="A13" s="25" t="s">
        <v>6</v>
      </c>
      <c r="B13" s="14">
        <f>+'Crisis Services'!B13+'Inpatient Services'!B13+'Residential Services'!B13+'Opioid Treatment Pgm'!B13+'Outpatient Services'!B13</f>
        <v>17350</v>
      </c>
      <c r="C13" s="14">
        <f>+'Crisis Services'!C13+'Inpatient Services'!C13+'Residential Services'!C13+'Opioid Treatment Pgm'!C13+'Outpatient Services'!C13</f>
        <v>16936</v>
      </c>
      <c r="D13" s="30">
        <v>17465</v>
      </c>
      <c r="E13" s="29">
        <v>18270</v>
      </c>
      <c r="F13" s="34">
        <v>19693</v>
      </c>
      <c r="G13" s="34">
        <v>19784</v>
      </c>
      <c r="H13" s="34">
        <v>20370</v>
      </c>
      <c r="I13" s="34">
        <v>21337</v>
      </c>
      <c r="J13" s="37">
        <v>20401</v>
      </c>
      <c r="K13" s="30">
        <v>19573</v>
      </c>
      <c r="L13" s="30">
        <v>20073</v>
      </c>
      <c r="M13" s="30">
        <v>21099</v>
      </c>
      <c r="N13" s="30">
        <v>21468</v>
      </c>
      <c r="O13" s="30">
        <v>21491</v>
      </c>
      <c r="P13" s="30">
        <v>21078</v>
      </c>
      <c r="Q13" s="30">
        <v>18573</v>
      </c>
      <c r="R13" s="30">
        <v>18465</v>
      </c>
      <c r="S13" s="30">
        <v>15539</v>
      </c>
    </row>
    <row r="14" spans="1:19" ht="14.25">
      <c r="A14" s="25" t="s">
        <v>7</v>
      </c>
      <c r="B14" s="14">
        <f>+'Crisis Services'!B14+'Inpatient Services'!B14+'Residential Services'!B14+'Opioid Treatment Pgm'!B14+'Outpatient Services'!B14</f>
        <v>7542</v>
      </c>
      <c r="C14" s="14">
        <f>+'Crisis Services'!C14+'Inpatient Services'!C14+'Residential Services'!C14+'Opioid Treatment Pgm'!C14+'Outpatient Services'!C14</f>
        <v>7290</v>
      </c>
      <c r="D14" s="30">
        <v>7540</v>
      </c>
      <c r="E14" s="29">
        <v>8751</v>
      </c>
      <c r="F14" s="34">
        <v>9318</v>
      </c>
      <c r="G14" s="34">
        <v>9599</v>
      </c>
      <c r="H14" s="34">
        <v>9760</v>
      </c>
      <c r="I14" s="34">
        <v>8493</v>
      </c>
      <c r="J14" s="37">
        <v>8010</v>
      </c>
      <c r="K14" s="30">
        <v>7445</v>
      </c>
      <c r="L14" s="30">
        <v>6993</v>
      </c>
      <c r="M14" s="30">
        <v>7012</v>
      </c>
      <c r="N14" s="30">
        <v>6635</v>
      </c>
      <c r="O14" s="30">
        <v>7354</v>
      </c>
      <c r="P14" s="30">
        <v>6894</v>
      </c>
      <c r="Q14" s="30">
        <v>6370</v>
      </c>
      <c r="R14" s="30">
        <v>5984</v>
      </c>
      <c r="S14" s="30">
        <v>4993</v>
      </c>
    </row>
    <row r="15" spans="1:19" ht="14.25">
      <c r="A15" s="11"/>
      <c r="B15" s="12"/>
      <c r="C15" s="11"/>
      <c r="D15" s="28"/>
      <c r="E15" s="29"/>
      <c r="F15" s="34"/>
      <c r="G15" s="34"/>
      <c r="H15" s="34"/>
      <c r="I15" s="34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4.25">
      <c r="A16" s="24" t="s">
        <v>8</v>
      </c>
      <c r="B16" s="12">
        <f>SUM(B17:B73)</f>
        <v>160160</v>
      </c>
      <c r="C16" s="12">
        <f>SUM(C17:C73)</f>
        <v>155604</v>
      </c>
      <c r="D16" s="29">
        <v>154068</v>
      </c>
      <c r="E16" s="29">
        <v>154312</v>
      </c>
      <c r="F16" s="34">
        <v>156110</v>
      </c>
      <c r="G16" s="34">
        <v>159474</v>
      </c>
      <c r="H16" s="34">
        <v>157136</v>
      </c>
      <c r="I16" s="34">
        <v>159023</v>
      </c>
      <c r="J16" s="30">
        <v>155842</v>
      </c>
      <c r="K16" s="30">
        <v>159554</v>
      </c>
      <c r="L16" s="30">
        <v>159148</v>
      </c>
      <c r="M16" s="30">
        <v>161465</v>
      </c>
      <c r="N16" s="30">
        <v>152464</v>
      </c>
      <c r="O16" s="30">
        <v>155264</v>
      </c>
      <c r="P16" s="30">
        <v>156222</v>
      </c>
      <c r="Q16" s="30">
        <v>156456</v>
      </c>
      <c r="R16" s="30">
        <v>154534</v>
      </c>
      <c r="S16" s="30">
        <v>148514</v>
      </c>
    </row>
    <row r="17" spans="1:19" ht="14.25">
      <c r="A17" s="25" t="s">
        <v>9</v>
      </c>
      <c r="B17" s="14">
        <f>+'Crisis Services'!B17+'Inpatient Services'!B17+'Residential Services'!B17+'Opioid Treatment Pgm'!B17+'Outpatient Services'!B17</f>
        <v>5016</v>
      </c>
      <c r="C17" s="14">
        <f>+'Crisis Services'!C17+'Inpatient Services'!C17+'Residential Services'!C17+'Opioid Treatment Pgm'!C17+'Outpatient Services'!C17</f>
        <v>5440</v>
      </c>
      <c r="D17" s="30">
        <v>5708</v>
      </c>
      <c r="E17" s="29">
        <v>5418</v>
      </c>
      <c r="F17" s="34">
        <v>5790</v>
      </c>
      <c r="G17" s="34">
        <v>6779</v>
      </c>
      <c r="H17" s="34">
        <v>7391</v>
      </c>
      <c r="I17" s="34">
        <v>10427</v>
      </c>
      <c r="J17" s="37">
        <v>10338</v>
      </c>
      <c r="K17" s="30">
        <v>11926</v>
      </c>
      <c r="L17" s="30">
        <v>12307</v>
      </c>
      <c r="M17" s="30">
        <v>12364</v>
      </c>
      <c r="N17" s="30">
        <v>10718</v>
      </c>
      <c r="O17" s="30">
        <v>9903</v>
      </c>
      <c r="P17" s="30">
        <v>9735</v>
      </c>
      <c r="Q17" s="30">
        <v>9108</v>
      </c>
      <c r="R17" s="30">
        <v>8305</v>
      </c>
      <c r="S17" s="30">
        <v>8662</v>
      </c>
    </row>
    <row r="18" spans="1:19" ht="14.25">
      <c r="A18" s="25" t="s">
        <v>10</v>
      </c>
      <c r="B18" s="14">
        <f>+'Crisis Services'!B18+'Inpatient Services'!B18+'Residential Services'!B18+'Outpatient Services'!B18</f>
        <v>444</v>
      </c>
      <c r="C18" s="14">
        <f>+'Crisis Services'!C18+'Inpatient Services'!C18+'Residential Services'!C18+'Opioid Treatment Pgm'!C18+'Outpatient Services'!C18</f>
        <v>438</v>
      </c>
      <c r="D18" s="30">
        <v>461</v>
      </c>
      <c r="E18" s="29">
        <v>455</v>
      </c>
      <c r="F18" s="34">
        <v>424</v>
      </c>
      <c r="G18" s="34">
        <v>495</v>
      </c>
      <c r="H18" s="34">
        <v>443</v>
      </c>
      <c r="I18" s="34">
        <v>409</v>
      </c>
      <c r="J18" s="37">
        <v>376</v>
      </c>
      <c r="K18" s="30">
        <v>447</v>
      </c>
      <c r="L18" s="30">
        <v>533</v>
      </c>
      <c r="M18" s="30">
        <v>808</v>
      </c>
      <c r="N18" s="30">
        <v>539</v>
      </c>
      <c r="O18" s="30">
        <v>465</v>
      </c>
      <c r="P18" s="30">
        <v>450</v>
      </c>
      <c r="Q18" s="30">
        <v>499</v>
      </c>
      <c r="R18" s="30">
        <v>444</v>
      </c>
      <c r="S18" s="30">
        <v>410</v>
      </c>
    </row>
    <row r="19" spans="1:19" ht="14.25">
      <c r="A19" s="25" t="s">
        <v>11</v>
      </c>
      <c r="B19" s="14">
        <f>+'Crisis Services'!B19+'Inpatient Services'!B19+'Residential Services'!B19+'Opioid Treatment Pgm'!B19+'Outpatient Services'!B19</f>
        <v>3376</v>
      </c>
      <c r="C19" s="14">
        <f>+'Crisis Services'!C19+'Inpatient Services'!C19+'Residential Services'!C19+'Opioid Treatment Pgm'!C19+'Outpatient Services'!C19</f>
        <v>3085</v>
      </c>
      <c r="D19" s="30">
        <v>2971</v>
      </c>
      <c r="E19" s="29">
        <v>2847</v>
      </c>
      <c r="F19" s="34">
        <v>2895</v>
      </c>
      <c r="G19" s="34">
        <v>2933</v>
      </c>
      <c r="H19" s="34">
        <v>3041</v>
      </c>
      <c r="I19" s="34">
        <v>2932</v>
      </c>
      <c r="J19" s="37">
        <v>3350</v>
      </c>
      <c r="K19" s="30">
        <v>3598</v>
      </c>
      <c r="L19" s="30">
        <v>3508</v>
      </c>
      <c r="M19" s="30">
        <v>3549</v>
      </c>
      <c r="N19" s="30">
        <v>3009</v>
      </c>
      <c r="O19" s="30">
        <v>3743</v>
      </c>
      <c r="P19" s="30">
        <v>3487</v>
      </c>
      <c r="Q19" s="30">
        <v>3281</v>
      </c>
      <c r="R19" s="30">
        <v>2774</v>
      </c>
      <c r="S19" s="30">
        <v>3533</v>
      </c>
    </row>
    <row r="20" spans="1:19" ht="14.25">
      <c r="A20" s="25" t="s">
        <v>12</v>
      </c>
      <c r="B20" s="14">
        <f>+'Crisis Services'!B20+'Inpatient Services'!B20+'Residential Services'!B20+'Opioid Treatment Pgm'!B20+'Outpatient Services'!B20</f>
        <v>878</v>
      </c>
      <c r="C20" s="14">
        <f>+'Crisis Services'!C20+'Inpatient Services'!C20+'Residential Services'!C20+'Opioid Treatment Pgm'!C20+'Outpatient Services'!C20</f>
        <v>684</v>
      </c>
      <c r="D20" s="30">
        <v>769</v>
      </c>
      <c r="E20" s="29">
        <v>775</v>
      </c>
      <c r="F20" s="34">
        <v>808</v>
      </c>
      <c r="G20" s="34">
        <v>883</v>
      </c>
      <c r="H20" s="34">
        <v>857</v>
      </c>
      <c r="I20" s="34">
        <v>895</v>
      </c>
      <c r="J20" s="37">
        <v>919</v>
      </c>
      <c r="K20" s="30">
        <v>1001</v>
      </c>
      <c r="L20" s="30">
        <v>917</v>
      </c>
      <c r="M20" s="30">
        <v>920</v>
      </c>
      <c r="N20" s="30">
        <v>725</v>
      </c>
      <c r="O20" s="30">
        <v>696</v>
      </c>
      <c r="P20" s="30">
        <v>605</v>
      </c>
      <c r="Q20" s="30">
        <v>607</v>
      </c>
      <c r="R20" s="30">
        <v>618</v>
      </c>
      <c r="S20" s="30">
        <v>783</v>
      </c>
    </row>
    <row r="21" spans="1:19" ht="14.25">
      <c r="A21" s="25" t="s">
        <v>13</v>
      </c>
      <c r="B21" s="14">
        <f>+'Crisis Services'!B21+'Inpatient Services'!B21+'Residential Services'!B21+'Opioid Treatment Pgm'!B21+'Outpatient Services'!B21</f>
        <v>1203</v>
      </c>
      <c r="C21" s="14">
        <f>+'Crisis Services'!C21+'Inpatient Services'!C21+'Residential Services'!C21+'Opioid Treatment Pgm'!C21+'Outpatient Services'!C21</f>
        <v>1196</v>
      </c>
      <c r="D21" s="30">
        <v>1030</v>
      </c>
      <c r="E21" s="29">
        <v>1093</v>
      </c>
      <c r="F21" s="34">
        <v>1042</v>
      </c>
      <c r="G21" s="34">
        <v>1073</v>
      </c>
      <c r="H21" s="34">
        <v>930</v>
      </c>
      <c r="I21" s="34">
        <v>920</v>
      </c>
      <c r="J21" s="37">
        <v>1026</v>
      </c>
      <c r="K21" s="30">
        <v>854</v>
      </c>
      <c r="L21" s="30">
        <v>890</v>
      </c>
      <c r="M21" s="30">
        <v>870</v>
      </c>
      <c r="N21" s="30">
        <v>724</v>
      </c>
      <c r="O21" s="30">
        <v>716</v>
      </c>
      <c r="P21" s="30">
        <v>655</v>
      </c>
      <c r="Q21" s="30">
        <v>725</v>
      </c>
      <c r="R21" s="30">
        <v>718</v>
      </c>
      <c r="S21" s="30">
        <v>690</v>
      </c>
    </row>
    <row r="22" spans="1:19" ht="14.25">
      <c r="A22" s="25" t="s">
        <v>14</v>
      </c>
      <c r="B22" s="14">
        <f>+'Crisis Services'!B22+'Inpatient Services'!B22+'Residential Services'!B22+'Opioid Treatment Pgm'!B22+'Outpatient Services'!B22</f>
        <v>1816</v>
      </c>
      <c r="C22" s="14">
        <f>+'Crisis Services'!C22+'Inpatient Services'!C22+'Residential Services'!C22+'Opioid Treatment Pgm'!C22+'Outpatient Services'!C22</f>
        <v>1533</v>
      </c>
      <c r="D22" s="30">
        <v>1460</v>
      </c>
      <c r="E22" s="29">
        <v>1539</v>
      </c>
      <c r="F22" s="34">
        <v>1410</v>
      </c>
      <c r="G22" s="34">
        <v>1476</v>
      </c>
      <c r="H22" s="34">
        <v>1555</v>
      </c>
      <c r="I22" s="34">
        <v>1401</v>
      </c>
      <c r="J22" s="37">
        <v>1280</v>
      </c>
      <c r="K22" s="30">
        <v>1421</v>
      </c>
      <c r="L22" s="30">
        <v>1459</v>
      </c>
      <c r="M22" s="30">
        <v>1618</v>
      </c>
      <c r="N22" s="30">
        <v>1504</v>
      </c>
      <c r="O22" s="30">
        <v>1440</v>
      </c>
      <c r="P22" s="30">
        <v>1320</v>
      </c>
      <c r="Q22" s="30">
        <v>1444</v>
      </c>
      <c r="R22" s="30">
        <v>1307</v>
      </c>
      <c r="S22" s="30">
        <v>1311</v>
      </c>
    </row>
    <row r="23" spans="1:19" ht="14.25">
      <c r="A23" s="25" t="s">
        <v>15</v>
      </c>
      <c r="B23" s="14">
        <f>+'Crisis Services'!B23+'Inpatient Services'!B23+'Residential Services'!B23+'Outpatient Services'!B23</f>
        <v>1306</v>
      </c>
      <c r="C23" s="14">
        <f>+'Crisis Services'!C23+'Inpatient Services'!C23+'Residential Services'!C23+'Outpatient Services'!C23</f>
        <v>1166</v>
      </c>
      <c r="D23" s="30">
        <v>1203</v>
      </c>
      <c r="E23" s="29">
        <v>1254</v>
      </c>
      <c r="F23" s="34">
        <v>1280</v>
      </c>
      <c r="G23" s="34">
        <v>1243</v>
      </c>
      <c r="H23" s="34">
        <v>1145</v>
      </c>
      <c r="I23" s="34">
        <v>1015</v>
      </c>
      <c r="J23" s="37">
        <v>1002</v>
      </c>
      <c r="K23" s="30">
        <v>924</v>
      </c>
      <c r="L23" s="30">
        <v>961</v>
      </c>
      <c r="M23" s="30">
        <v>1102</v>
      </c>
      <c r="N23" s="30">
        <v>969</v>
      </c>
      <c r="O23" s="30">
        <v>942</v>
      </c>
      <c r="P23" s="30">
        <v>890</v>
      </c>
      <c r="Q23" s="30">
        <v>948</v>
      </c>
      <c r="R23" s="30">
        <v>890</v>
      </c>
      <c r="S23" s="30">
        <v>1014</v>
      </c>
    </row>
    <row r="24" spans="1:19" ht="14.25">
      <c r="A24" s="25" t="s">
        <v>16</v>
      </c>
      <c r="B24" s="14">
        <f>+'Crisis Services'!B24+'Inpatient Services'!B24+'Residential Services'!B24+'Outpatient Services'!B24</f>
        <v>546</v>
      </c>
      <c r="C24" s="14">
        <f>+'Crisis Services'!C24+'Inpatient Services'!C24+'Residential Services'!C24+'Opioid Treatment Pgm'!C24+'Outpatient Services'!C24</f>
        <v>535</v>
      </c>
      <c r="D24" s="30">
        <v>523</v>
      </c>
      <c r="E24" s="29">
        <v>595</v>
      </c>
      <c r="F24" s="34">
        <v>517</v>
      </c>
      <c r="G24" s="34">
        <v>524</v>
      </c>
      <c r="H24" s="34">
        <v>530</v>
      </c>
      <c r="I24" s="34">
        <v>498</v>
      </c>
      <c r="J24" s="37">
        <v>485</v>
      </c>
      <c r="K24" s="30">
        <v>491</v>
      </c>
      <c r="L24" s="30">
        <v>491</v>
      </c>
      <c r="M24" s="30">
        <v>466</v>
      </c>
      <c r="N24" s="30">
        <v>464</v>
      </c>
      <c r="O24" s="30">
        <v>480</v>
      </c>
      <c r="P24" s="30">
        <v>483</v>
      </c>
      <c r="Q24" s="30">
        <v>492</v>
      </c>
      <c r="R24" s="30">
        <v>557</v>
      </c>
      <c r="S24" s="30">
        <v>533</v>
      </c>
    </row>
    <row r="25" spans="1:19" ht="14.25">
      <c r="A25" s="25" t="s">
        <v>17</v>
      </c>
      <c r="B25" s="14">
        <f>+'Crisis Services'!B25+'Inpatient Services'!B25+'Residential Services'!B25+'Opioid Treatment Pgm'!B25+'Outpatient Services'!B25</f>
        <v>1110</v>
      </c>
      <c r="C25" s="14">
        <f>+'Crisis Services'!C25+'Inpatient Services'!C25+'Residential Services'!C25+'Opioid Treatment Pgm'!C25+'Outpatient Services'!C25</f>
        <v>1196</v>
      </c>
      <c r="D25" s="30">
        <v>1205</v>
      </c>
      <c r="E25" s="29">
        <v>1211</v>
      </c>
      <c r="F25" s="34">
        <v>1328</v>
      </c>
      <c r="G25" s="34">
        <v>1206</v>
      </c>
      <c r="H25" s="34">
        <v>1167</v>
      </c>
      <c r="I25" s="34">
        <v>1181</v>
      </c>
      <c r="J25" s="37">
        <v>1186</v>
      </c>
      <c r="K25" s="30">
        <v>1210</v>
      </c>
      <c r="L25" s="30">
        <v>1121</v>
      </c>
      <c r="M25" s="30">
        <v>1036</v>
      </c>
      <c r="N25" s="30">
        <v>1012</v>
      </c>
      <c r="O25" s="30">
        <v>1042</v>
      </c>
      <c r="P25" s="30">
        <v>948</v>
      </c>
      <c r="Q25" s="30">
        <v>872</v>
      </c>
      <c r="R25" s="30">
        <v>933</v>
      </c>
      <c r="S25" s="30">
        <v>825</v>
      </c>
    </row>
    <row r="26" spans="1:19" ht="14.25">
      <c r="A26" s="25" t="s">
        <v>18</v>
      </c>
      <c r="B26" s="14">
        <f>+'Crisis Services'!B26+'Inpatient Services'!B26+'Residential Services'!B26+'Opioid Treatment Pgm'!B26+'Outpatient Services'!B26</f>
        <v>837</v>
      </c>
      <c r="C26" s="14">
        <f>+'Crisis Services'!C26+'Inpatient Services'!C26+'Residential Services'!C26+'Opioid Treatment Pgm'!C26+'Outpatient Services'!C26</f>
        <v>837</v>
      </c>
      <c r="D26" s="30">
        <v>858</v>
      </c>
      <c r="E26" s="29">
        <v>793</v>
      </c>
      <c r="F26" s="34">
        <v>847</v>
      </c>
      <c r="G26" s="34">
        <v>899</v>
      </c>
      <c r="H26" s="34">
        <v>858</v>
      </c>
      <c r="I26" s="34">
        <v>705</v>
      </c>
      <c r="J26" s="37">
        <v>707</v>
      </c>
      <c r="K26" s="30">
        <v>940</v>
      </c>
      <c r="L26" s="30">
        <v>906</v>
      </c>
      <c r="M26" s="30">
        <v>841</v>
      </c>
      <c r="N26" s="30">
        <v>864</v>
      </c>
      <c r="O26" s="30">
        <v>922</v>
      </c>
      <c r="P26" s="30">
        <v>736</v>
      </c>
      <c r="Q26" s="30">
        <v>725</v>
      </c>
      <c r="R26" s="30">
        <v>766</v>
      </c>
      <c r="S26" s="30">
        <v>930</v>
      </c>
    </row>
    <row r="27" spans="1:19" ht="14.25">
      <c r="A27" s="25" t="s">
        <v>19</v>
      </c>
      <c r="B27" s="14">
        <f>+'Crisis Services'!B27+'Inpatient Services'!B27+'Residential Services'!B27+'Opioid Treatment Pgm'!B27+'Outpatient Services'!B27</f>
        <v>799</v>
      </c>
      <c r="C27" s="14">
        <f>+'Crisis Services'!C27+'Inpatient Services'!C27+'Residential Services'!C27+'Opioid Treatment Pgm'!C27+'Outpatient Services'!C27</f>
        <v>754</v>
      </c>
      <c r="D27" s="30">
        <v>685</v>
      </c>
      <c r="E27" s="29">
        <v>714</v>
      </c>
      <c r="F27" s="34">
        <v>662</v>
      </c>
      <c r="G27" s="34">
        <v>700</v>
      </c>
      <c r="H27" s="34">
        <v>636</v>
      </c>
      <c r="I27" s="34">
        <v>459</v>
      </c>
      <c r="J27" s="37">
        <v>478</v>
      </c>
      <c r="K27" s="30">
        <v>500</v>
      </c>
      <c r="L27" s="30">
        <v>516</v>
      </c>
      <c r="M27" s="30">
        <v>646</v>
      </c>
      <c r="N27" s="30">
        <v>555</v>
      </c>
      <c r="O27" s="30">
        <v>585</v>
      </c>
      <c r="P27" s="30">
        <v>558</v>
      </c>
      <c r="Q27" s="30">
        <v>645</v>
      </c>
      <c r="R27" s="30">
        <v>632</v>
      </c>
      <c r="S27" s="30">
        <v>620</v>
      </c>
    </row>
    <row r="28" spans="1:19" ht="14.25">
      <c r="A28" s="25" t="s">
        <v>20</v>
      </c>
      <c r="B28" s="14">
        <f>+'Crisis Services'!B28+'Inpatient Services'!B28+'Residential Services'!B28+'Outpatient Services'!B28</f>
        <v>345</v>
      </c>
      <c r="C28" s="14">
        <f>+'Crisis Services'!C28+'Inpatient Services'!C28+'Residential Services'!C28+'Opioid Treatment Pgm'!C28+'Outpatient Services'!C28</f>
        <v>432</v>
      </c>
      <c r="D28" s="30">
        <v>461</v>
      </c>
      <c r="E28" s="29">
        <v>442</v>
      </c>
      <c r="F28" s="34">
        <v>508</v>
      </c>
      <c r="G28" s="34">
        <v>558</v>
      </c>
      <c r="H28" s="34">
        <v>520</v>
      </c>
      <c r="I28" s="34">
        <v>501</v>
      </c>
      <c r="J28" s="37">
        <v>534</v>
      </c>
      <c r="K28" s="30">
        <v>622</v>
      </c>
      <c r="L28" s="30">
        <v>607</v>
      </c>
      <c r="M28" s="30">
        <v>582</v>
      </c>
      <c r="N28" s="30">
        <v>528</v>
      </c>
      <c r="O28" s="30">
        <v>489</v>
      </c>
      <c r="P28" s="30">
        <v>455</v>
      </c>
      <c r="Q28" s="30">
        <v>481</v>
      </c>
      <c r="R28" s="30">
        <v>488</v>
      </c>
      <c r="S28" s="30">
        <v>514</v>
      </c>
    </row>
    <row r="29" spans="1:19" ht="14.25">
      <c r="A29" s="25" t="s">
        <v>21</v>
      </c>
      <c r="B29" s="14">
        <f>+'Crisis Services'!B29+'Inpatient Services'!B29+'Residential Services'!B29+'Opioid Treatment Pgm'!B29+'Outpatient Services'!B29</f>
        <v>5227</v>
      </c>
      <c r="C29" s="14">
        <f>+'Crisis Services'!C29+'Inpatient Services'!C29+'Residential Services'!C29+'Opioid Treatment Pgm'!C29+'Outpatient Services'!C29</f>
        <v>4483</v>
      </c>
      <c r="D29" s="30">
        <v>4590</v>
      </c>
      <c r="E29" s="29">
        <v>4398</v>
      </c>
      <c r="F29" s="34">
        <v>4450</v>
      </c>
      <c r="G29" s="34">
        <v>4601</v>
      </c>
      <c r="H29" s="34">
        <v>4744</v>
      </c>
      <c r="I29" s="34">
        <v>4353</v>
      </c>
      <c r="J29" s="37">
        <v>4252</v>
      </c>
      <c r="K29" s="30">
        <v>3976</v>
      </c>
      <c r="L29" s="30">
        <v>4075</v>
      </c>
      <c r="M29" s="30">
        <v>4510</v>
      </c>
      <c r="N29" s="30">
        <v>4216</v>
      </c>
      <c r="O29" s="30">
        <v>4344</v>
      </c>
      <c r="P29" s="30">
        <v>4341</v>
      </c>
      <c r="Q29" s="30">
        <v>4246</v>
      </c>
      <c r="R29" s="30">
        <v>3426</v>
      </c>
      <c r="S29" s="30">
        <v>3248</v>
      </c>
    </row>
    <row r="30" spans="1:19" ht="14.25">
      <c r="A30" s="25" t="s">
        <v>22</v>
      </c>
      <c r="B30" s="14">
        <f>+'Crisis Services'!B30+'Inpatient Services'!B30+'Residential Services'!B30+'Opioid Treatment Pgm'!B30+'Outpatient Services'!B30</f>
        <v>15664</v>
      </c>
      <c r="C30" s="14">
        <f>+'Crisis Services'!C30+'Inpatient Services'!C30+'Residential Services'!C30+'Opioid Treatment Pgm'!C30+'Outpatient Services'!C30</f>
        <v>15078</v>
      </c>
      <c r="D30" s="30">
        <v>14591</v>
      </c>
      <c r="E30" s="29">
        <v>15169</v>
      </c>
      <c r="F30" s="34">
        <v>15806</v>
      </c>
      <c r="G30" s="34">
        <v>16946</v>
      </c>
      <c r="H30" s="34">
        <v>17149</v>
      </c>
      <c r="I30" s="34">
        <v>16544</v>
      </c>
      <c r="J30" s="37">
        <v>15544</v>
      </c>
      <c r="K30" s="30">
        <v>15950</v>
      </c>
      <c r="L30" s="30">
        <v>16053</v>
      </c>
      <c r="M30" s="30">
        <v>16514</v>
      </c>
      <c r="N30" s="30">
        <v>15954</v>
      </c>
      <c r="O30" s="30">
        <v>16908</v>
      </c>
      <c r="P30" s="30">
        <v>17024</v>
      </c>
      <c r="Q30" s="30">
        <v>18977</v>
      </c>
      <c r="R30" s="30">
        <v>20747</v>
      </c>
      <c r="S30" s="30">
        <v>20564</v>
      </c>
    </row>
    <row r="31" spans="1:19" ht="14.25">
      <c r="A31" s="25" t="s">
        <v>23</v>
      </c>
      <c r="B31" s="14">
        <f>+'Crisis Services'!B31+'Inpatient Services'!B31+'Residential Services'!B31+'Opioid Treatment Pgm'!B31+'Outpatient Services'!B31</f>
        <v>449</v>
      </c>
      <c r="C31" s="14">
        <f>+'Crisis Services'!C31+'Inpatient Services'!C31+'Residential Services'!C31+'Opioid Treatment Pgm'!C31+'Outpatient Services'!C31</f>
        <v>543</v>
      </c>
      <c r="D31" s="30">
        <v>462</v>
      </c>
      <c r="E31" s="29">
        <v>466</v>
      </c>
      <c r="F31" s="34">
        <v>450</v>
      </c>
      <c r="G31" s="34">
        <v>500</v>
      </c>
      <c r="H31" s="34">
        <v>420</v>
      </c>
      <c r="I31" s="34">
        <v>415</v>
      </c>
      <c r="J31" s="37">
        <v>438</v>
      </c>
      <c r="K31" s="30">
        <v>539</v>
      </c>
      <c r="L31" s="30">
        <v>509</v>
      </c>
      <c r="M31" s="30">
        <v>477</v>
      </c>
      <c r="N31" s="30">
        <v>389</v>
      </c>
      <c r="O31" s="30">
        <v>366</v>
      </c>
      <c r="P31" s="30">
        <v>374</v>
      </c>
      <c r="Q31" s="30">
        <v>373</v>
      </c>
      <c r="R31" s="30">
        <v>358</v>
      </c>
      <c r="S31" s="30">
        <v>376</v>
      </c>
    </row>
    <row r="32" spans="1:19" ht="14.25">
      <c r="A32" s="25" t="s">
        <v>24</v>
      </c>
      <c r="B32" s="14">
        <f>+'Crisis Services'!B32+'Inpatient Services'!B32+'Residential Services'!B32+'Opioid Treatment Pgm'!B32+'Outpatient Services'!B32</f>
        <v>865</v>
      </c>
      <c r="C32" s="14">
        <f>+'Crisis Services'!C32+'Inpatient Services'!C32+'Residential Services'!C32+'Opioid Treatment Pgm'!C32+'Outpatient Services'!C32</f>
        <v>834</v>
      </c>
      <c r="D32" s="30">
        <v>756</v>
      </c>
      <c r="E32" s="29">
        <v>867</v>
      </c>
      <c r="F32" s="34">
        <v>898</v>
      </c>
      <c r="G32" s="34">
        <v>888</v>
      </c>
      <c r="H32" s="34">
        <v>894</v>
      </c>
      <c r="I32" s="34">
        <v>833</v>
      </c>
      <c r="J32" s="37">
        <v>794</v>
      </c>
      <c r="K32" s="30">
        <v>830</v>
      </c>
      <c r="L32" s="30">
        <v>753</v>
      </c>
      <c r="M32" s="30">
        <v>691</v>
      </c>
      <c r="N32" s="30">
        <v>665</v>
      </c>
      <c r="O32" s="30">
        <v>749</v>
      </c>
      <c r="P32" s="30">
        <v>669</v>
      </c>
      <c r="Q32" s="30">
        <v>696</v>
      </c>
      <c r="R32" s="30">
        <v>650</v>
      </c>
      <c r="S32" s="30">
        <v>661</v>
      </c>
    </row>
    <row r="33" spans="1:19" ht="14.25">
      <c r="A33" s="25" t="s">
        <v>25</v>
      </c>
      <c r="B33" s="14">
        <f>+'Crisis Services'!B33+'Inpatient Services'!B33+'Residential Services'!B33+'Opioid Treatment Pgm'!B33+'Outpatient Services'!B33</f>
        <v>530</v>
      </c>
      <c r="C33" s="14">
        <f>+'Crisis Services'!C33+'Inpatient Services'!C33+'Residential Services'!C33+'Opioid Treatment Pgm'!C33+'Outpatient Services'!C33</f>
        <v>536</v>
      </c>
      <c r="D33" s="30">
        <v>578</v>
      </c>
      <c r="E33" s="29">
        <v>585</v>
      </c>
      <c r="F33" s="34">
        <v>552</v>
      </c>
      <c r="G33" s="34">
        <v>649</v>
      </c>
      <c r="H33" s="34">
        <v>690</v>
      </c>
      <c r="I33" s="34">
        <v>732</v>
      </c>
      <c r="J33" s="37">
        <v>728</v>
      </c>
      <c r="K33" s="30">
        <v>808</v>
      </c>
      <c r="L33" s="30">
        <v>824</v>
      </c>
      <c r="M33" s="30">
        <v>773</v>
      </c>
      <c r="N33" s="30">
        <v>755</v>
      </c>
      <c r="O33" s="30">
        <v>749</v>
      </c>
      <c r="P33" s="30">
        <v>719</v>
      </c>
      <c r="Q33" s="30">
        <v>671</v>
      </c>
      <c r="R33" s="30">
        <v>587</v>
      </c>
      <c r="S33" s="30">
        <v>690</v>
      </c>
    </row>
    <row r="34" spans="1:19" ht="14.25">
      <c r="A34" s="25" t="s">
        <v>26</v>
      </c>
      <c r="B34" s="14">
        <f>+'Crisis Services'!B34+'Inpatient Services'!B34+'Residential Services'!B34+'Opioid Treatment Pgm'!B34+'Outpatient Services'!B34</f>
        <v>1109</v>
      </c>
      <c r="C34" s="14">
        <f>+'Crisis Services'!C34+'Inpatient Services'!C34+'Residential Services'!C34+'Opioid Treatment Pgm'!C34+'Outpatient Services'!C34</f>
        <v>1103</v>
      </c>
      <c r="D34" s="30">
        <v>1097</v>
      </c>
      <c r="E34" s="29">
        <v>1106</v>
      </c>
      <c r="F34" s="34">
        <v>1041</v>
      </c>
      <c r="G34" s="34">
        <v>1101</v>
      </c>
      <c r="H34" s="34">
        <v>1093</v>
      </c>
      <c r="I34" s="34">
        <v>1051</v>
      </c>
      <c r="J34" s="37">
        <v>945</v>
      </c>
      <c r="K34" s="30">
        <v>867</v>
      </c>
      <c r="L34" s="30">
        <v>857</v>
      </c>
      <c r="M34" s="30">
        <v>775</v>
      </c>
      <c r="N34" s="30">
        <v>679</v>
      </c>
      <c r="O34" s="30">
        <v>615</v>
      </c>
      <c r="P34" s="30">
        <v>538</v>
      </c>
      <c r="Q34" s="30">
        <v>595</v>
      </c>
      <c r="R34" s="30">
        <v>568</v>
      </c>
      <c r="S34" s="30">
        <v>472</v>
      </c>
    </row>
    <row r="35" spans="1:19" ht="14.25">
      <c r="A35" s="25" t="s">
        <v>27</v>
      </c>
      <c r="B35" s="14">
        <f>+'Crisis Services'!B35+'Inpatient Services'!B35+'Residential Services'!B35+'Opioid Treatment Pgm'!B35+'Outpatient Services'!B35</f>
        <v>701</v>
      </c>
      <c r="C35" s="14">
        <f>+'Crisis Services'!C35+'Inpatient Services'!C35+'Residential Services'!C35+'Opioid Treatment Pgm'!C35+'Outpatient Services'!C35</f>
        <v>767</v>
      </c>
      <c r="D35" s="30">
        <v>710</v>
      </c>
      <c r="E35" s="29">
        <v>776</v>
      </c>
      <c r="F35" s="34">
        <v>779</v>
      </c>
      <c r="G35" s="34">
        <v>879</v>
      </c>
      <c r="H35" s="34">
        <v>801</v>
      </c>
      <c r="I35" s="34">
        <v>501</v>
      </c>
      <c r="J35" s="37">
        <v>532</v>
      </c>
      <c r="K35" s="30">
        <v>642</v>
      </c>
      <c r="L35" s="30">
        <v>569</v>
      </c>
      <c r="M35" s="30">
        <v>593</v>
      </c>
      <c r="N35" s="30">
        <v>571</v>
      </c>
      <c r="O35" s="30">
        <v>519</v>
      </c>
      <c r="P35" s="30">
        <v>434</v>
      </c>
      <c r="Q35" s="30">
        <v>461</v>
      </c>
      <c r="R35" s="30">
        <v>488</v>
      </c>
      <c r="S35" s="30">
        <v>537</v>
      </c>
    </row>
    <row r="36" spans="1:19" ht="14.25">
      <c r="A36" s="25" t="s">
        <v>28</v>
      </c>
      <c r="B36" s="14">
        <f>+'Crisis Services'!B36+'Inpatient Services'!B36+'Outpatient Services'!B36</f>
        <v>39</v>
      </c>
      <c r="C36" s="14">
        <f>+'Crisis Services'!C36+'Inpatient Services'!C36+'Residential Services'!C36+'Outpatient Services'!C36</f>
        <v>27</v>
      </c>
      <c r="D36" s="30">
        <v>20</v>
      </c>
      <c r="E36" s="29">
        <v>23</v>
      </c>
      <c r="F36" s="34">
        <v>23</v>
      </c>
      <c r="G36" s="34">
        <v>23</v>
      </c>
      <c r="H36" s="34">
        <v>23</v>
      </c>
      <c r="I36" s="34">
        <v>31</v>
      </c>
      <c r="J36" s="37">
        <v>70</v>
      </c>
      <c r="K36" s="30">
        <v>147</v>
      </c>
      <c r="L36" s="30">
        <v>13</v>
      </c>
      <c r="M36" s="30">
        <v>107</v>
      </c>
      <c r="N36" s="30">
        <v>101</v>
      </c>
      <c r="O36" s="30">
        <v>108</v>
      </c>
      <c r="P36" s="30">
        <v>139</v>
      </c>
      <c r="Q36" s="30">
        <v>122</v>
      </c>
      <c r="R36" s="30">
        <v>80</v>
      </c>
      <c r="S36" s="30">
        <v>98</v>
      </c>
    </row>
    <row r="37" spans="1:19" ht="14.25">
      <c r="A37" s="25" t="s">
        <v>29</v>
      </c>
      <c r="B37" s="14">
        <f>+'Crisis Services'!B37+'Inpatient Services'!B37+'Residential Services'!B37+'Opioid Treatment Pgm'!B37+'Outpatient Services'!B37</f>
        <v>697</v>
      </c>
      <c r="C37" s="14">
        <f>+'Crisis Services'!C37+'Inpatient Services'!C37+'Residential Services'!C37+'Opioid Treatment Pgm'!C37+'Outpatient Services'!C37</f>
        <v>688</v>
      </c>
      <c r="D37" s="30">
        <v>628</v>
      </c>
      <c r="E37" s="29">
        <v>646</v>
      </c>
      <c r="F37" s="34">
        <v>687</v>
      </c>
      <c r="G37" s="34">
        <v>580</v>
      </c>
      <c r="H37" s="34">
        <v>564</v>
      </c>
      <c r="I37" s="34">
        <v>384</v>
      </c>
      <c r="J37" s="37">
        <v>387</v>
      </c>
      <c r="K37" s="30">
        <v>479</v>
      </c>
      <c r="L37" s="30">
        <v>468</v>
      </c>
      <c r="M37" s="30">
        <v>497</v>
      </c>
      <c r="N37" s="30">
        <v>453</v>
      </c>
      <c r="O37" s="30">
        <v>510</v>
      </c>
      <c r="P37" s="30">
        <v>476</v>
      </c>
      <c r="Q37" s="30">
        <v>464</v>
      </c>
      <c r="R37" s="30">
        <v>436</v>
      </c>
      <c r="S37" s="30">
        <v>398</v>
      </c>
    </row>
    <row r="38" spans="1:19" ht="14.25">
      <c r="A38" s="25" t="s">
        <v>30</v>
      </c>
      <c r="B38" s="14">
        <f>+'Crisis Services'!B38+'Inpatient Services'!B38+'Residential Services'!B38+'Opioid Treatment Pgm'!B38+'Outpatient Services'!B38</f>
        <v>1661</v>
      </c>
      <c r="C38" s="14">
        <f>+'Crisis Services'!C38+'Inpatient Services'!C38+'Residential Services'!C38+'Opioid Treatment Pgm'!C38+'Outpatient Services'!C38</f>
        <v>1658</v>
      </c>
      <c r="D38" s="30">
        <v>1483</v>
      </c>
      <c r="E38" s="29">
        <v>1479</v>
      </c>
      <c r="F38" s="34">
        <v>1310</v>
      </c>
      <c r="G38" s="34">
        <v>1272</v>
      </c>
      <c r="H38" s="34">
        <v>1144</v>
      </c>
      <c r="I38" s="34">
        <v>1161</v>
      </c>
      <c r="J38" s="37">
        <v>1114</v>
      </c>
      <c r="K38" s="30">
        <v>1184</v>
      </c>
      <c r="L38" s="30">
        <v>1276</v>
      </c>
      <c r="M38" s="30">
        <v>1186</v>
      </c>
      <c r="N38" s="30">
        <v>1174</v>
      </c>
      <c r="O38" s="30">
        <v>1294</v>
      </c>
      <c r="P38" s="30">
        <v>1311</v>
      </c>
      <c r="Q38" s="30">
        <v>1284</v>
      </c>
      <c r="R38" s="30">
        <v>1117</v>
      </c>
      <c r="S38" s="30">
        <v>1045</v>
      </c>
    </row>
    <row r="39" spans="1:19" ht="14.25">
      <c r="A39" s="25" t="s">
        <v>31</v>
      </c>
      <c r="B39" s="14">
        <f>+'Crisis Services'!B39+'Inpatient Services'!B39+'Residential Services'!B39+'Opioid Treatment Pgm'!B39+'Outpatient Services'!B39</f>
        <v>293</v>
      </c>
      <c r="C39" s="14">
        <f>+'Crisis Services'!C39+'Inpatient Services'!C39+'Residential Services'!C39+'Opioid Treatment Pgm'!C39+'Outpatient Services'!C39</f>
        <v>204</v>
      </c>
      <c r="D39" s="30">
        <v>174</v>
      </c>
      <c r="E39" s="29">
        <v>152</v>
      </c>
      <c r="F39" s="34">
        <v>171</v>
      </c>
      <c r="G39" s="34">
        <v>222</v>
      </c>
      <c r="H39" s="34">
        <v>228</v>
      </c>
      <c r="I39" s="34">
        <v>237</v>
      </c>
      <c r="J39" s="37">
        <v>227</v>
      </c>
      <c r="K39" s="30">
        <v>280</v>
      </c>
      <c r="L39" s="30">
        <v>253</v>
      </c>
      <c r="M39" s="30">
        <v>246</v>
      </c>
      <c r="N39" s="30">
        <v>241</v>
      </c>
      <c r="O39" s="30">
        <v>218</v>
      </c>
      <c r="P39" s="30">
        <v>234</v>
      </c>
      <c r="Q39" s="30">
        <v>207</v>
      </c>
      <c r="R39" s="30">
        <v>226</v>
      </c>
      <c r="S39" s="30">
        <v>193</v>
      </c>
    </row>
    <row r="40" spans="1:19" ht="14.25">
      <c r="A40" s="25" t="s">
        <v>32</v>
      </c>
      <c r="B40" s="14">
        <f>+'Crisis Services'!B40+'Inpatient Services'!B40+'Residential Services'!B40+'Opioid Treatment Pgm'!B40+'Outpatient Services'!B40</f>
        <v>701</v>
      </c>
      <c r="C40" s="14">
        <f>+'Crisis Services'!C40+'Inpatient Services'!C40+'Residential Services'!C40+'Opioid Treatment Pgm'!C40+'Outpatient Services'!C40</f>
        <v>683</v>
      </c>
      <c r="D40" s="30">
        <v>674</v>
      </c>
      <c r="E40" s="29">
        <v>642</v>
      </c>
      <c r="F40" s="34">
        <v>714</v>
      </c>
      <c r="G40" s="34">
        <v>706</v>
      </c>
      <c r="H40" s="34">
        <v>671</v>
      </c>
      <c r="I40" s="34">
        <v>667</v>
      </c>
      <c r="J40" s="37">
        <v>649</v>
      </c>
      <c r="K40" s="30">
        <v>737</v>
      </c>
      <c r="L40" s="30">
        <v>713</v>
      </c>
      <c r="M40" s="30">
        <v>621</v>
      </c>
      <c r="N40" s="30">
        <v>614</v>
      </c>
      <c r="O40" s="30">
        <v>606</v>
      </c>
      <c r="P40" s="30">
        <v>500</v>
      </c>
      <c r="Q40" s="30">
        <v>465</v>
      </c>
      <c r="R40" s="30">
        <v>521</v>
      </c>
      <c r="S40" s="30">
        <v>422</v>
      </c>
    </row>
    <row r="41" spans="1:19" ht="14.25">
      <c r="A41" s="25" t="s">
        <v>33</v>
      </c>
      <c r="B41" s="14">
        <f>+'Crisis Services'!B41+'Inpatient Services'!B41+'Residential Services'!B41+'Opioid Treatment Pgm'!B41+'Outpatient Services'!B41</f>
        <v>814</v>
      </c>
      <c r="C41" s="14">
        <f>+'Crisis Services'!C41+'Inpatient Services'!C41+'Residential Services'!C41+'Opioid Treatment Pgm'!C41+'Outpatient Services'!C41</f>
        <v>731</v>
      </c>
      <c r="D41" s="30">
        <v>790</v>
      </c>
      <c r="E41" s="29">
        <v>747</v>
      </c>
      <c r="F41" s="34">
        <v>600</v>
      </c>
      <c r="G41" s="34">
        <v>686</v>
      </c>
      <c r="H41" s="34">
        <v>653</v>
      </c>
      <c r="I41" s="34">
        <v>585</v>
      </c>
      <c r="J41" s="37">
        <v>714</v>
      </c>
      <c r="K41" s="30">
        <v>603</v>
      </c>
      <c r="L41" s="30">
        <v>579</v>
      </c>
      <c r="M41" s="30">
        <v>574</v>
      </c>
      <c r="N41" s="30">
        <v>595</v>
      </c>
      <c r="O41" s="30">
        <v>553</v>
      </c>
      <c r="P41" s="30">
        <v>602</v>
      </c>
      <c r="Q41" s="30">
        <v>486</v>
      </c>
      <c r="R41" s="30">
        <v>414</v>
      </c>
      <c r="S41" s="30">
        <v>475</v>
      </c>
    </row>
    <row r="42" spans="1:19" ht="14.25">
      <c r="A42" s="25" t="s">
        <v>34</v>
      </c>
      <c r="B42" s="14">
        <f>+'Crisis Services'!B42+'Inpatient Services'!B42+'Residential Services'!B42+'Opioid Treatment Pgm'!B42+'Outpatient Services'!B42</f>
        <v>14258</v>
      </c>
      <c r="C42" s="14">
        <f>+'Crisis Services'!C42+'Inpatient Services'!C42+'Residential Services'!C42+'Opioid Treatment Pgm'!C42+'Outpatient Services'!C42</f>
        <v>13750</v>
      </c>
      <c r="D42" s="30">
        <v>13827</v>
      </c>
      <c r="E42" s="29">
        <v>13007</v>
      </c>
      <c r="F42" s="34">
        <v>13240</v>
      </c>
      <c r="G42" s="34">
        <v>12951</v>
      </c>
      <c r="H42" s="34">
        <v>11168</v>
      </c>
      <c r="I42" s="34">
        <v>15061</v>
      </c>
      <c r="J42" s="37">
        <v>14426</v>
      </c>
      <c r="K42" s="30">
        <v>14983</v>
      </c>
      <c r="L42" s="30">
        <v>14820</v>
      </c>
      <c r="M42" s="30">
        <v>15278</v>
      </c>
      <c r="N42" s="30">
        <v>14613</v>
      </c>
      <c r="O42" s="30">
        <v>15691</v>
      </c>
      <c r="P42" s="30">
        <v>16065</v>
      </c>
      <c r="Q42" s="30">
        <v>15345</v>
      </c>
      <c r="R42" s="30">
        <v>14804</v>
      </c>
      <c r="S42" s="30">
        <v>14004</v>
      </c>
    </row>
    <row r="43" spans="1:19" ht="14.25">
      <c r="A43" s="25" t="s">
        <v>35</v>
      </c>
      <c r="B43" s="14">
        <f>+'Crisis Services'!B43+'Inpatient Services'!B43+'Residential Services'!B43+'Opioid Treatment Pgm'!B43+'Outpatient Services'!B43</f>
        <v>621</v>
      </c>
      <c r="C43" s="14">
        <f>+'Crisis Services'!C43+'Inpatient Services'!C43+'Residential Services'!C43+'Opioid Treatment Pgm'!C43+'Outpatient Services'!C43</f>
        <v>641</v>
      </c>
      <c r="D43" s="30">
        <v>534</v>
      </c>
      <c r="E43" s="29">
        <v>606</v>
      </c>
      <c r="F43" s="34">
        <v>555</v>
      </c>
      <c r="G43" s="34">
        <v>614</v>
      </c>
      <c r="H43" s="34">
        <v>597</v>
      </c>
      <c r="I43" s="34">
        <v>633</v>
      </c>
      <c r="J43" s="37">
        <v>593</v>
      </c>
      <c r="K43" s="30">
        <v>632</v>
      </c>
      <c r="L43" s="30">
        <v>639</v>
      </c>
      <c r="M43" s="30">
        <v>641</v>
      </c>
      <c r="N43" s="30">
        <v>636</v>
      </c>
      <c r="O43" s="30">
        <v>629</v>
      </c>
      <c r="P43" s="30">
        <v>638</v>
      </c>
      <c r="Q43" s="30">
        <v>503</v>
      </c>
      <c r="R43" s="30">
        <v>357</v>
      </c>
      <c r="S43" s="30">
        <v>476</v>
      </c>
    </row>
    <row r="44" spans="1:19" ht="14.25">
      <c r="A44" s="25" t="s">
        <v>36</v>
      </c>
      <c r="B44" s="14">
        <f>+'Crisis Services'!B44+'Inpatient Services'!B44+'Residential Services'!B44+'Opioid Treatment Pgm'!B44+'Outpatient Services'!B44</f>
        <v>12977</v>
      </c>
      <c r="C44" s="14">
        <f>+'Crisis Services'!C44+'Inpatient Services'!C44+'Residential Services'!C44+'Opioid Treatment Pgm'!C44+'Outpatient Services'!C44</f>
        <v>12466</v>
      </c>
      <c r="D44" s="30">
        <v>12711</v>
      </c>
      <c r="E44" s="29">
        <v>13759</v>
      </c>
      <c r="F44" s="34">
        <v>13934</v>
      </c>
      <c r="G44" s="34">
        <v>14088</v>
      </c>
      <c r="H44" s="34">
        <v>14521</v>
      </c>
      <c r="I44" s="34">
        <v>14098</v>
      </c>
      <c r="J44" s="37">
        <v>13878</v>
      </c>
      <c r="K44" s="30">
        <v>13712</v>
      </c>
      <c r="L44" s="30">
        <v>13446</v>
      </c>
      <c r="M44" s="30">
        <v>14567</v>
      </c>
      <c r="N44" s="30">
        <v>13659</v>
      </c>
      <c r="O44" s="30">
        <v>13725</v>
      </c>
      <c r="P44" s="30">
        <v>14700</v>
      </c>
      <c r="Q44" s="30">
        <v>15256</v>
      </c>
      <c r="R44" s="30">
        <v>14614</v>
      </c>
      <c r="S44" s="30">
        <v>14143</v>
      </c>
    </row>
    <row r="45" spans="1:19" ht="14.25">
      <c r="A45" s="25" t="s">
        <v>37</v>
      </c>
      <c r="B45" s="14">
        <f>+'Crisis Services'!B45+'Inpatient Services'!B45+'Residential Services'!B45+'Opioid Treatment Pgm'!B45+'Outpatient Services'!B45</f>
        <v>4053</v>
      </c>
      <c r="C45" s="14">
        <f>+'Crisis Services'!C45+'Inpatient Services'!C45+'Residential Services'!C45+'Opioid Treatment Pgm'!C45+'Outpatient Services'!C45</f>
        <v>3761</v>
      </c>
      <c r="D45" s="30">
        <v>3538</v>
      </c>
      <c r="E45" s="29">
        <v>3712</v>
      </c>
      <c r="F45" s="34">
        <v>3716</v>
      </c>
      <c r="G45" s="34">
        <v>3843</v>
      </c>
      <c r="H45" s="34">
        <v>3712</v>
      </c>
      <c r="I45" s="34">
        <v>3365</v>
      </c>
      <c r="J45" s="37">
        <v>3039</v>
      </c>
      <c r="K45" s="30">
        <v>3147</v>
      </c>
      <c r="L45" s="30">
        <v>3044</v>
      </c>
      <c r="M45" s="30">
        <v>3006</v>
      </c>
      <c r="N45" s="30">
        <v>3010</v>
      </c>
      <c r="O45" s="30">
        <v>2860</v>
      </c>
      <c r="P45" s="30">
        <v>3279</v>
      </c>
      <c r="Q45" s="30">
        <v>3099</v>
      </c>
      <c r="R45" s="30">
        <v>3251</v>
      </c>
      <c r="S45" s="30">
        <v>2636</v>
      </c>
    </row>
    <row r="46" spans="1:19" ht="14.25">
      <c r="A46" s="25" t="s">
        <v>38</v>
      </c>
      <c r="B46" s="14">
        <f>+'Crisis Services'!B46+'Inpatient Services'!B46+'Residential Services'!B46+'Opioid Treatment Pgm'!B46+'Outpatient Services'!B46</f>
        <v>3893</v>
      </c>
      <c r="C46" s="14">
        <f>+'Crisis Services'!C46+'Inpatient Services'!C46+'Residential Services'!C46+'Opioid Treatment Pgm'!C46+'Outpatient Services'!C46</f>
        <v>3722</v>
      </c>
      <c r="D46" s="30">
        <v>3547</v>
      </c>
      <c r="E46" s="29">
        <v>3557</v>
      </c>
      <c r="F46" s="34">
        <v>3473</v>
      </c>
      <c r="G46" s="34">
        <v>3401</v>
      </c>
      <c r="H46" s="34">
        <v>3401</v>
      </c>
      <c r="I46" s="34">
        <v>3488</v>
      </c>
      <c r="J46" s="37">
        <v>3369</v>
      </c>
      <c r="K46" s="30">
        <v>3412</v>
      </c>
      <c r="L46" s="30">
        <v>3639</v>
      </c>
      <c r="M46" s="30">
        <v>3889</v>
      </c>
      <c r="N46" s="30">
        <v>3578</v>
      </c>
      <c r="O46" s="30">
        <v>3753</v>
      </c>
      <c r="P46" s="30">
        <v>3533</v>
      </c>
      <c r="Q46" s="30">
        <v>3903</v>
      </c>
      <c r="R46" s="30">
        <v>3973</v>
      </c>
      <c r="S46" s="30">
        <v>3345</v>
      </c>
    </row>
    <row r="47" spans="1:19" ht="14.25">
      <c r="A47" s="25" t="s">
        <v>39</v>
      </c>
      <c r="B47" s="14">
        <f>+'Crisis Services'!B47+'Inpatient Services'!B47+'Residential Services'!B47+'Opioid Treatment Pgm'!B47+'Outpatient Services'!B47</f>
        <v>8948</v>
      </c>
      <c r="C47" s="14">
        <f>+'Crisis Services'!C47+'Inpatient Services'!C47+'Residential Services'!C47+'Opioid Treatment Pgm'!C47+'Outpatient Services'!C47</f>
        <v>9119</v>
      </c>
      <c r="D47" s="30">
        <v>9253</v>
      </c>
      <c r="E47" s="29">
        <v>8710</v>
      </c>
      <c r="F47" s="34">
        <v>8607</v>
      </c>
      <c r="G47" s="34">
        <v>8314</v>
      </c>
      <c r="H47" s="34">
        <v>8379</v>
      </c>
      <c r="I47" s="34">
        <v>8617</v>
      </c>
      <c r="J47" s="37">
        <v>7828</v>
      </c>
      <c r="K47" s="30">
        <v>7841</v>
      </c>
      <c r="L47" s="30">
        <v>8198</v>
      </c>
      <c r="M47" s="30">
        <v>8767</v>
      </c>
      <c r="N47" s="30">
        <v>8477</v>
      </c>
      <c r="O47" s="30">
        <v>8845</v>
      </c>
      <c r="P47" s="30">
        <v>9116</v>
      </c>
      <c r="Q47" s="30">
        <v>9122</v>
      </c>
      <c r="R47" s="30">
        <v>9396</v>
      </c>
      <c r="S47" s="30">
        <v>9289</v>
      </c>
    </row>
    <row r="48" spans="1:19" ht="14.25">
      <c r="A48" s="25" t="s">
        <v>40</v>
      </c>
      <c r="B48" s="14">
        <f>+'Crisis Services'!B48+'Inpatient Services'!B48+'Residential Services'!B48+'Opioid Treatment Pgm'!B48+'Outpatient Services'!B48</f>
        <v>1753</v>
      </c>
      <c r="C48" s="14">
        <f>+'Crisis Services'!C48+'Inpatient Services'!C48+'Residential Services'!C48+'Opioid Treatment Pgm'!C48+'Outpatient Services'!C48</f>
        <v>1721</v>
      </c>
      <c r="D48" s="30">
        <v>1358</v>
      </c>
      <c r="E48" s="29">
        <v>1215</v>
      </c>
      <c r="F48" s="34">
        <v>1393</v>
      </c>
      <c r="G48" s="34">
        <v>1425</v>
      </c>
      <c r="H48" s="34">
        <v>1471</v>
      </c>
      <c r="I48" s="34">
        <v>1549</v>
      </c>
      <c r="J48" s="37">
        <v>1507</v>
      </c>
      <c r="K48" s="30">
        <v>1459</v>
      </c>
      <c r="L48" s="30">
        <v>1389</v>
      </c>
      <c r="M48" s="30">
        <v>1399</v>
      </c>
      <c r="N48" s="30">
        <v>1439</v>
      </c>
      <c r="O48" s="30">
        <v>1481</v>
      </c>
      <c r="P48" s="30">
        <v>1460</v>
      </c>
      <c r="Q48" s="30">
        <v>1355</v>
      </c>
      <c r="R48" s="30">
        <v>1346</v>
      </c>
      <c r="S48" s="30">
        <v>1267</v>
      </c>
    </row>
    <row r="49" spans="1:19" ht="14.25">
      <c r="A49" s="25" t="s">
        <v>41</v>
      </c>
      <c r="B49" s="14">
        <f>+'Crisis Services'!B49+'Inpatient Services'!B49+'Residential Services'!B49+'Opioid Treatment Pgm'!B49+'Outpatient Services'!B49</f>
        <v>5722</v>
      </c>
      <c r="C49" s="14">
        <f>+'Crisis Services'!C49+'Inpatient Services'!C49+'Residential Services'!C49+'Opioid Treatment Pgm'!C49+'Outpatient Services'!C49</f>
        <v>5519</v>
      </c>
      <c r="D49" s="30">
        <v>5738</v>
      </c>
      <c r="E49" s="29">
        <v>5913</v>
      </c>
      <c r="F49" s="34">
        <v>6128</v>
      </c>
      <c r="G49" s="34">
        <v>6147</v>
      </c>
      <c r="H49" s="34">
        <v>5867</v>
      </c>
      <c r="I49" s="34">
        <v>5521</v>
      </c>
      <c r="J49" s="37">
        <v>5492</v>
      </c>
      <c r="K49" s="30">
        <v>5896</v>
      </c>
      <c r="L49" s="30">
        <v>5880</v>
      </c>
      <c r="M49" s="30">
        <v>5823</v>
      </c>
      <c r="N49" s="30">
        <v>5530</v>
      </c>
      <c r="O49" s="30">
        <v>5084</v>
      </c>
      <c r="P49" s="30">
        <v>4650</v>
      </c>
      <c r="Q49" s="30">
        <v>4476</v>
      </c>
      <c r="R49" s="30">
        <v>4282</v>
      </c>
      <c r="S49" s="30">
        <v>4377</v>
      </c>
    </row>
    <row r="50" spans="1:19" ht="14.25">
      <c r="A50" s="25" t="s">
        <v>42</v>
      </c>
      <c r="B50" s="14">
        <f>+'Crisis Services'!B50+'Inpatient Services'!B50+'Residential Services'!B50+'Opioid Treatment Pgm'!B50+'Outpatient Services'!B50</f>
        <v>567</v>
      </c>
      <c r="C50" s="14">
        <f>+'Crisis Services'!C50+'Inpatient Services'!C50+'Residential Services'!C50+'Opioid Treatment Pgm'!C50+'Outpatient Services'!C50</f>
        <v>619</v>
      </c>
      <c r="D50" s="30">
        <v>615</v>
      </c>
      <c r="E50" s="29">
        <v>592</v>
      </c>
      <c r="F50" s="34">
        <v>574</v>
      </c>
      <c r="G50" s="34">
        <v>590</v>
      </c>
      <c r="H50" s="34">
        <v>453</v>
      </c>
      <c r="I50" s="34">
        <v>486</v>
      </c>
      <c r="J50" s="37">
        <v>427</v>
      </c>
      <c r="K50" s="30">
        <v>409</v>
      </c>
      <c r="L50" s="30">
        <v>404</v>
      </c>
      <c r="M50" s="30">
        <v>391</v>
      </c>
      <c r="N50" s="30">
        <v>316</v>
      </c>
      <c r="O50" s="30">
        <v>310</v>
      </c>
      <c r="P50" s="30">
        <v>262</v>
      </c>
      <c r="Q50" s="30">
        <v>219</v>
      </c>
      <c r="R50" s="30">
        <v>254</v>
      </c>
      <c r="S50" s="30">
        <v>181</v>
      </c>
    </row>
    <row r="51" spans="1:19" ht="14.25">
      <c r="A51" s="25" t="s">
        <v>43</v>
      </c>
      <c r="B51" s="14">
        <f>+'Crisis Services'!B51+'Inpatient Services'!B51+'Residential Services'!B51+'Opioid Treatment Pgm'!B51+'Outpatient Services'!B51</f>
        <v>2099</v>
      </c>
      <c r="C51" s="14">
        <f>+'Crisis Services'!C51+'Inpatient Services'!C51+'Residential Services'!C51+'Opioid Treatment Pgm'!C51+'Outpatient Services'!C51</f>
        <v>1869</v>
      </c>
      <c r="D51" s="30">
        <v>1830</v>
      </c>
      <c r="E51" s="29">
        <v>1561</v>
      </c>
      <c r="F51" s="34">
        <v>1681</v>
      </c>
      <c r="G51" s="34">
        <v>1508</v>
      </c>
      <c r="H51" s="34">
        <v>1385</v>
      </c>
      <c r="I51" s="34">
        <v>1061</v>
      </c>
      <c r="J51" s="37">
        <v>1149</v>
      </c>
      <c r="K51" s="30">
        <v>1422</v>
      </c>
      <c r="L51" s="30">
        <v>1238</v>
      </c>
      <c r="M51" s="30">
        <v>1354</v>
      </c>
      <c r="N51" s="30">
        <v>1217</v>
      </c>
      <c r="O51" s="30">
        <v>1314</v>
      </c>
      <c r="P51" s="30">
        <v>1212</v>
      </c>
      <c r="Q51" s="30">
        <v>1249</v>
      </c>
      <c r="R51" s="30">
        <v>1475</v>
      </c>
      <c r="S51" s="30">
        <v>1208</v>
      </c>
    </row>
    <row r="52" spans="1:19" ht="14.25">
      <c r="A52" s="25" t="s">
        <v>44</v>
      </c>
      <c r="B52" s="14">
        <f>+'Crisis Services'!B52+'Inpatient Services'!B52+'Residential Services'!B52+'Opioid Treatment Pgm'!B52+'Outpatient Services'!B52</f>
        <v>540</v>
      </c>
      <c r="C52" s="14">
        <f>+'Crisis Services'!C52+'Inpatient Services'!C52+'Residential Services'!C52+'Opioid Treatment Pgm'!C52+'Outpatient Services'!C52</f>
        <v>517</v>
      </c>
      <c r="D52" s="30">
        <v>566</v>
      </c>
      <c r="E52" s="29">
        <v>525</v>
      </c>
      <c r="F52" s="34">
        <v>487</v>
      </c>
      <c r="G52" s="34">
        <v>520</v>
      </c>
      <c r="H52" s="34">
        <v>555</v>
      </c>
      <c r="I52" s="34">
        <v>335</v>
      </c>
      <c r="J52" s="37">
        <v>405</v>
      </c>
      <c r="K52" s="30">
        <v>425</v>
      </c>
      <c r="L52" s="30">
        <v>459</v>
      </c>
      <c r="M52" s="30">
        <v>438</v>
      </c>
      <c r="N52" s="30">
        <v>348</v>
      </c>
      <c r="O52" s="30">
        <v>347</v>
      </c>
      <c r="P52" s="30">
        <v>338</v>
      </c>
      <c r="Q52" s="30">
        <v>523</v>
      </c>
      <c r="R52" s="30">
        <v>342</v>
      </c>
      <c r="S52" s="30">
        <v>336</v>
      </c>
    </row>
    <row r="53" spans="1:19" ht="14.25">
      <c r="A53" s="25" t="s">
        <v>45</v>
      </c>
      <c r="B53" s="14">
        <f>+'Crisis Services'!B53+'Inpatient Services'!B53+'Residential Services'!B53+'Opioid Treatment Pgm'!B53+'Outpatient Services'!B53</f>
        <v>1006</v>
      </c>
      <c r="C53" s="14">
        <f>+'Crisis Services'!C53+'Inpatient Services'!C53+'Residential Services'!C53+'Opioid Treatment Pgm'!C53+'Outpatient Services'!C53</f>
        <v>880</v>
      </c>
      <c r="D53" s="30">
        <v>1011</v>
      </c>
      <c r="E53" s="29">
        <v>1075</v>
      </c>
      <c r="F53" s="34">
        <v>1119</v>
      </c>
      <c r="G53" s="34">
        <v>1018</v>
      </c>
      <c r="H53" s="34">
        <v>970</v>
      </c>
      <c r="I53" s="34">
        <v>1142</v>
      </c>
      <c r="J53" s="37">
        <v>1051</v>
      </c>
      <c r="K53" s="30">
        <v>950</v>
      </c>
      <c r="L53" s="30">
        <v>977</v>
      </c>
      <c r="M53" s="30">
        <v>883</v>
      </c>
      <c r="N53" s="30">
        <v>744</v>
      </c>
      <c r="O53" s="30">
        <v>611</v>
      </c>
      <c r="P53" s="30">
        <v>727</v>
      </c>
      <c r="Q53" s="30">
        <v>747</v>
      </c>
      <c r="R53" s="30">
        <v>726</v>
      </c>
      <c r="S53" s="30">
        <v>624</v>
      </c>
    </row>
    <row r="54" spans="1:19" ht="14.25">
      <c r="A54" s="25" t="s">
        <v>46</v>
      </c>
      <c r="B54" s="14">
        <f>+'Crisis Services'!B54+'Inpatient Services'!B54+'Residential Services'!B54+'Opioid Treatment Pgm'!B54+'Outpatient Services'!B54</f>
        <v>2480</v>
      </c>
      <c r="C54" s="14">
        <f>+'Crisis Services'!C54+'Inpatient Services'!C54+'Residential Services'!C54+'Opioid Treatment Pgm'!C54+'Outpatient Services'!C54</f>
        <v>2621</v>
      </c>
      <c r="D54" s="30">
        <v>2433</v>
      </c>
      <c r="E54" s="29">
        <v>2327</v>
      </c>
      <c r="F54" s="34">
        <v>2356</v>
      </c>
      <c r="G54" s="34">
        <v>2653</v>
      </c>
      <c r="H54" s="34">
        <v>2463</v>
      </c>
      <c r="I54" s="34">
        <v>2221</v>
      </c>
      <c r="J54" s="37">
        <v>2266</v>
      </c>
      <c r="K54" s="30">
        <v>2270</v>
      </c>
      <c r="L54" s="30">
        <v>2206</v>
      </c>
      <c r="M54" s="30">
        <v>1923</v>
      </c>
      <c r="N54" s="30">
        <v>1851</v>
      </c>
      <c r="O54" s="30">
        <v>1920</v>
      </c>
      <c r="P54" s="30">
        <v>1864</v>
      </c>
      <c r="Q54" s="30">
        <v>1764</v>
      </c>
      <c r="R54" s="30">
        <v>1726</v>
      </c>
      <c r="S54" s="30">
        <v>1993</v>
      </c>
    </row>
    <row r="55" spans="1:19" ht="14.25">
      <c r="A55" s="25" t="s">
        <v>47</v>
      </c>
      <c r="B55" s="14">
        <f>+'Crisis Services'!B55+'Inpatient Services'!B55+'Residential Services'!B55+'Opioid Treatment Pgm'!B55+'Outpatient Services'!B55</f>
        <v>2871</v>
      </c>
      <c r="C55" s="14">
        <f>+'Crisis Services'!C55+'Inpatient Services'!C55+'Residential Services'!C55+'Opioid Treatment Pgm'!C55+'Outpatient Services'!C55</f>
        <v>2908</v>
      </c>
      <c r="D55" s="30">
        <v>2810</v>
      </c>
      <c r="E55" s="29">
        <v>2949</v>
      </c>
      <c r="F55" s="34">
        <v>3000</v>
      </c>
      <c r="G55" s="34">
        <v>2993</v>
      </c>
      <c r="H55" s="34">
        <v>2988</v>
      </c>
      <c r="I55" s="34">
        <v>2534</v>
      </c>
      <c r="J55" s="37">
        <v>2622</v>
      </c>
      <c r="K55" s="30">
        <v>2584</v>
      </c>
      <c r="L55" s="30">
        <v>2624</v>
      </c>
      <c r="M55" s="30">
        <v>2601</v>
      </c>
      <c r="N55" s="30">
        <v>2738</v>
      </c>
      <c r="O55" s="30">
        <v>3087</v>
      </c>
      <c r="P55" s="30">
        <v>3161</v>
      </c>
      <c r="Q55" s="30">
        <v>2818</v>
      </c>
      <c r="R55" s="30">
        <v>3057</v>
      </c>
      <c r="S55" s="30">
        <v>2521</v>
      </c>
    </row>
    <row r="56" spans="1:19" ht="14.25">
      <c r="A56" s="25" t="s">
        <v>65</v>
      </c>
      <c r="B56" s="14">
        <f>+'Crisis Services'!B56+'Inpatient Services'!B56+'Residential Services'!B56+'Outpatient Services'!B56+'Opioid Treatment Pgm'!B56</f>
        <v>1981</v>
      </c>
      <c r="C56" s="14">
        <f>+'Crisis Services'!C56+'Inpatient Services'!C56+'Residential Services'!C56+'Outpatient Services'!C56</f>
        <v>2104</v>
      </c>
      <c r="D56" s="30">
        <v>2046</v>
      </c>
      <c r="E56" s="29">
        <v>2178</v>
      </c>
      <c r="F56" s="34">
        <v>2228</v>
      </c>
      <c r="G56" s="34">
        <v>1879</v>
      </c>
      <c r="H56" s="34">
        <v>1822</v>
      </c>
      <c r="I56" s="34">
        <v>1479</v>
      </c>
      <c r="J56" s="37">
        <v>1687</v>
      </c>
      <c r="K56" s="30">
        <v>1469</v>
      </c>
      <c r="L56" s="30">
        <v>1830</v>
      </c>
      <c r="M56" s="30">
        <v>1343</v>
      </c>
      <c r="N56" s="30">
        <v>1303</v>
      </c>
      <c r="O56" s="30">
        <v>1253</v>
      </c>
      <c r="P56" s="30">
        <v>1238</v>
      </c>
      <c r="Q56" s="30">
        <v>1178</v>
      </c>
      <c r="R56" s="30">
        <v>1223</v>
      </c>
      <c r="S56" s="30">
        <v>1101</v>
      </c>
    </row>
    <row r="57" spans="1:19" ht="14.25">
      <c r="A57" s="25" t="s">
        <v>48</v>
      </c>
      <c r="B57" s="14">
        <f>+'Crisis Services'!B57+'Inpatient Services'!B57+'Residential Services'!B57+'Opioid Treatment Pgm'!B57+'Outpatient Services'!B57</f>
        <v>2007</v>
      </c>
      <c r="C57" s="14">
        <f>+'Crisis Services'!C57+'Inpatient Services'!C57+'Residential Services'!C57+'Opioid Treatment Pgm'!C57+'Outpatient Services'!C57</f>
        <v>1981</v>
      </c>
      <c r="D57" s="30">
        <v>1968</v>
      </c>
      <c r="E57" s="29">
        <v>1921</v>
      </c>
      <c r="F57" s="34">
        <v>2048</v>
      </c>
      <c r="G57" s="34">
        <v>2217</v>
      </c>
      <c r="H57" s="34">
        <v>2030</v>
      </c>
      <c r="I57" s="34">
        <v>1807</v>
      </c>
      <c r="J57" s="37">
        <v>1737</v>
      </c>
      <c r="K57" s="30">
        <v>1748</v>
      </c>
      <c r="L57" s="30">
        <v>2936</v>
      </c>
      <c r="M57" s="30">
        <v>1650</v>
      </c>
      <c r="N57" s="30">
        <v>1497</v>
      </c>
      <c r="O57" s="30">
        <v>1759</v>
      </c>
      <c r="P57" s="30">
        <v>1628</v>
      </c>
      <c r="Q57" s="30">
        <v>1637</v>
      </c>
      <c r="R57" s="30">
        <v>1749</v>
      </c>
      <c r="S57" s="30">
        <v>1720</v>
      </c>
    </row>
    <row r="58" spans="1:19" ht="14.25">
      <c r="A58" s="25" t="s">
        <v>49</v>
      </c>
      <c r="B58" s="14">
        <f>+'Crisis Services'!B58+'Inpatient Services'!B58+'Residential Services'!B58+'Opioid Treatment Pgm'!B58+'Outpatient Services'!B58</f>
        <v>3255</v>
      </c>
      <c r="C58" s="14">
        <f>+'Crisis Services'!C58+'Inpatient Services'!C58+'Residential Services'!C58+'Opioid Treatment Pgm'!C58+'Outpatient Services'!C58</f>
        <v>3198</v>
      </c>
      <c r="D58" s="30">
        <v>3167</v>
      </c>
      <c r="E58" s="29">
        <v>3078</v>
      </c>
      <c r="F58" s="34">
        <v>3259</v>
      </c>
      <c r="G58" s="34">
        <v>3455</v>
      </c>
      <c r="H58" s="34">
        <v>3259</v>
      </c>
      <c r="I58" s="34">
        <v>3684</v>
      </c>
      <c r="J58" s="37">
        <v>3587</v>
      </c>
      <c r="K58" s="30">
        <v>2679</v>
      </c>
      <c r="L58" s="30">
        <v>307</v>
      </c>
      <c r="M58" s="30">
        <v>2909</v>
      </c>
      <c r="N58" s="30">
        <v>2809</v>
      </c>
      <c r="O58" s="30">
        <v>2921</v>
      </c>
      <c r="P58" s="30">
        <v>2642</v>
      </c>
      <c r="Q58" s="30">
        <v>2907</v>
      </c>
      <c r="R58" s="30">
        <v>2713</v>
      </c>
      <c r="S58" s="30">
        <v>2810</v>
      </c>
    </row>
    <row r="59" spans="1:19" ht="14.25">
      <c r="A59" s="25" t="s">
        <v>50</v>
      </c>
      <c r="B59" s="14">
        <f>+'Crisis Services'!B59+'Inpatient Services'!B59+'Residential Services'!B59+'Outpatient Services'!B59+'Opioid Treatment Pgm'!B59</f>
        <v>333</v>
      </c>
      <c r="C59" s="14">
        <f>+'Crisis Services'!C59+'Inpatient Services'!C59+'Residential Services'!C59+'Outpatient Services'!C59</f>
        <v>314</v>
      </c>
      <c r="D59" s="30">
        <v>353</v>
      </c>
      <c r="E59" s="29">
        <v>279</v>
      </c>
      <c r="F59" s="34">
        <v>284</v>
      </c>
      <c r="G59" s="34">
        <v>348</v>
      </c>
      <c r="H59" s="34">
        <v>342</v>
      </c>
      <c r="I59" s="34">
        <v>240</v>
      </c>
      <c r="J59" s="37">
        <v>264</v>
      </c>
      <c r="K59" s="30">
        <v>331</v>
      </c>
      <c r="L59" s="30">
        <v>212</v>
      </c>
      <c r="M59" s="30">
        <v>298</v>
      </c>
      <c r="N59" s="30">
        <v>289</v>
      </c>
      <c r="O59" s="30">
        <v>296</v>
      </c>
      <c r="P59" s="30">
        <v>396</v>
      </c>
      <c r="Q59" s="30">
        <v>500</v>
      </c>
      <c r="R59" s="30">
        <v>431</v>
      </c>
      <c r="S59" s="30">
        <v>456</v>
      </c>
    </row>
    <row r="60" spans="1:19" ht="14.25">
      <c r="A60" s="25" t="s">
        <v>51</v>
      </c>
      <c r="B60" s="14">
        <f>+'Crisis Services'!B60+'Inpatient Services'!B60+'Residential Services'!B60+'Outpatient Services'!B60</f>
        <v>265</v>
      </c>
      <c r="C60" s="14">
        <f>+'Crisis Services'!C60+'Inpatient Services'!C60+'Residential Services'!C60+'Outpatient Services'!C60</f>
        <v>208</v>
      </c>
      <c r="D60" s="30">
        <v>203</v>
      </c>
      <c r="E60" s="29">
        <v>198</v>
      </c>
      <c r="F60" s="34">
        <v>187</v>
      </c>
      <c r="G60" s="34">
        <v>190</v>
      </c>
      <c r="H60" s="34">
        <v>216</v>
      </c>
      <c r="I60" s="34">
        <v>228</v>
      </c>
      <c r="J60" s="37">
        <v>180</v>
      </c>
      <c r="K60" s="30">
        <v>222</v>
      </c>
      <c r="L60" s="30">
        <v>427</v>
      </c>
      <c r="M60" s="30">
        <v>227</v>
      </c>
      <c r="N60" s="30">
        <v>224</v>
      </c>
      <c r="O60" s="30">
        <v>205</v>
      </c>
      <c r="P60" s="30">
        <v>148</v>
      </c>
      <c r="Q60" s="30">
        <v>176</v>
      </c>
      <c r="R60" s="30">
        <v>138</v>
      </c>
      <c r="S60" s="30">
        <v>128</v>
      </c>
    </row>
    <row r="61" spans="1:19" ht="14.25">
      <c r="A61" s="25" t="s">
        <v>52</v>
      </c>
      <c r="B61" s="14">
        <f>+'Crisis Services'!B61+'Inpatient Services'!B61+'Residential Services'!B61+'Outpatient Services'!B61</f>
        <v>460</v>
      </c>
      <c r="C61" s="14">
        <f>+'Crisis Services'!C61+'Inpatient Services'!C61+'Residential Services'!C61+'Outpatient Services'!C61</f>
        <v>447</v>
      </c>
      <c r="D61" s="30">
        <v>374</v>
      </c>
      <c r="E61" s="29">
        <v>405</v>
      </c>
      <c r="F61" s="34">
        <v>420</v>
      </c>
      <c r="G61" s="34">
        <v>463</v>
      </c>
      <c r="H61" s="34">
        <v>438</v>
      </c>
      <c r="I61" s="34">
        <v>399</v>
      </c>
      <c r="J61" s="37">
        <v>420</v>
      </c>
      <c r="K61" s="30">
        <v>459</v>
      </c>
      <c r="L61" s="30">
        <v>1292</v>
      </c>
      <c r="M61" s="30">
        <v>375</v>
      </c>
      <c r="N61" s="30">
        <v>374</v>
      </c>
      <c r="O61" s="30">
        <v>295</v>
      </c>
      <c r="P61" s="30">
        <v>265</v>
      </c>
      <c r="Q61" s="30">
        <v>273</v>
      </c>
      <c r="R61" s="30">
        <v>385</v>
      </c>
      <c r="S61" s="30">
        <v>284</v>
      </c>
    </row>
    <row r="62" spans="1:19" ht="14.25">
      <c r="A62" s="25" t="s">
        <v>53</v>
      </c>
      <c r="B62" s="14">
        <f>+'Crisis Services'!B62+'Inpatient Services'!B62+'Residential Services'!B62+'Outpatient Services'!B62</f>
        <v>1282</v>
      </c>
      <c r="C62" s="14">
        <f>+'Crisis Services'!C62+'Inpatient Services'!C62+'Residential Services'!C62+'Opioid Treatment Pgm'!C62+'Outpatient Services'!C62</f>
        <v>1303</v>
      </c>
      <c r="D62" s="30">
        <v>1241</v>
      </c>
      <c r="E62" s="29">
        <v>1181</v>
      </c>
      <c r="F62" s="34">
        <v>1182</v>
      </c>
      <c r="G62" s="34">
        <v>1187</v>
      </c>
      <c r="H62" s="34">
        <v>1227</v>
      </c>
      <c r="I62" s="34">
        <v>1046</v>
      </c>
      <c r="J62" s="37">
        <v>1116</v>
      </c>
      <c r="K62" s="30">
        <v>1242</v>
      </c>
      <c r="L62" s="30">
        <v>1178</v>
      </c>
      <c r="M62" s="30">
        <v>1258</v>
      </c>
      <c r="N62" s="30">
        <v>1125</v>
      </c>
      <c r="O62" s="30">
        <v>1128</v>
      </c>
      <c r="P62" s="30">
        <v>1189</v>
      </c>
      <c r="Q62" s="30">
        <v>1217</v>
      </c>
      <c r="R62" s="30">
        <v>1040</v>
      </c>
      <c r="S62" s="30">
        <v>1008</v>
      </c>
    </row>
    <row r="63" spans="1:19" ht="14.25">
      <c r="A63" s="25" t="s">
        <v>54</v>
      </c>
      <c r="B63" s="14">
        <f>+'Crisis Services'!B63+'Inpatient Services'!B63+'Residential Services'!B63+'Opioid Treatment Pgm'!B63+'Outpatient Services'!B63</f>
        <v>22852</v>
      </c>
      <c r="C63" s="14">
        <f>+'Crisis Services'!C63+'Inpatient Services'!C63+'Residential Services'!C63+'Opioid Treatment Pgm'!C63+'Outpatient Services'!C63</f>
        <v>22595</v>
      </c>
      <c r="D63" s="30">
        <v>21521</v>
      </c>
      <c r="E63" s="29">
        <v>21802</v>
      </c>
      <c r="F63" s="34">
        <v>21359</v>
      </c>
      <c r="G63" s="34">
        <v>21596</v>
      </c>
      <c r="H63" s="34">
        <v>21725</v>
      </c>
      <c r="I63" s="34">
        <v>19961</v>
      </c>
      <c r="J63" s="37">
        <v>19401</v>
      </c>
      <c r="K63" s="30">
        <v>20257</v>
      </c>
      <c r="L63" s="30">
        <v>19685</v>
      </c>
      <c r="M63" s="30">
        <v>18887</v>
      </c>
      <c r="N63" s="30">
        <v>18665</v>
      </c>
      <c r="O63" s="30">
        <v>18554</v>
      </c>
      <c r="P63" s="30">
        <v>19310</v>
      </c>
      <c r="Q63" s="30">
        <v>19385</v>
      </c>
      <c r="R63" s="30">
        <v>20210</v>
      </c>
      <c r="S63" s="30">
        <v>17406</v>
      </c>
    </row>
    <row r="64" spans="1:19" ht="14.25">
      <c r="A64" s="25" t="s">
        <v>55</v>
      </c>
      <c r="B64" s="14">
        <f>+'Crisis Services'!B64+'Inpatient Services'!B64+'Residential Services'!B64+'Opioid Treatment Pgm'!B64+'Outpatient Services'!B64</f>
        <v>1793</v>
      </c>
      <c r="C64" s="14">
        <f>+'Crisis Services'!C64+'Inpatient Services'!C64+'Residential Services'!C64+'Opioid Treatment Pgm'!C64+'Outpatient Services'!C64</f>
        <v>1658</v>
      </c>
      <c r="D64" s="30">
        <v>1973</v>
      </c>
      <c r="E64" s="29">
        <v>1825</v>
      </c>
      <c r="F64" s="34">
        <v>1877</v>
      </c>
      <c r="G64" s="34">
        <v>1902</v>
      </c>
      <c r="H64" s="34">
        <v>1826</v>
      </c>
      <c r="I64" s="34">
        <v>2185</v>
      </c>
      <c r="J64" s="37">
        <v>1978</v>
      </c>
      <c r="K64" s="30">
        <v>1960</v>
      </c>
      <c r="L64" s="30">
        <v>1857</v>
      </c>
      <c r="M64" s="30">
        <v>1912</v>
      </c>
      <c r="N64" s="30">
        <v>1650</v>
      </c>
      <c r="O64" s="30">
        <v>1677</v>
      </c>
      <c r="P64" s="30">
        <v>1585</v>
      </c>
      <c r="Q64" s="30">
        <v>1309</v>
      </c>
      <c r="R64" s="30">
        <v>1391</v>
      </c>
      <c r="S64" s="30">
        <v>1358</v>
      </c>
    </row>
    <row r="65" spans="1:19" ht="14.25">
      <c r="A65" s="25" t="s">
        <v>56</v>
      </c>
      <c r="B65" s="14">
        <f>+'Crisis Services'!B65+'Inpatient Services'!B65+'Residential Services'!B65+'Opioid Treatment Pgm'!B65+'Outpatient Services'!B65</f>
        <v>367</v>
      </c>
      <c r="C65" s="14">
        <f>+'Crisis Services'!C65+'Inpatient Services'!C65+'Residential Services'!C65+'Opioid Treatment Pgm'!C65+'Outpatient Services'!C65</f>
        <v>442</v>
      </c>
      <c r="D65" s="30">
        <v>424</v>
      </c>
      <c r="E65" s="29">
        <v>462</v>
      </c>
      <c r="F65" s="34">
        <v>478</v>
      </c>
      <c r="G65" s="34">
        <v>435</v>
      </c>
      <c r="H65" s="34">
        <v>374</v>
      </c>
      <c r="I65" s="34">
        <v>426</v>
      </c>
      <c r="J65" s="37">
        <v>447</v>
      </c>
      <c r="K65" s="30">
        <v>443</v>
      </c>
      <c r="L65" s="30">
        <v>439</v>
      </c>
      <c r="M65" s="30">
        <v>356</v>
      </c>
      <c r="N65" s="30">
        <v>378</v>
      </c>
      <c r="O65" s="30">
        <v>289</v>
      </c>
      <c r="P65" s="30">
        <v>300</v>
      </c>
      <c r="Q65" s="30">
        <v>317</v>
      </c>
      <c r="R65" s="30">
        <v>304</v>
      </c>
      <c r="S65" s="30">
        <v>347</v>
      </c>
    </row>
    <row r="66" spans="1:19" ht="14.25">
      <c r="A66" s="25" t="s">
        <v>57</v>
      </c>
      <c r="B66" s="14">
        <f>+'Crisis Services'!B66+'Inpatient Services'!B66+'Residential Services'!B66+'Opioid Treatment Pgm'!B66+'Outpatient Services'!B66</f>
        <v>1309</v>
      </c>
      <c r="C66" s="14">
        <f>+'Crisis Services'!C66+'Inpatient Services'!C66+'Residential Services'!C66+'Opioid Treatment Pgm'!C66+'Outpatient Services'!C66</f>
        <v>1210</v>
      </c>
      <c r="D66" s="30">
        <v>1290</v>
      </c>
      <c r="E66" s="29">
        <v>1241</v>
      </c>
      <c r="F66" s="34">
        <v>1125</v>
      </c>
      <c r="G66" s="34">
        <v>1121</v>
      </c>
      <c r="H66" s="34">
        <v>1111</v>
      </c>
      <c r="I66" s="34">
        <v>1025</v>
      </c>
      <c r="J66" s="37">
        <v>1001</v>
      </c>
      <c r="K66" s="30">
        <v>1039</v>
      </c>
      <c r="L66" s="30">
        <v>1145</v>
      </c>
      <c r="M66" s="30">
        <v>1159</v>
      </c>
      <c r="N66" s="30">
        <v>1024</v>
      </c>
      <c r="O66" s="30">
        <v>897</v>
      </c>
      <c r="P66" s="30">
        <v>910</v>
      </c>
      <c r="Q66" s="30">
        <v>1128</v>
      </c>
      <c r="R66" s="30">
        <v>1212</v>
      </c>
      <c r="S66" s="30">
        <v>1255</v>
      </c>
    </row>
    <row r="67" spans="1:19" ht="14.25">
      <c r="A67" s="25" t="s">
        <v>58</v>
      </c>
      <c r="B67" s="14">
        <f>+'Crisis Services'!B67+'Inpatient Services'!B67+'Residential Services'!B67+'Opioid Treatment Pgm'!B67+'Outpatient Services'!B67</f>
        <v>2584</v>
      </c>
      <c r="C67" s="14">
        <f>+'Crisis Services'!C67+'Inpatient Services'!C67+'Residential Services'!C67+'Opioid Treatment Pgm'!C67+'Outpatient Services'!C67</f>
        <v>2339</v>
      </c>
      <c r="D67" s="30">
        <v>2153</v>
      </c>
      <c r="E67" s="29">
        <v>2096</v>
      </c>
      <c r="F67" s="34">
        <v>2103</v>
      </c>
      <c r="G67" s="34">
        <v>2245</v>
      </c>
      <c r="H67" s="34">
        <v>2324</v>
      </c>
      <c r="I67" s="34">
        <v>2436</v>
      </c>
      <c r="J67" s="37">
        <v>2609</v>
      </c>
      <c r="K67" s="30">
        <v>2367</v>
      </c>
      <c r="L67" s="30">
        <v>2675</v>
      </c>
      <c r="M67" s="30">
        <v>2553</v>
      </c>
      <c r="N67" s="30">
        <v>2522</v>
      </c>
      <c r="O67" s="30">
        <v>2700</v>
      </c>
      <c r="P67" s="30">
        <v>2614</v>
      </c>
      <c r="Q67" s="30">
        <v>2639</v>
      </c>
      <c r="R67" s="30">
        <v>2598</v>
      </c>
      <c r="S67" s="30">
        <v>2485</v>
      </c>
    </row>
    <row r="68" spans="1:19" ht="14.25">
      <c r="A68" s="25" t="s">
        <v>59</v>
      </c>
      <c r="B68" s="14">
        <f>+'Crisis Services'!B68+'Inpatient Services'!B68+'Residential Services'!B68+'Outpatient Services'!B68+'Opioid Treatment Pgm'!B68</f>
        <v>847</v>
      </c>
      <c r="C68" s="14">
        <f>+'Crisis Services'!C68+'Inpatient Services'!C68+'Residential Services'!C68+'Outpatient Services'!C68</f>
        <v>866</v>
      </c>
      <c r="D68" s="30">
        <v>937</v>
      </c>
      <c r="E68" s="29">
        <v>982</v>
      </c>
      <c r="F68" s="34">
        <v>925</v>
      </c>
      <c r="G68" s="34">
        <v>1092</v>
      </c>
      <c r="H68" s="34">
        <v>1054</v>
      </c>
      <c r="I68" s="34">
        <v>1122</v>
      </c>
      <c r="J68" s="37">
        <v>975</v>
      </c>
      <c r="K68" s="30">
        <v>915</v>
      </c>
      <c r="L68" s="30">
        <v>922</v>
      </c>
      <c r="M68" s="30">
        <v>769</v>
      </c>
      <c r="N68" s="30">
        <v>759</v>
      </c>
      <c r="O68" s="30">
        <v>699</v>
      </c>
      <c r="P68" s="30">
        <v>691</v>
      </c>
      <c r="Q68" s="30">
        <v>663</v>
      </c>
      <c r="R68" s="30">
        <v>694</v>
      </c>
      <c r="S68" s="30">
        <v>792</v>
      </c>
    </row>
    <row r="69" spans="1:19" ht="14.25">
      <c r="A69" s="25" t="s">
        <v>60</v>
      </c>
      <c r="B69" s="14">
        <f>+'Crisis Services'!B69+'Inpatient Services'!B69+'Residential Services'!B69+'Outpatient Services'!B69+'Opioid Treatment Pgm'!B69</f>
        <v>633</v>
      </c>
      <c r="C69" s="14">
        <f>+'Crisis Services'!C69+'Inpatient Services'!C69+'Residential Services'!C69+'Outpatient Services'!C69</f>
        <v>663</v>
      </c>
      <c r="D69" s="30">
        <v>687</v>
      </c>
      <c r="E69" s="29">
        <v>660</v>
      </c>
      <c r="F69" s="34">
        <v>792</v>
      </c>
      <c r="G69" s="34">
        <v>751</v>
      </c>
      <c r="H69" s="34">
        <v>829</v>
      </c>
      <c r="I69" s="34">
        <v>788</v>
      </c>
      <c r="J69" s="37">
        <v>804</v>
      </c>
      <c r="K69" s="30">
        <v>671</v>
      </c>
      <c r="L69" s="30">
        <v>704</v>
      </c>
      <c r="M69" s="30">
        <v>699</v>
      </c>
      <c r="N69" s="30">
        <v>665</v>
      </c>
      <c r="O69" s="30">
        <v>614</v>
      </c>
      <c r="P69" s="30">
        <v>668</v>
      </c>
      <c r="Q69" s="30">
        <v>598</v>
      </c>
      <c r="R69" s="30">
        <v>682</v>
      </c>
      <c r="S69" s="30">
        <v>770</v>
      </c>
    </row>
    <row r="70" spans="1:19" ht="14.25">
      <c r="A70" s="25" t="s">
        <v>61</v>
      </c>
      <c r="B70" s="14">
        <f>+'Crisis Services'!B70+'Inpatient Services'!B70+'Residential Services'!B70+'Opioid Treatment Pgm'!B70+'Outpatient Services'!B70</f>
        <v>1283</v>
      </c>
      <c r="C70" s="14">
        <f>+'Crisis Services'!C70+'Inpatient Services'!C70+'Residential Services'!C70+'Opioid Treatment Pgm'!C70+'Outpatient Services'!C70</f>
        <v>1297</v>
      </c>
      <c r="D70" s="30">
        <v>1312</v>
      </c>
      <c r="E70" s="29">
        <v>1117</v>
      </c>
      <c r="F70" s="34">
        <v>1155</v>
      </c>
      <c r="G70" s="34">
        <v>1222</v>
      </c>
      <c r="H70" s="34">
        <v>1234</v>
      </c>
      <c r="I70" s="34">
        <v>1355</v>
      </c>
      <c r="J70" s="37">
        <v>1245</v>
      </c>
      <c r="K70" s="30">
        <v>1237</v>
      </c>
      <c r="L70" s="30">
        <v>1151</v>
      </c>
      <c r="M70" s="30">
        <v>1266</v>
      </c>
      <c r="N70" s="30">
        <v>1067</v>
      </c>
      <c r="O70" s="30">
        <v>1025</v>
      </c>
      <c r="P70" s="30">
        <v>1146</v>
      </c>
      <c r="Q70" s="30">
        <v>1181</v>
      </c>
      <c r="R70" s="30">
        <v>1174</v>
      </c>
      <c r="S70" s="30">
        <v>1060</v>
      </c>
    </row>
    <row r="71" spans="1:19" ht="14.25">
      <c r="A71" s="25" t="s">
        <v>62</v>
      </c>
      <c r="B71" s="14">
        <f>+'Crisis Services'!B71+'Inpatient Services'!B71+'Residential Services'!B71+'Opioid Treatment Pgm'!B71+'Outpatient Services'!B71</f>
        <v>10006</v>
      </c>
      <c r="C71" s="14">
        <f>+'Crisis Services'!C71+'Inpatient Services'!C71+'Residential Services'!C71+'Opioid Treatment Pgm'!C71+'Outpatient Services'!C71</f>
        <v>9570</v>
      </c>
      <c r="D71" s="30">
        <v>10091</v>
      </c>
      <c r="E71" s="29">
        <v>10559</v>
      </c>
      <c r="F71" s="34">
        <v>10829</v>
      </c>
      <c r="G71" s="34">
        <v>10913</v>
      </c>
      <c r="H71" s="34">
        <v>10682</v>
      </c>
      <c r="I71" s="34">
        <v>11319</v>
      </c>
      <c r="J71" s="37">
        <v>11650</v>
      </c>
      <c r="K71" s="30">
        <v>11812</v>
      </c>
      <c r="L71" s="30">
        <v>11630</v>
      </c>
      <c r="M71" s="30">
        <v>12021</v>
      </c>
      <c r="N71" s="30">
        <v>11470</v>
      </c>
      <c r="O71" s="30">
        <v>11836</v>
      </c>
      <c r="P71" s="30">
        <v>12347</v>
      </c>
      <c r="Q71" s="30">
        <v>11575</v>
      </c>
      <c r="R71" s="30">
        <v>10384</v>
      </c>
      <c r="S71" s="30">
        <v>9672</v>
      </c>
    </row>
    <row r="72" spans="1:19" ht="14.25">
      <c r="A72" s="25" t="s">
        <v>63</v>
      </c>
      <c r="B72" s="14">
        <f>+'Crisis Services'!B72+'Inpatient Services'!B72+'Residential Services'!B72+'Outpatient Services'!B72</f>
        <v>382</v>
      </c>
      <c r="C72" s="14">
        <f>+'Crisis Services'!C72+'Inpatient Services'!C72+'Residential Services'!C72+'Outpatient Services'!C72</f>
        <v>397</v>
      </c>
      <c r="D72" s="30">
        <v>415</v>
      </c>
      <c r="E72" s="29">
        <v>439</v>
      </c>
      <c r="F72" s="34">
        <v>416</v>
      </c>
      <c r="G72" s="34">
        <v>407</v>
      </c>
      <c r="H72" s="34">
        <v>405</v>
      </c>
      <c r="I72" s="34">
        <v>384</v>
      </c>
      <c r="J72" s="37">
        <v>371</v>
      </c>
      <c r="K72" s="30">
        <v>345</v>
      </c>
      <c r="L72" s="30">
        <v>376</v>
      </c>
      <c r="M72" s="30">
        <v>296</v>
      </c>
      <c r="N72" s="30">
        <v>312</v>
      </c>
      <c r="O72" s="30">
        <v>330</v>
      </c>
      <c r="P72" s="30">
        <v>285</v>
      </c>
      <c r="Q72" s="30">
        <v>361</v>
      </c>
      <c r="R72" s="30">
        <v>371</v>
      </c>
      <c r="S72" s="30">
        <v>277</v>
      </c>
    </row>
    <row r="73" spans="1:19" ht="14.25">
      <c r="A73" s="25" t="s">
        <v>64</v>
      </c>
      <c r="B73" s="14">
        <f>+'Crisis Services'!B73+'Inpatient Services'!B73+'Residential Services'!B73+'Outpatient Services'!B73+'Opioid Treatment Pgm'!B73</f>
        <v>307</v>
      </c>
      <c r="C73" s="14">
        <f>+'Crisis Services'!C73+'Inpatient Services'!C73+'Residential Services'!C73+'Outpatient Services'!C73</f>
        <v>268</v>
      </c>
      <c r="D73" s="30">
        <v>255</v>
      </c>
      <c r="E73" s="29">
        <v>189</v>
      </c>
      <c r="F73" s="34">
        <v>188</v>
      </c>
      <c r="G73" s="34">
        <v>164</v>
      </c>
      <c r="H73" s="34">
        <v>161</v>
      </c>
      <c r="I73" s="34">
        <v>191</v>
      </c>
      <c r="J73" s="37">
        <v>243</v>
      </c>
      <c r="K73" s="30">
        <v>240</v>
      </c>
      <c r="L73" s="30">
        <v>261</v>
      </c>
      <c r="M73" s="30">
        <v>161</v>
      </c>
      <c r="N73" s="30">
        <v>157</v>
      </c>
      <c r="O73" s="30">
        <v>167</v>
      </c>
      <c r="P73" s="30">
        <v>172</v>
      </c>
      <c r="Q73" s="30">
        <v>159</v>
      </c>
      <c r="R73" s="30">
        <v>182</v>
      </c>
      <c r="S73" s="30">
        <v>181</v>
      </c>
    </row>
    <row r="74" spans="1:19" ht="14.25">
      <c r="A74" s="25"/>
      <c r="B74" s="14"/>
      <c r="C74" s="14"/>
      <c r="D74" s="30"/>
      <c r="E74" s="29"/>
      <c r="F74" s="34"/>
      <c r="G74" s="34"/>
      <c r="H74" s="34"/>
      <c r="I74" s="34"/>
      <c r="J74" s="37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4.25">
      <c r="A75" s="49" t="s">
        <v>80</v>
      </c>
      <c r="B75" s="50" t="s">
        <v>81</v>
      </c>
      <c r="C75" s="50" t="s">
        <v>81</v>
      </c>
      <c r="D75" s="50" t="s">
        <v>81</v>
      </c>
      <c r="E75" s="29">
        <v>5179</v>
      </c>
      <c r="F75" s="80">
        <v>5727</v>
      </c>
      <c r="G75" s="80">
        <v>5592</v>
      </c>
      <c r="H75" s="80">
        <v>5237</v>
      </c>
      <c r="I75" s="34">
        <v>2355</v>
      </c>
      <c r="J75" s="74">
        <v>4356</v>
      </c>
      <c r="K75" s="56">
        <v>10807</v>
      </c>
      <c r="L75" s="56">
        <v>10769</v>
      </c>
      <c r="M75" s="56">
        <v>9856</v>
      </c>
      <c r="N75" s="56">
        <v>10113</v>
      </c>
      <c r="O75" s="56">
        <v>9075</v>
      </c>
      <c r="P75" s="30">
        <v>2851</v>
      </c>
      <c r="Q75" s="30">
        <v>2683</v>
      </c>
      <c r="R75" s="30">
        <v>2967</v>
      </c>
      <c r="S75" s="30">
        <v>3386</v>
      </c>
    </row>
    <row r="76" spans="1:19" ht="15.75">
      <c r="A76" s="26"/>
      <c r="B76" s="19"/>
      <c r="C76" s="19"/>
      <c r="D76" s="19"/>
      <c r="E76" s="84"/>
      <c r="F76" s="83"/>
      <c r="G76" s="82"/>
      <c r="H76" s="45"/>
      <c r="I76" s="45"/>
      <c r="J76" s="45"/>
      <c r="K76" s="45"/>
      <c r="L76" s="45"/>
      <c r="M76" s="45"/>
      <c r="N76" s="45"/>
      <c r="O76" s="30"/>
      <c r="P76" s="63"/>
      <c r="Q76" s="63"/>
      <c r="R76" s="63"/>
      <c r="S76" s="63"/>
    </row>
    <row r="77" spans="1:16" ht="15.75">
      <c r="A77" s="55" t="s">
        <v>82</v>
      </c>
      <c r="B77" s="52"/>
      <c r="C77" s="52"/>
      <c r="D77" s="52"/>
      <c r="E77" s="53"/>
      <c r="F77" s="54"/>
      <c r="G77" s="54"/>
      <c r="H77" s="54"/>
      <c r="I77" s="54"/>
      <c r="J77" s="54"/>
      <c r="K77" s="54"/>
      <c r="L77" s="54"/>
      <c r="M77" s="54"/>
      <c r="N77" s="54"/>
      <c r="O77" s="30"/>
      <c r="P77" s="30"/>
    </row>
    <row r="78" spans="1:16" ht="15.75">
      <c r="A78" s="51"/>
      <c r="B78" s="52"/>
      <c r="C78" s="52"/>
      <c r="D78" s="52"/>
      <c r="E78" s="53"/>
      <c r="F78" s="54"/>
      <c r="G78" s="54"/>
      <c r="H78" s="54"/>
      <c r="I78" s="54"/>
      <c r="J78" s="54"/>
      <c r="K78" s="54"/>
      <c r="L78" s="54"/>
      <c r="M78" s="54"/>
      <c r="N78" s="54"/>
      <c r="O78" s="30"/>
      <c r="P78" s="30"/>
    </row>
    <row r="79" spans="1:16" ht="14.25">
      <c r="A79" s="3" t="s">
        <v>73</v>
      </c>
      <c r="B79" s="21"/>
      <c r="C79" s="3"/>
      <c r="P79" s="30"/>
    </row>
    <row r="80" spans="1:16" ht="14.25">
      <c r="A80" s="3"/>
      <c r="B80" s="20"/>
      <c r="C80" s="3"/>
      <c r="P80" s="30"/>
    </row>
    <row r="81" spans="1:16" ht="14.25">
      <c r="A81" s="22"/>
      <c r="B81" s="20"/>
      <c r="C81" s="3"/>
      <c r="E81" s="30"/>
      <c r="P81" s="30"/>
    </row>
    <row r="82" spans="1:16" ht="14.25">
      <c r="A82" s="3"/>
      <c r="B82" s="3"/>
      <c r="C82" s="3"/>
      <c r="D82" s="20"/>
      <c r="E82" s="30"/>
      <c r="P82" s="30"/>
    </row>
    <row r="83" spans="1:16" ht="14.25">
      <c r="A83" s="3"/>
      <c r="B83" s="3"/>
      <c r="C83" s="3"/>
      <c r="D83" s="20"/>
      <c r="E83" s="30"/>
      <c r="P83" s="30"/>
    </row>
    <row r="84" spans="1:16" ht="14.25">
      <c r="A84" s="3"/>
      <c r="B84" s="3"/>
      <c r="C84" s="3"/>
      <c r="D84" s="20"/>
      <c r="E84" s="30"/>
      <c r="P84" s="30"/>
    </row>
    <row r="85" spans="1:16" ht="14.25">
      <c r="A85" s="3"/>
      <c r="B85" s="3"/>
      <c r="C85" s="3"/>
      <c r="D85" s="20"/>
      <c r="E85" s="30"/>
      <c r="P85" s="30"/>
    </row>
    <row r="86" spans="1:16" ht="14.25">
      <c r="A86" s="3"/>
      <c r="B86" s="3"/>
      <c r="C86" s="3"/>
      <c r="D86" s="20"/>
      <c r="P86" s="52"/>
    </row>
    <row r="87" spans="1:4" ht="14.25">
      <c r="A87" s="3"/>
      <c r="B87" s="3"/>
      <c r="C87" s="3"/>
      <c r="D87" s="20"/>
    </row>
    <row r="88" spans="1:4" ht="14.25">
      <c r="A88" s="3"/>
      <c r="B88" s="3"/>
      <c r="C88" s="3"/>
      <c r="D88" s="20"/>
    </row>
    <row r="89" spans="1:4" ht="14.25">
      <c r="A89" s="3"/>
      <c r="B89" s="3"/>
      <c r="C89" s="3"/>
      <c r="D89" s="20"/>
    </row>
    <row r="90" spans="1:4" ht="14.25">
      <c r="A90" s="3"/>
      <c r="B90" s="3"/>
      <c r="C90" s="3"/>
      <c r="D90" s="20"/>
    </row>
    <row r="91" spans="1:4" ht="14.25">
      <c r="A91" s="3"/>
      <c r="B91" s="3"/>
      <c r="C91" s="3"/>
      <c r="D91" s="20"/>
    </row>
    <row r="92" spans="1:4" ht="14.25">
      <c r="A92" s="3"/>
      <c r="B92" s="3"/>
      <c r="C92" s="3"/>
      <c r="D92" s="20"/>
    </row>
    <row r="93" spans="1:4" ht="14.25">
      <c r="A93" s="3"/>
      <c r="B93" s="3"/>
      <c r="C93" s="3"/>
      <c r="D93" s="20"/>
    </row>
    <row r="94" spans="1:4" ht="14.25">
      <c r="A94" s="3"/>
      <c r="B94" s="3"/>
      <c r="C94" s="3"/>
      <c r="D94" s="20"/>
    </row>
    <row r="95" spans="1:4" ht="14.25">
      <c r="A95" s="3"/>
      <c r="B95" s="3"/>
      <c r="C95" s="3"/>
      <c r="D95" s="20"/>
    </row>
    <row r="96" spans="1:4" ht="14.25">
      <c r="A96" s="3"/>
      <c r="B96" s="3"/>
      <c r="C96" s="3"/>
      <c r="D96" s="20"/>
    </row>
    <row r="97" spans="1:4" ht="14.25">
      <c r="A97" s="3"/>
      <c r="B97" s="3"/>
      <c r="C97" s="3"/>
      <c r="D97" s="20"/>
    </row>
    <row r="98" spans="1:4" ht="14.25">
      <c r="A98" s="3"/>
      <c r="B98" s="3"/>
      <c r="C98" s="3"/>
      <c r="D98" s="20"/>
    </row>
    <row r="99" spans="1:4" ht="14.25">
      <c r="A99" s="3"/>
      <c r="B99" s="3"/>
      <c r="C99" s="3"/>
      <c r="D99" s="20"/>
    </row>
    <row r="100" spans="1:4" ht="14.25">
      <c r="A100" s="3"/>
      <c r="B100" s="3"/>
      <c r="C100" s="3"/>
      <c r="D100" s="20"/>
    </row>
    <row r="101" spans="1:4" ht="14.25">
      <c r="A101" s="3"/>
      <c r="B101" s="3"/>
      <c r="C101" s="3"/>
      <c r="D101" s="20"/>
    </row>
    <row r="102" spans="1:4" ht="14.25">
      <c r="A102" s="3"/>
      <c r="B102" s="3"/>
      <c r="C102" s="3"/>
      <c r="D102" s="20"/>
    </row>
    <row r="103" spans="1:4" ht="14.25">
      <c r="A103" s="3"/>
      <c r="B103" s="3"/>
      <c r="C103" s="3"/>
      <c r="D103" s="3"/>
    </row>
    <row r="104" spans="1:4" ht="14.25">
      <c r="A104" s="3"/>
      <c r="B104" s="3"/>
      <c r="C104" s="3"/>
      <c r="D104" s="3"/>
    </row>
    <row r="105" spans="1:4" ht="14.25">
      <c r="A105" s="3"/>
      <c r="B105" s="3"/>
      <c r="C105" s="3"/>
      <c r="D105" s="3"/>
    </row>
    <row r="106" spans="1:4" ht="14.25">
      <c r="A106" s="3"/>
      <c r="B106" s="3"/>
      <c r="C106" s="3"/>
      <c r="D106" s="3"/>
    </row>
    <row r="107" spans="1:4" ht="14.25">
      <c r="A107" s="3"/>
      <c r="B107" s="3"/>
      <c r="C107" s="3"/>
      <c r="D107" s="3"/>
    </row>
    <row r="108" spans="1:4" ht="14.25">
      <c r="A108" s="3"/>
      <c r="B108" s="3"/>
      <c r="C108" s="3"/>
      <c r="D108" s="3"/>
    </row>
    <row r="109" spans="1:4" ht="14.25">
      <c r="A109" s="3"/>
      <c r="B109" s="3"/>
      <c r="C109" s="3"/>
      <c r="D109" s="3"/>
    </row>
    <row r="110" spans="1:4" ht="14.25">
      <c r="A110" s="3"/>
      <c r="B110" s="3"/>
      <c r="C110" s="3"/>
      <c r="D110" s="3"/>
    </row>
    <row r="111" spans="1:4" ht="14.25">
      <c r="A111" s="3"/>
      <c r="B111" s="3"/>
      <c r="C111" s="3"/>
      <c r="D111" s="3"/>
    </row>
    <row r="112" spans="1:4" ht="14.25">
      <c r="A112" s="3"/>
      <c r="B112" s="3"/>
      <c r="C112" s="3"/>
      <c r="D112" s="3"/>
    </row>
    <row r="113" spans="1:4" ht="14.25">
      <c r="A113" s="3"/>
      <c r="B113" s="3"/>
      <c r="C113" s="3"/>
      <c r="D113" s="3"/>
    </row>
    <row r="114" spans="1:4" ht="14.25">
      <c r="A114" s="3"/>
      <c r="B114" s="3"/>
      <c r="C114" s="3"/>
      <c r="D114" s="3"/>
    </row>
    <row r="115" spans="1:4" ht="14.25">
      <c r="A115" s="3"/>
      <c r="B115" s="3"/>
      <c r="C115" s="3"/>
      <c r="D115" s="3"/>
    </row>
    <row r="116" spans="1:4" ht="14.25">
      <c r="A116" s="3"/>
      <c r="B116" s="3"/>
      <c r="C116" s="3"/>
      <c r="D116" s="3"/>
    </row>
    <row r="117" spans="1:4" ht="14.25">
      <c r="A117" s="3"/>
      <c r="B117" s="3"/>
      <c r="C117" s="3"/>
      <c r="D117" s="3"/>
    </row>
    <row r="118" spans="1:4" ht="14.25">
      <c r="A118" s="3"/>
      <c r="B118" s="3"/>
      <c r="C118" s="3"/>
      <c r="D118" s="3"/>
    </row>
    <row r="119" spans="1:4" ht="14.25">
      <c r="A119" s="3"/>
      <c r="B119" s="3"/>
      <c r="C119" s="3"/>
      <c r="D119" s="3"/>
    </row>
    <row r="120" spans="1:4" ht="14.25">
      <c r="A120" s="3"/>
      <c r="B120" s="3"/>
      <c r="C120" s="3"/>
      <c r="D120" s="3"/>
    </row>
    <row r="121" spans="1:4" ht="14.25">
      <c r="A121" s="3"/>
      <c r="B121" s="3"/>
      <c r="C121" s="3"/>
      <c r="D121" s="3"/>
    </row>
    <row r="122" spans="1:4" ht="14.25">
      <c r="A122" s="3"/>
      <c r="B122" s="3"/>
      <c r="C122" s="3"/>
      <c r="D122" s="3"/>
    </row>
    <row r="123" spans="1:4" ht="14.25">
      <c r="A123" s="3"/>
      <c r="B123" s="3"/>
      <c r="C123" s="3"/>
      <c r="D123" s="3"/>
    </row>
    <row r="124" spans="1:4" ht="14.25">
      <c r="A124" s="3"/>
      <c r="B124" s="3"/>
      <c r="C124" s="3"/>
      <c r="D124" s="3"/>
    </row>
    <row r="125" spans="1:4" ht="14.25">
      <c r="A125" s="3"/>
      <c r="B125" s="3"/>
      <c r="C125" s="3"/>
      <c r="D125" s="3"/>
    </row>
    <row r="126" spans="1:4" ht="14.25">
      <c r="A126" s="3"/>
      <c r="B126" s="3"/>
      <c r="C126" s="3"/>
      <c r="D126" s="3"/>
    </row>
    <row r="127" spans="1:4" ht="14.25">
      <c r="A127" s="3"/>
      <c r="B127" s="3"/>
      <c r="C127" s="3"/>
      <c r="D127" s="3"/>
    </row>
    <row r="128" spans="1:4" ht="14.25">
      <c r="A128" s="3"/>
      <c r="B128" s="3"/>
      <c r="C128" s="3"/>
      <c r="D128" s="3"/>
    </row>
    <row r="129" spans="1:4" ht="14.25">
      <c r="A129" s="3"/>
      <c r="B129" s="3"/>
      <c r="C129" s="3"/>
      <c r="D129" s="3"/>
    </row>
    <row r="130" spans="1:4" ht="14.25">
      <c r="A130" s="3"/>
      <c r="B130" s="3"/>
      <c r="C130" s="3"/>
      <c r="D130" s="3"/>
    </row>
    <row r="131" spans="1:4" ht="14.25">
      <c r="A131" s="3"/>
      <c r="B131" s="3"/>
      <c r="C131" s="3"/>
      <c r="D131" s="3"/>
    </row>
    <row r="132" spans="1:4" ht="14.25">
      <c r="A132" s="3"/>
      <c r="B132" s="3"/>
      <c r="C132" s="3"/>
      <c r="D132" s="3"/>
    </row>
    <row r="133" spans="1:4" ht="14.25">
      <c r="A133" s="3"/>
      <c r="B133" s="3"/>
      <c r="C133" s="3"/>
      <c r="D133" s="3"/>
    </row>
    <row r="134" spans="1:4" ht="14.25">
      <c r="A134" s="3"/>
      <c r="B134" s="3"/>
      <c r="C134" s="3"/>
      <c r="D134" s="3"/>
    </row>
    <row r="135" spans="1:4" ht="14.25">
      <c r="A135" s="3"/>
      <c r="B135" s="3"/>
      <c r="C135" s="3"/>
      <c r="D135" s="3"/>
    </row>
    <row r="136" spans="1:4" ht="14.25">
      <c r="A136" s="3"/>
      <c r="B136" s="3"/>
      <c r="C136" s="3"/>
      <c r="D136" s="3"/>
    </row>
    <row r="137" spans="1:4" ht="14.25">
      <c r="A137" s="3"/>
      <c r="B137" s="3"/>
      <c r="C137" s="3"/>
      <c r="D137" s="3"/>
    </row>
    <row r="138" spans="1:4" ht="14.25">
      <c r="A138" s="3"/>
      <c r="B138" s="3"/>
      <c r="C138" s="3"/>
      <c r="D138" s="3"/>
    </row>
    <row r="139" spans="1:4" ht="14.25">
      <c r="A139" s="3"/>
      <c r="B139" s="3"/>
      <c r="C139" s="3"/>
      <c r="D139" s="3"/>
    </row>
    <row r="140" spans="1:4" ht="14.25">
      <c r="A140" s="3"/>
      <c r="B140" s="3"/>
      <c r="C140" s="3"/>
      <c r="D140" s="3"/>
    </row>
    <row r="141" spans="1:4" ht="14.25">
      <c r="A141" s="3"/>
      <c r="B141" s="3"/>
      <c r="C141" s="3"/>
      <c r="D141" s="3"/>
    </row>
    <row r="142" spans="1:4" ht="14.25">
      <c r="A142" s="3"/>
      <c r="B142" s="3"/>
      <c r="C142" s="3"/>
      <c r="D142" s="3"/>
    </row>
    <row r="143" spans="1:4" ht="14.25">
      <c r="A143" s="3"/>
      <c r="B143" s="3"/>
      <c r="C143" s="3"/>
      <c r="D143" s="3"/>
    </row>
    <row r="144" spans="1:4" ht="14.25">
      <c r="A144" s="3"/>
      <c r="B144" s="3"/>
      <c r="C144" s="3"/>
      <c r="D144" s="3"/>
    </row>
    <row r="145" spans="1:4" ht="14.25">
      <c r="A145" s="3"/>
      <c r="B145" s="3"/>
      <c r="C145" s="3"/>
      <c r="D145" s="3"/>
    </row>
    <row r="146" spans="1:4" ht="14.25">
      <c r="A146" s="3"/>
      <c r="B146" s="3"/>
      <c r="C146" s="3"/>
      <c r="D146" s="3"/>
    </row>
    <row r="147" spans="1:4" ht="14.25">
      <c r="A147" s="3"/>
      <c r="B147" s="3"/>
      <c r="C147" s="3"/>
      <c r="D147" s="3"/>
    </row>
    <row r="148" spans="1:4" ht="14.25">
      <c r="A148" s="3"/>
      <c r="B148" s="3"/>
      <c r="C148" s="3"/>
      <c r="D148" s="3"/>
    </row>
    <row r="149" spans="1:4" ht="14.25">
      <c r="A149" s="3"/>
      <c r="B149" s="3"/>
      <c r="C149" s="3"/>
      <c r="D149" s="3"/>
    </row>
    <row r="150" spans="1:4" ht="14.25">
      <c r="A150" s="3"/>
      <c r="B150" s="3"/>
      <c r="C150" s="3"/>
      <c r="D150" s="3"/>
    </row>
    <row r="151" spans="1:4" ht="14.25">
      <c r="A151" s="3"/>
      <c r="B151" s="3"/>
      <c r="C151" s="3"/>
      <c r="D151" s="3"/>
    </row>
    <row r="152" spans="1:4" ht="14.25">
      <c r="A152" s="3"/>
      <c r="B152" s="3"/>
      <c r="C152" s="3"/>
      <c r="D152" s="3"/>
    </row>
    <row r="153" spans="1:4" ht="14.25">
      <c r="A153" s="3"/>
      <c r="B153" s="3"/>
      <c r="C153" s="3"/>
      <c r="D153" s="3"/>
    </row>
    <row r="154" spans="1:4" ht="14.25">
      <c r="A154" s="3"/>
      <c r="B154" s="3"/>
      <c r="C154" s="3"/>
      <c r="D154" s="3"/>
    </row>
    <row r="155" spans="1:4" ht="14.25">
      <c r="A155" s="3"/>
      <c r="B155" s="3"/>
      <c r="C155" s="3"/>
      <c r="D155" s="3"/>
    </row>
    <row r="156" spans="1:4" ht="14.25">
      <c r="A156" s="3"/>
      <c r="B156" s="3"/>
      <c r="C156" s="3"/>
      <c r="D156" s="3"/>
    </row>
    <row r="157" spans="1:4" ht="14.25">
      <c r="A157" s="3"/>
      <c r="B157" s="3"/>
      <c r="C157" s="3"/>
      <c r="D157" s="3"/>
    </row>
    <row r="158" spans="1:4" ht="14.25">
      <c r="A158" s="3"/>
      <c r="B158" s="3"/>
      <c r="C158" s="3"/>
      <c r="D158" s="3"/>
    </row>
    <row r="159" spans="1:4" ht="14.25">
      <c r="A159" s="3"/>
      <c r="B159" s="3"/>
      <c r="C159" s="3"/>
      <c r="D159" s="3"/>
    </row>
    <row r="160" spans="1:4" ht="14.25">
      <c r="A160" s="3"/>
      <c r="B160" s="3"/>
      <c r="C160" s="3"/>
      <c r="D160" s="3"/>
    </row>
    <row r="161" spans="1:4" ht="14.25">
      <c r="A161" s="3"/>
      <c r="B161" s="3"/>
      <c r="C161" s="3"/>
      <c r="D161" s="3"/>
    </row>
    <row r="162" spans="1:4" ht="14.25">
      <c r="A162" s="3"/>
      <c r="B162" s="3"/>
      <c r="C162" s="3"/>
      <c r="D162" s="3"/>
    </row>
    <row r="163" spans="1:4" ht="14.25">
      <c r="A163" s="3"/>
      <c r="B163" s="3"/>
      <c r="C163" s="3"/>
      <c r="D163" s="3"/>
    </row>
    <row r="164" spans="1:4" ht="14.25">
      <c r="A164" s="3"/>
      <c r="B164" s="3"/>
      <c r="C164" s="3"/>
      <c r="D164" s="3"/>
    </row>
    <row r="165" spans="1:4" ht="14.25">
      <c r="A165" s="3"/>
      <c r="B165" s="3"/>
      <c r="C165" s="3"/>
      <c r="D165" s="3"/>
    </row>
    <row r="166" spans="1:4" ht="14.25">
      <c r="A166" s="3"/>
      <c r="B166" s="3"/>
      <c r="C166" s="3"/>
      <c r="D166" s="3"/>
    </row>
    <row r="167" spans="1:4" ht="14.25">
      <c r="A167" s="3"/>
      <c r="B167" s="3"/>
      <c r="C167" s="3"/>
      <c r="D167" s="3"/>
    </row>
    <row r="168" spans="1:4" ht="14.25">
      <c r="A168" s="3"/>
      <c r="B168" s="3"/>
      <c r="C168" s="3"/>
      <c r="D168" s="3"/>
    </row>
    <row r="169" spans="1:4" ht="14.25">
      <c r="A169" s="3"/>
      <c r="B169" s="3"/>
      <c r="C169" s="3"/>
      <c r="D169" s="3"/>
    </row>
    <row r="170" spans="1:4" ht="14.25">
      <c r="A170" s="3"/>
      <c r="B170" s="3"/>
      <c r="C170" s="3"/>
      <c r="D170" s="3"/>
    </row>
    <row r="171" spans="1:4" ht="14.25">
      <c r="A171" s="3"/>
      <c r="B171" s="3"/>
      <c r="C171" s="3"/>
      <c r="D171" s="3"/>
    </row>
    <row r="172" spans="1:4" ht="14.25">
      <c r="A172" s="3"/>
      <c r="B172" s="3"/>
      <c r="C172" s="3"/>
      <c r="D172" s="3"/>
    </row>
    <row r="173" spans="1:4" ht="14.25">
      <c r="A173" s="3"/>
      <c r="B173" s="3"/>
      <c r="C173" s="3"/>
      <c r="D173" s="3"/>
    </row>
    <row r="174" spans="1:4" ht="14.25">
      <c r="A174" s="3"/>
      <c r="B174" s="3"/>
      <c r="C174" s="3"/>
      <c r="D174" s="3"/>
    </row>
    <row r="175" spans="1:4" ht="14.25">
      <c r="A175" s="3"/>
      <c r="B175" s="3"/>
      <c r="C175" s="3"/>
      <c r="D175" s="3"/>
    </row>
    <row r="176" spans="1:4" ht="14.25">
      <c r="A176" s="3"/>
      <c r="B176" s="3"/>
      <c r="C176" s="3"/>
      <c r="D176" s="3"/>
    </row>
    <row r="177" spans="1:4" ht="14.25">
      <c r="A177" s="3"/>
      <c r="B177" s="3"/>
      <c r="C177" s="3"/>
      <c r="D177" s="3"/>
    </row>
    <row r="178" spans="1:4" ht="14.25">
      <c r="A178" s="3"/>
      <c r="B178" s="3"/>
      <c r="C178" s="3"/>
      <c r="D178" s="3"/>
    </row>
    <row r="179" spans="1:4" ht="14.25">
      <c r="A179" s="3"/>
      <c r="B179" s="3"/>
      <c r="C179" s="3"/>
      <c r="D179" s="3"/>
    </row>
    <row r="180" spans="1:4" ht="14.25">
      <c r="A180" s="3"/>
      <c r="B180" s="3"/>
      <c r="C180" s="3"/>
      <c r="D180" s="3"/>
    </row>
    <row r="181" spans="1:4" ht="14.25">
      <c r="A181" s="3"/>
      <c r="B181" s="3"/>
      <c r="C181" s="3"/>
      <c r="D181" s="3"/>
    </row>
    <row r="182" spans="1:4" ht="14.25">
      <c r="A182" s="3"/>
      <c r="B182" s="3"/>
      <c r="C182" s="3"/>
      <c r="D182" s="3"/>
    </row>
    <row r="183" spans="1:4" ht="14.25">
      <c r="A183" s="3"/>
      <c r="B183" s="3"/>
      <c r="C183" s="3"/>
      <c r="D183" s="3"/>
    </row>
    <row r="184" spans="1:4" ht="14.25">
      <c r="A184" s="3"/>
      <c r="B184" s="3"/>
      <c r="C184" s="3"/>
      <c r="D184" s="3"/>
    </row>
    <row r="185" spans="1:4" ht="14.25">
      <c r="A185" s="3"/>
      <c r="B185" s="3"/>
      <c r="C185" s="3"/>
      <c r="D185" s="3"/>
    </row>
    <row r="186" spans="1:4" ht="14.25">
      <c r="A186" s="3"/>
      <c r="B186" s="3"/>
      <c r="C186" s="3"/>
      <c r="D186" s="3"/>
    </row>
    <row r="187" spans="1:4" ht="14.25">
      <c r="A187" s="3"/>
      <c r="B187" s="3"/>
      <c r="C187" s="3"/>
      <c r="D187" s="3"/>
    </row>
    <row r="188" spans="1:4" ht="14.25">
      <c r="A188" s="3"/>
      <c r="B188" s="3"/>
      <c r="C188" s="3"/>
      <c r="D188" s="3"/>
    </row>
    <row r="189" spans="1:4" ht="14.25">
      <c r="A189" s="3"/>
      <c r="B189" s="3"/>
      <c r="C189" s="3"/>
      <c r="D189" s="3"/>
    </row>
    <row r="190" spans="1:4" ht="14.25">
      <c r="A190" s="3"/>
      <c r="B190" s="3"/>
      <c r="C190" s="3"/>
      <c r="D190" s="3"/>
    </row>
    <row r="191" spans="1:4" ht="14.25">
      <c r="A191" s="3"/>
      <c r="B191" s="3"/>
      <c r="C191" s="3"/>
      <c r="D191" s="3"/>
    </row>
    <row r="192" spans="1:4" ht="14.25">
      <c r="A192" s="3"/>
      <c r="B192" s="3"/>
      <c r="C192" s="3"/>
      <c r="D192" s="3"/>
    </row>
    <row r="193" spans="1:4" ht="14.25">
      <c r="A193" s="3"/>
      <c r="B193" s="3"/>
      <c r="C193" s="3"/>
      <c r="D193" s="3"/>
    </row>
    <row r="194" spans="1:4" ht="14.25">
      <c r="A194" s="3"/>
      <c r="B194" s="3"/>
      <c r="C194" s="3"/>
      <c r="D194" s="3"/>
    </row>
    <row r="195" spans="1:4" ht="14.25">
      <c r="A195" s="3"/>
      <c r="B195" s="3"/>
      <c r="C195" s="3"/>
      <c r="D195" s="3"/>
    </row>
    <row r="196" spans="1:4" ht="14.25">
      <c r="A196" s="3"/>
      <c r="B196" s="3"/>
      <c r="C196" s="3"/>
      <c r="D196" s="3"/>
    </row>
    <row r="197" spans="1:4" ht="14.25">
      <c r="A197" s="3"/>
      <c r="B197" s="3"/>
      <c r="C197" s="3"/>
      <c r="D197" s="3"/>
    </row>
    <row r="198" spans="1:4" ht="14.25">
      <c r="A198" s="3"/>
      <c r="B198" s="3"/>
      <c r="C198" s="3"/>
      <c r="D198" s="3"/>
    </row>
    <row r="199" spans="1:4" ht="14.25">
      <c r="A199" s="3"/>
      <c r="B199" s="3"/>
      <c r="D199" s="3"/>
    </row>
  </sheetData>
  <sheetProtection/>
  <mergeCells count="1">
    <mergeCell ref="B4:S4"/>
  </mergeCells>
  <printOptions/>
  <pageMargins left="0.573" right="0.5" top="0.75" bottom="0.75" header="0.5" footer="0.5"/>
  <pageSetup fitToHeight="2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2" ht="20.25">
      <c r="A1" s="23" t="s">
        <v>78</v>
      </c>
      <c r="B1" s="23"/>
    </row>
    <row r="2" spans="1:2" ht="20.25">
      <c r="A2" s="23" t="s">
        <v>83</v>
      </c>
      <c r="B2" s="23"/>
    </row>
    <row r="3" spans="1:2" ht="15.75">
      <c r="A3" s="1"/>
      <c r="B3" s="1"/>
    </row>
    <row r="4" spans="1:19" ht="15.75">
      <c r="A4" s="5"/>
      <c r="B4" s="47" t="s">
        <v>70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5.75">
      <c r="A5" s="6" t="s">
        <v>0</v>
      </c>
      <c r="B5" s="7">
        <v>2015</v>
      </c>
      <c r="C5" s="7">
        <v>2014</v>
      </c>
      <c r="D5" s="7">
        <v>2013</v>
      </c>
      <c r="E5" s="27">
        <v>2012</v>
      </c>
      <c r="F5" s="27">
        <v>2011</v>
      </c>
      <c r="G5" s="27">
        <v>2010</v>
      </c>
      <c r="H5" s="27">
        <v>2009</v>
      </c>
      <c r="I5" s="42">
        <v>2008</v>
      </c>
      <c r="J5" s="27">
        <v>2007</v>
      </c>
      <c r="K5" s="27">
        <v>2004</v>
      </c>
      <c r="L5" s="27">
        <v>2003</v>
      </c>
      <c r="M5" s="27">
        <v>2002</v>
      </c>
      <c r="N5" s="27">
        <v>2001</v>
      </c>
      <c r="O5" s="27">
        <v>2000</v>
      </c>
      <c r="P5" s="27">
        <v>1999</v>
      </c>
      <c r="Q5" s="27">
        <v>1998</v>
      </c>
      <c r="R5" s="27">
        <v>1997</v>
      </c>
      <c r="S5" s="27">
        <v>1996</v>
      </c>
    </row>
    <row r="6" spans="1:4" ht="15.75">
      <c r="A6" s="11"/>
      <c r="B6" s="4"/>
      <c r="C6" s="4"/>
      <c r="D6" s="4"/>
    </row>
    <row r="7" spans="1:19" ht="15.75">
      <c r="A7" s="11" t="s">
        <v>1</v>
      </c>
      <c r="B7" s="12">
        <f>+B9+B16</f>
        <v>80131</v>
      </c>
      <c r="C7" s="12">
        <f>+C9+C16</f>
        <v>79734</v>
      </c>
      <c r="D7" s="12">
        <f>+D9+D16</f>
        <v>78174</v>
      </c>
      <c r="E7" s="38">
        <f>+E9+E16+E75</f>
        <v>87257</v>
      </c>
      <c r="F7" s="38">
        <f>+F9+F16+F75</f>
        <v>91723</v>
      </c>
      <c r="G7" s="38">
        <f>+G9+G16+G75</f>
        <v>92062</v>
      </c>
      <c r="H7" s="38">
        <f>+H9+H16+H75</f>
        <v>93813</v>
      </c>
      <c r="I7" s="38">
        <f>+I9+I16+I75</f>
        <v>95716</v>
      </c>
      <c r="J7" s="38">
        <f>+J9+J16+J75</f>
        <v>93165</v>
      </c>
      <c r="K7" s="38">
        <f>+K9+K16+K75</f>
        <v>97943</v>
      </c>
      <c r="L7" s="38">
        <f>+L9+L16+L75</f>
        <v>99769</v>
      </c>
      <c r="M7" s="38">
        <f>+M9+M16+M75</f>
        <v>101040</v>
      </c>
      <c r="N7" s="38">
        <f>+N9+N16+N75</f>
        <v>99621</v>
      </c>
      <c r="O7" s="38">
        <f>+O9+O16+O75</f>
        <v>99441</v>
      </c>
      <c r="P7" s="38">
        <f>+P9+P16+P75</f>
        <v>83498</v>
      </c>
      <c r="Q7" s="38">
        <f>+Q9+Q16+Q75</f>
        <v>83077</v>
      </c>
      <c r="R7" s="38">
        <f>+R9+R16+R75</f>
        <v>78628</v>
      </c>
      <c r="S7" s="38">
        <v>74040</v>
      </c>
    </row>
    <row r="8" spans="1:19" ht="15.75">
      <c r="A8" s="11"/>
      <c r="B8" s="13"/>
      <c r="C8" s="13"/>
      <c r="D8" s="12"/>
      <c r="E8" s="13"/>
      <c r="F8" s="13"/>
      <c r="G8" s="13"/>
      <c r="H8" s="13"/>
      <c r="I8" s="13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5.75">
      <c r="A9" s="24" t="s">
        <v>2</v>
      </c>
      <c r="B9" s="13">
        <f aca="true" t="shared" si="0" ref="B9:I9">SUM(B10:B14)</f>
        <v>45107</v>
      </c>
      <c r="C9" s="13">
        <f t="shared" si="0"/>
        <v>46344</v>
      </c>
      <c r="D9" s="13">
        <f t="shared" si="0"/>
        <v>47110</v>
      </c>
      <c r="E9" s="13">
        <f t="shared" si="0"/>
        <v>54699</v>
      </c>
      <c r="F9" s="13">
        <f t="shared" si="0"/>
        <v>58305</v>
      </c>
      <c r="G9" s="13">
        <f t="shared" si="0"/>
        <v>57697</v>
      </c>
      <c r="H9" s="13">
        <f t="shared" si="0"/>
        <v>59583</v>
      </c>
      <c r="I9" s="13">
        <f t="shared" si="0"/>
        <v>59361</v>
      </c>
      <c r="J9" s="38">
        <f>SUM(J10:J14)</f>
        <v>56393</v>
      </c>
      <c r="K9" s="38">
        <f>SUM(K10:K14)</f>
        <v>55671</v>
      </c>
      <c r="L9" s="38">
        <f>SUM(L10:L14)</f>
        <v>56101</v>
      </c>
      <c r="M9" s="38">
        <f>SUM(M10:M14)</f>
        <v>56835</v>
      </c>
      <c r="N9" s="38">
        <f>SUM(N10:N14)</f>
        <v>55892</v>
      </c>
      <c r="O9" s="38">
        <f>SUM(O10:O14)</f>
        <v>55390</v>
      </c>
      <c r="P9" s="38">
        <f>SUM(P10:P14)</f>
        <v>45098</v>
      </c>
      <c r="Q9" s="38">
        <f>SUM(Q10:Q14)</f>
        <v>42939</v>
      </c>
      <c r="R9" s="38">
        <f>SUM(R10:R14)</f>
        <v>39744</v>
      </c>
      <c r="S9" s="38">
        <v>33656</v>
      </c>
    </row>
    <row r="10" spans="1:19" ht="15.75">
      <c r="A10" s="25" t="s">
        <v>3</v>
      </c>
      <c r="B10" s="16">
        <v>9858</v>
      </c>
      <c r="C10" s="15">
        <v>9835</v>
      </c>
      <c r="D10" s="15">
        <v>10674</v>
      </c>
      <c r="E10" s="32">
        <v>12546</v>
      </c>
      <c r="F10" s="13">
        <v>12864</v>
      </c>
      <c r="G10" s="13">
        <v>13063</v>
      </c>
      <c r="H10" s="13">
        <v>14835</v>
      </c>
      <c r="I10" s="13">
        <v>14380</v>
      </c>
      <c r="J10" s="39">
        <v>14196</v>
      </c>
      <c r="K10" s="35">
        <v>14411</v>
      </c>
      <c r="L10" s="43">
        <v>14323</v>
      </c>
      <c r="M10" s="12">
        <v>14730</v>
      </c>
      <c r="N10" s="44">
        <v>14550</v>
      </c>
      <c r="O10" s="58">
        <v>13460</v>
      </c>
      <c r="P10" s="64">
        <v>10690</v>
      </c>
      <c r="Q10" s="68">
        <v>10850</v>
      </c>
      <c r="R10" s="68">
        <v>10587</v>
      </c>
      <c r="S10" s="14">
        <v>8351</v>
      </c>
    </row>
    <row r="11" spans="1:19" ht="15.75">
      <c r="A11" s="25" t="s">
        <v>4</v>
      </c>
      <c r="B11" s="16">
        <v>10179</v>
      </c>
      <c r="C11" s="15">
        <v>10650</v>
      </c>
      <c r="D11" s="15">
        <v>10328</v>
      </c>
      <c r="E11" s="32">
        <v>11797</v>
      </c>
      <c r="F11" s="13">
        <v>12765</v>
      </c>
      <c r="G11" s="13">
        <v>12085</v>
      </c>
      <c r="H11" s="13">
        <v>11897</v>
      </c>
      <c r="I11" s="13">
        <v>11761</v>
      </c>
      <c r="J11" s="39">
        <v>12543</v>
      </c>
      <c r="K11" s="35">
        <v>14196</v>
      </c>
      <c r="L11" s="43">
        <v>14212</v>
      </c>
      <c r="M11" s="12">
        <v>13836</v>
      </c>
      <c r="N11" s="44">
        <v>13901</v>
      </c>
      <c r="O11" s="58">
        <v>14194</v>
      </c>
      <c r="P11" s="64">
        <v>11419</v>
      </c>
      <c r="Q11" s="68">
        <v>9925</v>
      </c>
      <c r="R11" s="68">
        <v>8884</v>
      </c>
      <c r="S11" s="14">
        <v>8324</v>
      </c>
    </row>
    <row r="12" spans="1:19" ht="15.75">
      <c r="A12" s="25" t="s">
        <v>5</v>
      </c>
      <c r="B12" s="16">
        <v>16272</v>
      </c>
      <c r="C12" s="15">
        <v>17095</v>
      </c>
      <c r="D12" s="15">
        <v>17276</v>
      </c>
      <c r="E12" s="32">
        <v>19815</v>
      </c>
      <c r="F12" s="13">
        <v>21176</v>
      </c>
      <c r="G12" s="13">
        <v>20964</v>
      </c>
      <c r="H12" s="13">
        <v>21057</v>
      </c>
      <c r="I12" s="13">
        <v>22059</v>
      </c>
      <c r="J12" s="39">
        <v>19485</v>
      </c>
      <c r="K12" s="35">
        <v>18194</v>
      </c>
      <c r="L12" s="43">
        <v>18314</v>
      </c>
      <c r="M12" s="12">
        <v>18446</v>
      </c>
      <c r="N12" s="44">
        <v>17500</v>
      </c>
      <c r="O12" s="58">
        <v>17766</v>
      </c>
      <c r="P12" s="64">
        <v>14525</v>
      </c>
      <c r="Q12" s="68">
        <v>14823</v>
      </c>
      <c r="R12" s="68">
        <v>13307</v>
      </c>
      <c r="S12" s="14">
        <v>10122</v>
      </c>
    </row>
    <row r="13" spans="1:19" ht="15.75">
      <c r="A13" s="25" t="s">
        <v>6</v>
      </c>
      <c r="B13" s="16">
        <v>5956</v>
      </c>
      <c r="C13" s="15">
        <v>6154</v>
      </c>
      <c r="D13" s="15">
        <v>6229</v>
      </c>
      <c r="E13" s="32">
        <v>6503</v>
      </c>
      <c r="F13" s="13">
        <v>7048</v>
      </c>
      <c r="G13" s="13">
        <v>6848</v>
      </c>
      <c r="H13" s="13">
        <v>7065</v>
      </c>
      <c r="I13" s="13">
        <v>7601</v>
      </c>
      <c r="J13" s="39">
        <v>6786</v>
      </c>
      <c r="K13" s="35">
        <v>5920</v>
      </c>
      <c r="L13" s="43">
        <v>6339</v>
      </c>
      <c r="M13" s="12">
        <v>6920</v>
      </c>
      <c r="N13" s="44">
        <v>7140</v>
      </c>
      <c r="O13" s="58">
        <v>6816</v>
      </c>
      <c r="P13" s="64">
        <v>5760</v>
      </c>
      <c r="Q13" s="68">
        <v>5005</v>
      </c>
      <c r="R13" s="68">
        <v>4749</v>
      </c>
      <c r="S13" s="14">
        <v>4817</v>
      </c>
    </row>
    <row r="14" spans="1:19" ht="15.75">
      <c r="A14" s="25" t="s">
        <v>7</v>
      </c>
      <c r="B14" s="16">
        <v>2842</v>
      </c>
      <c r="C14" s="15">
        <v>2610</v>
      </c>
      <c r="D14" s="15">
        <v>2603</v>
      </c>
      <c r="E14" s="32">
        <v>4038</v>
      </c>
      <c r="F14" s="13">
        <v>4452</v>
      </c>
      <c r="G14" s="13">
        <v>4737</v>
      </c>
      <c r="H14" s="13">
        <v>4729</v>
      </c>
      <c r="I14" s="13">
        <v>3560</v>
      </c>
      <c r="J14" s="39">
        <v>3383</v>
      </c>
      <c r="K14" s="35">
        <v>2950</v>
      </c>
      <c r="L14" s="43">
        <v>2913</v>
      </c>
      <c r="M14" s="12">
        <v>2903</v>
      </c>
      <c r="N14" s="44">
        <v>2801</v>
      </c>
      <c r="O14" s="58">
        <v>3154</v>
      </c>
      <c r="P14" s="64">
        <v>2704</v>
      </c>
      <c r="Q14" s="68">
        <v>2336</v>
      </c>
      <c r="R14" s="68">
        <v>2217</v>
      </c>
      <c r="S14" s="14">
        <v>2042</v>
      </c>
    </row>
    <row r="15" spans="1:19" ht="15.75">
      <c r="A15" s="11"/>
      <c r="B15" s="13"/>
      <c r="C15" s="13"/>
      <c r="D15" s="12"/>
      <c r="E15" s="13"/>
      <c r="F15" s="13"/>
      <c r="G15" s="13"/>
      <c r="H15" s="13"/>
      <c r="I15" s="13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5.75">
      <c r="A16" s="24" t="s">
        <v>8</v>
      </c>
      <c r="B16" s="13">
        <f aca="true" t="shared" si="1" ref="B16:I16">SUM(B17:B73)</f>
        <v>35024</v>
      </c>
      <c r="C16" s="13">
        <f t="shared" si="1"/>
        <v>33390</v>
      </c>
      <c r="D16" s="13">
        <f t="shared" si="1"/>
        <v>31064</v>
      </c>
      <c r="E16" s="13">
        <f t="shared" si="1"/>
        <v>30465</v>
      </c>
      <c r="F16" s="13">
        <f t="shared" si="1"/>
        <v>30679</v>
      </c>
      <c r="G16" s="13">
        <f t="shared" si="1"/>
        <v>31354</v>
      </c>
      <c r="H16" s="13">
        <f t="shared" si="1"/>
        <v>31268</v>
      </c>
      <c r="I16" s="13">
        <f t="shared" si="1"/>
        <v>35566</v>
      </c>
      <c r="J16" s="38">
        <f>SUM(J17:J73)</f>
        <v>34443</v>
      </c>
      <c r="K16" s="38">
        <f>SUM(K17:K73)</f>
        <v>35270</v>
      </c>
      <c r="L16" s="38">
        <f>SUM(L17:L73)</f>
        <v>36725</v>
      </c>
      <c r="M16" s="38">
        <f>SUM(M17:M73)</f>
        <v>38320</v>
      </c>
      <c r="N16" s="38">
        <f>SUM(N17:N73)</f>
        <v>37621</v>
      </c>
      <c r="O16" s="38">
        <f>SUM(O17:O73)</f>
        <v>38086</v>
      </c>
      <c r="P16" s="38">
        <f>SUM(P17:P73)</f>
        <v>37483</v>
      </c>
      <c r="Q16" s="38">
        <f>SUM(Q17:Q73)</f>
        <v>39114</v>
      </c>
      <c r="R16" s="38">
        <f>SUM(R17:R73)</f>
        <v>38001</v>
      </c>
      <c r="S16" s="38">
        <v>38889</v>
      </c>
    </row>
    <row r="17" spans="1:19" ht="15.75">
      <c r="A17" s="25" t="s">
        <v>9</v>
      </c>
      <c r="B17" s="16">
        <v>1032</v>
      </c>
      <c r="C17" s="15">
        <v>1375</v>
      </c>
      <c r="D17" s="15">
        <v>1256</v>
      </c>
      <c r="E17" s="32">
        <v>1138</v>
      </c>
      <c r="F17" s="13">
        <v>1200</v>
      </c>
      <c r="G17" s="13">
        <v>2045</v>
      </c>
      <c r="H17" s="13">
        <v>2598</v>
      </c>
      <c r="I17" s="13">
        <v>5593</v>
      </c>
      <c r="J17" s="39">
        <v>5563</v>
      </c>
      <c r="K17" s="35">
        <v>6444</v>
      </c>
      <c r="L17" s="43">
        <v>6898</v>
      </c>
      <c r="M17" s="12">
        <v>6960</v>
      </c>
      <c r="N17" s="44">
        <v>5743</v>
      </c>
      <c r="O17" s="58">
        <v>4865</v>
      </c>
      <c r="P17" s="64">
        <v>4532</v>
      </c>
      <c r="Q17" s="68">
        <v>4158</v>
      </c>
      <c r="R17" s="68">
        <v>3679</v>
      </c>
      <c r="S17" s="14">
        <v>3826</v>
      </c>
    </row>
    <row r="18" spans="1:19" ht="15.75">
      <c r="A18" s="25" t="s">
        <v>10</v>
      </c>
      <c r="B18" s="16">
        <v>34</v>
      </c>
      <c r="C18" s="15">
        <v>28</v>
      </c>
      <c r="D18" s="15">
        <v>28</v>
      </c>
      <c r="E18" s="32">
        <v>20</v>
      </c>
      <c r="F18" s="13">
        <v>25</v>
      </c>
      <c r="G18" s="13">
        <v>54</v>
      </c>
      <c r="H18" s="13">
        <v>50</v>
      </c>
      <c r="I18" s="13">
        <v>10</v>
      </c>
      <c r="J18" s="39">
        <v>5</v>
      </c>
      <c r="K18" s="35">
        <v>31</v>
      </c>
      <c r="L18" s="43">
        <v>32</v>
      </c>
      <c r="M18" s="12">
        <v>59</v>
      </c>
      <c r="N18" s="44">
        <v>72</v>
      </c>
      <c r="O18" s="58">
        <v>85</v>
      </c>
      <c r="P18" s="64">
        <v>70</v>
      </c>
      <c r="Q18" s="68">
        <v>52</v>
      </c>
      <c r="R18" s="68">
        <v>28</v>
      </c>
      <c r="S18" s="14">
        <v>27</v>
      </c>
    </row>
    <row r="19" spans="1:19" ht="15.75">
      <c r="A19" s="25" t="s">
        <v>11</v>
      </c>
      <c r="B19" s="16">
        <v>1013</v>
      </c>
      <c r="C19" s="15">
        <v>878</v>
      </c>
      <c r="D19" s="15">
        <v>782</v>
      </c>
      <c r="E19" s="32">
        <v>736</v>
      </c>
      <c r="F19" s="13">
        <v>771</v>
      </c>
      <c r="G19" s="13">
        <v>817</v>
      </c>
      <c r="H19" s="13">
        <v>948</v>
      </c>
      <c r="I19" s="13">
        <v>957</v>
      </c>
      <c r="J19" s="39">
        <v>1231</v>
      </c>
      <c r="K19" s="35">
        <v>1485</v>
      </c>
      <c r="L19" s="43">
        <v>1438</v>
      </c>
      <c r="M19" s="12">
        <v>1377</v>
      </c>
      <c r="N19" s="44">
        <v>1055</v>
      </c>
      <c r="O19" s="58">
        <v>1743</v>
      </c>
      <c r="P19" s="64">
        <v>1584</v>
      </c>
      <c r="Q19" s="68">
        <v>1854</v>
      </c>
      <c r="R19" s="68">
        <v>1496</v>
      </c>
      <c r="S19" s="14">
        <v>1391</v>
      </c>
    </row>
    <row r="20" spans="1:19" ht="15.75">
      <c r="A20" s="25" t="s">
        <v>12</v>
      </c>
      <c r="B20" s="16">
        <v>138</v>
      </c>
      <c r="C20" s="15">
        <v>66</v>
      </c>
      <c r="D20" s="15">
        <v>68</v>
      </c>
      <c r="E20" s="33">
        <v>52</v>
      </c>
      <c r="F20" s="13">
        <v>41</v>
      </c>
      <c r="G20" s="13">
        <v>36</v>
      </c>
      <c r="H20" s="13">
        <v>32</v>
      </c>
      <c r="I20" s="13">
        <v>24</v>
      </c>
      <c r="J20" s="39">
        <v>11</v>
      </c>
      <c r="K20" s="35">
        <v>29</v>
      </c>
      <c r="L20" s="43">
        <v>11</v>
      </c>
      <c r="M20" s="12">
        <v>12</v>
      </c>
      <c r="N20" s="44">
        <v>14</v>
      </c>
      <c r="O20" s="58">
        <v>23</v>
      </c>
      <c r="P20" s="64">
        <v>26</v>
      </c>
      <c r="Q20" s="68">
        <v>31</v>
      </c>
      <c r="R20" s="68">
        <v>22</v>
      </c>
      <c r="S20" s="14">
        <v>18</v>
      </c>
    </row>
    <row r="21" spans="1:19" ht="15.75">
      <c r="A21" s="25" t="s">
        <v>13</v>
      </c>
      <c r="B21" s="16">
        <v>239</v>
      </c>
      <c r="C21" s="15">
        <v>285</v>
      </c>
      <c r="D21" s="15">
        <v>216</v>
      </c>
      <c r="E21" s="32">
        <v>233</v>
      </c>
      <c r="F21" s="13">
        <v>215</v>
      </c>
      <c r="G21" s="13">
        <v>175</v>
      </c>
      <c r="H21" s="13">
        <v>147</v>
      </c>
      <c r="I21" s="13">
        <v>145</v>
      </c>
      <c r="J21" s="39">
        <v>137</v>
      </c>
      <c r="K21" s="35">
        <v>109</v>
      </c>
      <c r="L21" s="43">
        <v>119</v>
      </c>
      <c r="M21" s="12">
        <v>149</v>
      </c>
      <c r="N21" s="44">
        <v>125</v>
      </c>
      <c r="O21" s="58">
        <v>84</v>
      </c>
      <c r="P21" s="64">
        <v>114</v>
      </c>
      <c r="Q21" s="68">
        <v>119</v>
      </c>
      <c r="R21" s="68">
        <v>107</v>
      </c>
      <c r="S21" s="14">
        <v>119</v>
      </c>
    </row>
    <row r="22" spans="1:19" ht="15.75">
      <c r="A22" s="25" t="s">
        <v>14</v>
      </c>
      <c r="B22" s="16">
        <v>176</v>
      </c>
      <c r="C22" s="15">
        <v>158</v>
      </c>
      <c r="D22" s="15">
        <v>126</v>
      </c>
      <c r="E22" s="32">
        <v>87</v>
      </c>
      <c r="F22" s="13">
        <v>71</v>
      </c>
      <c r="G22" s="13">
        <v>62</v>
      </c>
      <c r="H22" s="13">
        <v>38</v>
      </c>
      <c r="I22" s="13">
        <v>25</v>
      </c>
      <c r="J22" s="39">
        <v>27</v>
      </c>
      <c r="K22" s="35">
        <v>65</v>
      </c>
      <c r="L22" s="43">
        <v>48</v>
      </c>
      <c r="M22" s="12">
        <v>54</v>
      </c>
      <c r="N22" s="44">
        <v>46</v>
      </c>
      <c r="O22" s="58">
        <v>61</v>
      </c>
      <c r="P22" s="64">
        <v>54</v>
      </c>
      <c r="Q22" s="68">
        <v>96</v>
      </c>
      <c r="R22" s="68">
        <v>71</v>
      </c>
      <c r="S22" s="14">
        <v>40</v>
      </c>
    </row>
    <row r="23" spans="1:19" ht="15.75">
      <c r="A23" s="25" t="s">
        <v>15</v>
      </c>
      <c r="B23" s="16">
        <v>72</v>
      </c>
      <c r="C23" s="15">
        <v>65</v>
      </c>
      <c r="D23" s="15">
        <v>51</v>
      </c>
      <c r="E23" s="32">
        <v>71</v>
      </c>
      <c r="F23" s="13">
        <v>82</v>
      </c>
      <c r="G23" s="13">
        <v>109</v>
      </c>
      <c r="H23" s="13">
        <v>64</v>
      </c>
      <c r="I23" s="13">
        <v>32</v>
      </c>
      <c r="J23" s="39">
        <v>53</v>
      </c>
      <c r="K23" s="35">
        <v>40</v>
      </c>
      <c r="L23" s="43">
        <v>50</v>
      </c>
      <c r="M23" s="12">
        <v>47</v>
      </c>
      <c r="N23" s="44">
        <v>45</v>
      </c>
      <c r="O23" s="58">
        <v>48</v>
      </c>
      <c r="P23" s="64">
        <v>28</v>
      </c>
      <c r="Q23" s="68">
        <v>36</v>
      </c>
      <c r="R23" s="68">
        <v>28</v>
      </c>
      <c r="S23" s="14">
        <v>40</v>
      </c>
    </row>
    <row r="24" spans="1:19" ht="15.75">
      <c r="A24" s="25" t="s">
        <v>16</v>
      </c>
      <c r="B24" s="16">
        <v>77</v>
      </c>
      <c r="C24" s="15">
        <v>61</v>
      </c>
      <c r="D24" s="15">
        <v>65</v>
      </c>
      <c r="E24" s="32">
        <v>85</v>
      </c>
      <c r="F24" s="13">
        <v>55</v>
      </c>
      <c r="G24" s="13">
        <v>45</v>
      </c>
      <c r="H24" s="13">
        <v>74</v>
      </c>
      <c r="I24" s="13">
        <v>39</v>
      </c>
      <c r="J24" s="39">
        <v>55</v>
      </c>
      <c r="K24" s="35">
        <v>87</v>
      </c>
      <c r="L24" s="43">
        <v>61</v>
      </c>
      <c r="M24" s="12">
        <v>53</v>
      </c>
      <c r="N24" s="44">
        <v>71</v>
      </c>
      <c r="O24" s="58">
        <v>76</v>
      </c>
      <c r="P24" s="64">
        <v>76</v>
      </c>
      <c r="Q24" s="68">
        <v>88</v>
      </c>
      <c r="R24" s="68">
        <v>115</v>
      </c>
      <c r="S24" s="14">
        <v>163</v>
      </c>
    </row>
    <row r="25" spans="1:19" ht="15.75">
      <c r="A25" s="25" t="s">
        <v>17</v>
      </c>
      <c r="B25" s="16">
        <v>133</v>
      </c>
      <c r="C25" s="15">
        <v>162</v>
      </c>
      <c r="D25" s="15">
        <v>211</v>
      </c>
      <c r="E25" s="32">
        <v>215</v>
      </c>
      <c r="F25" s="13">
        <v>211</v>
      </c>
      <c r="G25" s="13">
        <v>189</v>
      </c>
      <c r="H25" s="13">
        <v>209</v>
      </c>
      <c r="I25" s="13">
        <v>164</v>
      </c>
      <c r="J25" s="39">
        <v>171</v>
      </c>
      <c r="K25" s="35">
        <v>209</v>
      </c>
      <c r="L25" s="43">
        <v>240</v>
      </c>
      <c r="M25" s="12">
        <v>175</v>
      </c>
      <c r="N25" s="44">
        <v>191</v>
      </c>
      <c r="O25" s="58">
        <v>186</v>
      </c>
      <c r="P25" s="64">
        <v>168</v>
      </c>
      <c r="Q25" s="68">
        <v>127</v>
      </c>
      <c r="R25" s="68">
        <v>172</v>
      </c>
      <c r="S25" s="14">
        <v>100</v>
      </c>
    </row>
    <row r="26" spans="1:19" ht="15.75">
      <c r="A26" s="25" t="s">
        <v>18</v>
      </c>
      <c r="B26" s="16">
        <v>194</v>
      </c>
      <c r="C26" s="15">
        <v>215</v>
      </c>
      <c r="D26" s="15">
        <v>197</v>
      </c>
      <c r="E26" s="32">
        <v>174</v>
      </c>
      <c r="F26" s="13">
        <v>142</v>
      </c>
      <c r="G26" s="13">
        <v>147</v>
      </c>
      <c r="H26" s="13">
        <v>153</v>
      </c>
      <c r="I26" s="13">
        <v>99</v>
      </c>
      <c r="J26" s="39">
        <v>79</v>
      </c>
      <c r="K26" s="35">
        <v>86</v>
      </c>
      <c r="L26" s="43">
        <v>104</v>
      </c>
      <c r="M26" s="12">
        <v>87</v>
      </c>
      <c r="N26" s="44">
        <v>104</v>
      </c>
      <c r="O26" s="58">
        <v>77</v>
      </c>
      <c r="P26" s="64">
        <v>82</v>
      </c>
      <c r="Q26" s="68">
        <v>99</v>
      </c>
      <c r="R26" s="68">
        <v>99</v>
      </c>
      <c r="S26" s="14">
        <v>103</v>
      </c>
    </row>
    <row r="27" spans="1:19" ht="15.75">
      <c r="A27" s="25" t="s">
        <v>19</v>
      </c>
      <c r="B27" s="16">
        <v>144</v>
      </c>
      <c r="C27" s="15">
        <v>137</v>
      </c>
      <c r="D27" s="15">
        <v>114</v>
      </c>
      <c r="E27" s="32">
        <v>103</v>
      </c>
      <c r="F27" s="13">
        <v>89</v>
      </c>
      <c r="G27" s="13">
        <v>87</v>
      </c>
      <c r="H27" s="13">
        <v>78</v>
      </c>
      <c r="I27" s="13">
        <v>43</v>
      </c>
      <c r="J27" s="39">
        <v>53</v>
      </c>
      <c r="K27" s="35">
        <v>62</v>
      </c>
      <c r="L27" s="43">
        <v>65</v>
      </c>
      <c r="M27" s="12">
        <v>72</v>
      </c>
      <c r="N27" s="44">
        <v>65</v>
      </c>
      <c r="O27" s="58">
        <v>71</v>
      </c>
      <c r="P27" s="64">
        <v>83</v>
      </c>
      <c r="Q27" s="68">
        <v>143</v>
      </c>
      <c r="R27" s="68">
        <v>96</v>
      </c>
      <c r="S27" s="14">
        <v>90</v>
      </c>
    </row>
    <row r="28" spans="1:19" ht="15.75">
      <c r="A28" s="25" t="s">
        <v>20</v>
      </c>
      <c r="B28" s="16">
        <v>50</v>
      </c>
      <c r="C28" s="15">
        <v>42</v>
      </c>
      <c r="D28" s="15">
        <v>46</v>
      </c>
      <c r="E28" s="32">
        <v>43</v>
      </c>
      <c r="F28" s="13">
        <v>44</v>
      </c>
      <c r="G28" s="13">
        <v>47</v>
      </c>
      <c r="H28" s="13">
        <v>51</v>
      </c>
      <c r="I28" s="13">
        <v>29</v>
      </c>
      <c r="J28" s="39">
        <v>37</v>
      </c>
      <c r="K28" s="35">
        <v>61</v>
      </c>
      <c r="L28" s="43">
        <v>49</v>
      </c>
      <c r="M28" s="12">
        <v>44</v>
      </c>
      <c r="N28" s="44">
        <v>67</v>
      </c>
      <c r="O28" s="58">
        <v>76</v>
      </c>
      <c r="P28" s="64">
        <v>82</v>
      </c>
      <c r="Q28" s="68">
        <v>74</v>
      </c>
      <c r="R28" s="68">
        <v>94</v>
      </c>
      <c r="S28" s="14">
        <v>42</v>
      </c>
    </row>
    <row r="29" spans="1:19" ht="15.75">
      <c r="A29" s="25" t="s">
        <v>21</v>
      </c>
      <c r="B29" s="16">
        <v>1623</v>
      </c>
      <c r="C29" s="15">
        <v>1301</v>
      </c>
      <c r="D29" s="15">
        <v>1410</v>
      </c>
      <c r="E29" s="32">
        <v>1452</v>
      </c>
      <c r="F29" s="13">
        <v>1370</v>
      </c>
      <c r="G29" s="13">
        <v>1483</v>
      </c>
      <c r="H29" s="13">
        <v>1470</v>
      </c>
      <c r="I29" s="13">
        <v>1229</v>
      </c>
      <c r="J29" s="39">
        <v>1143</v>
      </c>
      <c r="K29" s="35">
        <v>1052</v>
      </c>
      <c r="L29" s="43">
        <v>1208</v>
      </c>
      <c r="M29" s="12">
        <v>1122</v>
      </c>
      <c r="N29" s="44">
        <v>1089</v>
      </c>
      <c r="O29" s="58">
        <v>1132</v>
      </c>
      <c r="P29" s="64">
        <v>1141</v>
      </c>
      <c r="Q29" s="68">
        <v>1197</v>
      </c>
      <c r="R29" s="68">
        <v>1142</v>
      </c>
      <c r="S29" s="14">
        <v>1085</v>
      </c>
    </row>
    <row r="30" spans="1:19" ht="15.75">
      <c r="A30" s="25" t="s">
        <v>22</v>
      </c>
      <c r="B30" s="16">
        <v>3631</v>
      </c>
      <c r="C30" s="15">
        <v>3426</v>
      </c>
      <c r="D30" s="15">
        <v>2996</v>
      </c>
      <c r="E30" s="32">
        <v>3087</v>
      </c>
      <c r="F30" s="13">
        <v>3250</v>
      </c>
      <c r="G30" s="13">
        <v>3291</v>
      </c>
      <c r="H30" s="13">
        <v>3490</v>
      </c>
      <c r="I30" s="13">
        <v>2954</v>
      </c>
      <c r="J30" s="39">
        <v>2292</v>
      </c>
      <c r="K30" s="35">
        <v>2783</v>
      </c>
      <c r="L30" s="43">
        <v>3095</v>
      </c>
      <c r="M30" s="12">
        <v>3047</v>
      </c>
      <c r="N30" s="44">
        <v>3171</v>
      </c>
      <c r="O30" s="58">
        <v>3520</v>
      </c>
      <c r="P30" s="64">
        <v>4045</v>
      </c>
      <c r="Q30" s="68">
        <v>5780</v>
      </c>
      <c r="R30" s="68">
        <v>5949</v>
      </c>
      <c r="S30" s="14">
        <v>6128</v>
      </c>
    </row>
    <row r="31" spans="1:19" ht="15.75">
      <c r="A31" s="25" t="s">
        <v>23</v>
      </c>
      <c r="B31" s="16">
        <v>44</v>
      </c>
      <c r="C31" s="15">
        <v>51</v>
      </c>
      <c r="D31" s="15">
        <v>53</v>
      </c>
      <c r="E31" s="32">
        <v>36</v>
      </c>
      <c r="F31" s="13">
        <v>60</v>
      </c>
      <c r="G31" s="13">
        <v>70</v>
      </c>
      <c r="H31" s="13">
        <v>41</v>
      </c>
      <c r="I31" s="13">
        <v>31</v>
      </c>
      <c r="J31" s="39">
        <v>31</v>
      </c>
      <c r="K31" s="35">
        <v>50</v>
      </c>
      <c r="L31" s="43">
        <v>42</v>
      </c>
      <c r="M31" s="12">
        <v>40</v>
      </c>
      <c r="N31" s="44">
        <v>60</v>
      </c>
      <c r="O31" s="58">
        <v>44</v>
      </c>
      <c r="P31" s="64">
        <v>39</v>
      </c>
      <c r="Q31" s="68">
        <v>42</v>
      </c>
      <c r="R31" s="68">
        <v>42</v>
      </c>
      <c r="S31" s="14">
        <v>43</v>
      </c>
    </row>
    <row r="32" spans="1:19" ht="15.75">
      <c r="A32" s="25" t="s">
        <v>24</v>
      </c>
      <c r="B32" s="16">
        <v>98</v>
      </c>
      <c r="C32" s="15">
        <v>98</v>
      </c>
      <c r="D32" s="15">
        <v>96</v>
      </c>
      <c r="E32" s="32">
        <v>106</v>
      </c>
      <c r="F32" s="13">
        <v>130</v>
      </c>
      <c r="G32" s="13">
        <v>155</v>
      </c>
      <c r="H32" s="13">
        <v>133</v>
      </c>
      <c r="I32" s="13">
        <v>87</v>
      </c>
      <c r="J32" s="39">
        <v>79</v>
      </c>
      <c r="K32" s="35">
        <v>114</v>
      </c>
      <c r="L32" s="43">
        <v>104</v>
      </c>
      <c r="M32" s="12">
        <v>74</v>
      </c>
      <c r="N32" s="44">
        <v>92</v>
      </c>
      <c r="O32" s="58">
        <v>102</v>
      </c>
      <c r="P32" s="64">
        <v>81</v>
      </c>
      <c r="Q32" s="68">
        <v>84</v>
      </c>
      <c r="R32" s="68">
        <v>91</v>
      </c>
      <c r="S32" s="14">
        <v>94</v>
      </c>
    </row>
    <row r="33" spans="1:19" ht="15.75">
      <c r="A33" s="25" t="s">
        <v>25</v>
      </c>
      <c r="B33" s="16">
        <v>63</v>
      </c>
      <c r="C33" s="15">
        <v>78</v>
      </c>
      <c r="D33" s="15">
        <v>97</v>
      </c>
      <c r="E33" s="32">
        <v>74</v>
      </c>
      <c r="F33" s="13">
        <v>59</v>
      </c>
      <c r="G33" s="13">
        <v>60</v>
      </c>
      <c r="H33" s="13">
        <v>69</v>
      </c>
      <c r="I33" s="13">
        <v>41</v>
      </c>
      <c r="J33" s="39">
        <v>44</v>
      </c>
      <c r="K33" s="35">
        <v>54</v>
      </c>
      <c r="L33" s="43">
        <v>47</v>
      </c>
      <c r="M33" s="12">
        <v>50</v>
      </c>
      <c r="N33" s="44">
        <v>85</v>
      </c>
      <c r="O33" s="58">
        <v>58</v>
      </c>
      <c r="P33" s="64">
        <v>53</v>
      </c>
      <c r="Q33" s="68">
        <v>51</v>
      </c>
      <c r="R33" s="68">
        <v>32</v>
      </c>
      <c r="S33" s="14">
        <v>34</v>
      </c>
    </row>
    <row r="34" spans="1:19" ht="15.75">
      <c r="A34" s="25" t="s">
        <v>26</v>
      </c>
      <c r="B34" s="16">
        <v>102</v>
      </c>
      <c r="C34" s="15">
        <v>76</v>
      </c>
      <c r="D34" s="15">
        <v>60</v>
      </c>
      <c r="E34" s="32">
        <v>46</v>
      </c>
      <c r="F34" s="13">
        <v>50</v>
      </c>
      <c r="G34" s="13">
        <v>44</v>
      </c>
      <c r="H34" s="13">
        <v>29</v>
      </c>
      <c r="I34" s="13">
        <v>54</v>
      </c>
      <c r="J34" s="39">
        <v>71</v>
      </c>
      <c r="K34" s="35">
        <v>52</v>
      </c>
      <c r="L34" s="43">
        <v>69</v>
      </c>
      <c r="M34" s="12">
        <v>61</v>
      </c>
      <c r="N34" s="44">
        <v>47</v>
      </c>
      <c r="O34" s="58">
        <v>63</v>
      </c>
      <c r="P34" s="64">
        <v>38</v>
      </c>
      <c r="Q34" s="68">
        <v>20</v>
      </c>
      <c r="R34" s="68">
        <v>28</v>
      </c>
      <c r="S34" s="14">
        <v>30</v>
      </c>
    </row>
    <row r="35" spans="1:19" ht="15.75">
      <c r="A35" s="25" t="s">
        <v>27</v>
      </c>
      <c r="B35" s="16">
        <v>144</v>
      </c>
      <c r="C35" s="15">
        <v>181</v>
      </c>
      <c r="D35" s="15">
        <v>138</v>
      </c>
      <c r="E35" s="32">
        <v>159</v>
      </c>
      <c r="F35" s="13">
        <v>141</v>
      </c>
      <c r="G35" s="13">
        <v>166</v>
      </c>
      <c r="H35" s="13">
        <v>150</v>
      </c>
      <c r="I35" s="13">
        <v>94</v>
      </c>
      <c r="J35" s="39">
        <v>80</v>
      </c>
      <c r="K35" s="35">
        <v>119</v>
      </c>
      <c r="L35" s="43">
        <v>87</v>
      </c>
      <c r="M35" s="12">
        <v>105</v>
      </c>
      <c r="N35" s="44">
        <v>116</v>
      </c>
      <c r="O35" s="58">
        <v>83</v>
      </c>
      <c r="P35" s="64">
        <v>80</v>
      </c>
      <c r="Q35" s="68">
        <v>79</v>
      </c>
      <c r="R35" s="68">
        <v>71</v>
      </c>
      <c r="S35" s="14">
        <v>80</v>
      </c>
    </row>
    <row r="36" spans="1:19" ht="15.75">
      <c r="A36" s="25" t="s">
        <v>28</v>
      </c>
      <c r="B36" s="16">
        <v>11</v>
      </c>
      <c r="C36" s="15">
        <v>7</v>
      </c>
      <c r="D36" s="15">
        <v>7</v>
      </c>
      <c r="E36" s="33">
        <v>0</v>
      </c>
      <c r="F36" s="13">
        <v>5</v>
      </c>
      <c r="G36" s="13">
        <v>6</v>
      </c>
      <c r="H36" s="13">
        <v>5</v>
      </c>
      <c r="I36" s="13">
        <v>2</v>
      </c>
      <c r="J36" s="39">
        <v>4</v>
      </c>
      <c r="K36" s="35">
        <v>30</v>
      </c>
      <c r="L36" s="43">
        <v>6</v>
      </c>
      <c r="M36" s="12">
        <v>16</v>
      </c>
      <c r="N36" s="44">
        <v>26</v>
      </c>
      <c r="O36" s="58">
        <v>28</v>
      </c>
      <c r="P36" s="64">
        <v>37</v>
      </c>
      <c r="Q36" s="68">
        <v>20</v>
      </c>
      <c r="R36" s="68">
        <v>12</v>
      </c>
      <c r="S36" s="14">
        <v>32</v>
      </c>
    </row>
    <row r="37" spans="1:19" ht="15.75">
      <c r="A37" s="25" t="s">
        <v>29</v>
      </c>
      <c r="B37" s="16">
        <v>122</v>
      </c>
      <c r="C37" s="15">
        <v>150</v>
      </c>
      <c r="D37" s="15">
        <v>103</v>
      </c>
      <c r="E37" s="32">
        <v>101</v>
      </c>
      <c r="F37" s="13">
        <v>106</v>
      </c>
      <c r="G37" s="13">
        <v>121</v>
      </c>
      <c r="H37" s="13">
        <v>80</v>
      </c>
      <c r="I37" s="13">
        <v>81</v>
      </c>
      <c r="J37" s="39">
        <v>101</v>
      </c>
      <c r="K37" s="35">
        <v>99</v>
      </c>
      <c r="L37" s="43">
        <v>98</v>
      </c>
      <c r="M37" s="12">
        <v>91</v>
      </c>
      <c r="N37" s="44">
        <v>87</v>
      </c>
      <c r="O37" s="58">
        <v>121</v>
      </c>
      <c r="P37" s="64">
        <v>98</v>
      </c>
      <c r="Q37" s="68">
        <v>101</v>
      </c>
      <c r="R37" s="68">
        <v>76</v>
      </c>
      <c r="S37" s="14">
        <v>80</v>
      </c>
    </row>
    <row r="38" spans="1:19" ht="15.75">
      <c r="A38" s="25" t="s">
        <v>30</v>
      </c>
      <c r="B38" s="16">
        <v>290</v>
      </c>
      <c r="C38" s="15">
        <v>284</v>
      </c>
      <c r="D38" s="15">
        <v>206</v>
      </c>
      <c r="E38" s="33">
        <v>189</v>
      </c>
      <c r="F38" s="13">
        <v>188</v>
      </c>
      <c r="G38" s="13">
        <v>170</v>
      </c>
      <c r="H38" s="13">
        <v>142</v>
      </c>
      <c r="I38" s="13">
        <v>166</v>
      </c>
      <c r="J38" s="39">
        <v>155</v>
      </c>
      <c r="K38" s="35">
        <v>204</v>
      </c>
      <c r="L38" s="43">
        <v>196</v>
      </c>
      <c r="M38" s="12">
        <v>160</v>
      </c>
      <c r="N38" s="44">
        <v>181</v>
      </c>
      <c r="O38" s="58">
        <v>154</v>
      </c>
      <c r="P38" s="64">
        <v>151</v>
      </c>
      <c r="Q38" s="68">
        <v>127</v>
      </c>
      <c r="R38" s="68">
        <v>103</v>
      </c>
      <c r="S38" s="14">
        <v>88</v>
      </c>
    </row>
    <row r="39" spans="1:19" ht="15.75">
      <c r="A39" s="25" t="s">
        <v>31</v>
      </c>
      <c r="B39" s="16">
        <v>35</v>
      </c>
      <c r="C39" s="15">
        <v>31</v>
      </c>
      <c r="D39" s="15">
        <v>22</v>
      </c>
      <c r="E39" s="32">
        <v>26</v>
      </c>
      <c r="F39" s="13">
        <v>12</v>
      </c>
      <c r="G39" s="13">
        <v>13</v>
      </c>
      <c r="H39" s="13">
        <v>8</v>
      </c>
      <c r="I39" s="13">
        <v>17</v>
      </c>
      <c r="J39" s="39">
        <v>24</v>
      </c>
      <c r="K39" s="35">
        <v>36</v>
      </c>
      <c r="L39" s="43">
        <v>32</v>
      </c>
      <c r="M39" s="12">
        <v>22</v>
      </c>
      <c r="N39" s="44">
        <v>28</v>
      </c>
      <c r="O39" s="58">
        <v>31</v>
      </c>
      <c r="P39" s="64">
        <v>29</v>
      </c>
      <c r="Q39" s="68">
        <v>13</v>
      </c>
      <c r="R39" s="68">
        <v>18</v>
      </c>
      <c r="S39" s="14">
        <v>13</v>
      </c>
    </row>
    <row r="40" spans="1:19" ht="15.75">
      <c r="A40" s="25" t="s">
        <v>32</v>
      </c>
      <c r="B40" s="16">
        <v>86</v>
      </c>
      <c r="C40" s="15">
        <v>60</v>
      </c>
      <c r="D40" s="15">
        <v>46</v>
      </c>
      <c r="E40" s="32">
        <v>44</v>
      </c>
      <c r="F40" s="13">
        <v>36</v>
      </c>
      <c r="G40" s="13">
        <v>44</v>
      </c>
      <c r="H40" s="13">
        <v>23</v>
      </c>
      <c r="I40" s="13">
        <v>87</v>
      </c>
      <c r="J40" s="39">
        <v>68</v>
      </c>
      <c r="K40" s="35">
        <v>125</v>
      </c>
      <c r="L40" s="43">
        <v>138</v>
      </c>
      <c r="M40" s="12">
        <v>113</v>
      </c>
      <c r="N40" s="44">
        <v>101</v>
      </c>
      <c r="O40" s="58">
        <v>88</v>
      </c>
      <c r="P40" s="64">
        <v>42</v>
      </c>
      <c r="Q40" s="68">
        <v>45</v>
      </c>
      <c r="R40" s="68">
        <v>59</v>
      </c>
      <c r="S40" s="14">
        <v>46</v>
      </c>
    </row>
    <row r="41" spans="1:19" ht="15.75">
      <c r="A41" s="25" t="s">
        <v>33</v>
      </c>
      <c r="B41" s="16">
        <v>144</v>
      </c>
      <c r="C41" s="15">
        <v>170</v>
      </c>
      <c r="D41" s="15">
        <v>164</v>
      </c>
      <c r="E41" s="32">
        <v>164</v>
      </c>
      <c r="F41" s="13">
        <v>130</v>
      </c>
      <c r="G41" s="13">
        <v>121</v>
      </c>
      <c r="H41" s="13">
        <v>90</v>
      </c>
      <c r="I41" s="13">
        <v>93</v>
      </c>
      <c r="J41" s="39">
        <v>128</v>
      </c>
      <c r="K41" s="35">
        <v>114</v>
      </c>
      <c r="L41" s="43">
        <v>109</v>
      </c>
      <c r="M41" s="12">
        <v>87</v>
      </c>
      <c r="N41" s="44">
        <v>101</v>
      </c>
      <c r="O41" s="58">
        <v>75</v>
      </c>
      <c r="P41" s="64">
        <v>69</v>
      </c>
      <c r="Q41" s="68">
        <v>40</v>
      </c>
      <c r="R41" s="68">
        <v>62</v>
      </c>
      <c r="S41" s="14">
        <v>85</v>
      </c>
    </row>
    <row r="42" spans="1:19" ht="15.75">
      <c r="A42" s="25" t="s">
        <v>34</v>
      </c>
      <c r="B42" s="16">
        <v>2068</v>
      </c>
      <c r="C42" s="15">
        <v>1987</v>
      </c>
      <c r="D42" s="15">
        <v>2062</v>
      </c>
      <c r="E42" s="32">
        <v>1808</v>
      </c>
      <c r="F42" s="13">
        <v>1780</v>
      </c>
      <c r="G42" s="13">
        <v>1546</v>
      </c>
      <c r="H42" s="13">
        <v>492</v>
      </c>
      <c r="I42" s="13">
        <v>3700</v>
      </c>
      <c r="J42" s="39">
        <v>3033</v>
      </c>
      <c r="K42" s="35">
        <v>2873</v>
      </c>
      <c r="L42" s="43">
        <v>2818</v>
      </c>
      <c r="M42" s="12">
        <v>3474</v>
      </c>
      <c r="N42" s="44">
        <v>3535</v>
      </c>
      <c r="O42" s="58">
        <v>3468</v>
      </c>
      <c r="P42" s="64">
        <v>3194</v>
      </c>
      <c r="Q42" s="68">
        <v>3175</v>
      </c>
      <c r="R42" s="68">
        <v>2998</v>
      </c>
      <c r="S42" s="14">
        <v>3381</v>
      </c>
    </row>
    <row r="43" spans="1:19" ht="15.75">
      <c r="A43" s="25" t="s">
        <v>35</v>
      </c>
      <c r="B43" s="16">
        <v>103</v>
      </c>
      <c r="C43" s="15">
        <v>119</v>
      </c>
      <c r="D43" s="15">
        <v>97</v>
      </c>
      <c r="E43" s="32">
        <v>62</v>
      </c>
      <c r="F43" s="13">
        <v>69</v>
      </c>
      <c r="G43" s="13">
        <v>87</v>
      </c>
      <c r="H43" s="13">
        <v>80</v>
      </c>
      <c r="I43" s="13">
        <v>42</v>
      </c>
      <c r="J43" s="39">
        <v>33</v>
      </c>
      <c r="K43" s="35">
        <v>62</v>
      </c>
      <c r="L43" s="43">
        <v>85</v>
      </c>
      <c r="M43" s="12">
        <v>74</v>
      </c>
      <c r="N43" s="44">
        <v>95</v>
      </c>
      <c r="O43" s="58">
        <v>77</v>
      </c>
      <c r="P43" s="64">
        <v>76</v>
      </c>
      <c r="Q43" s="68">
        <v>90</v>
      </c>
      <c r="R43" s="68">
        <v>44</v>
      </c>
      <c r="S43" s="14">
        <v>34</v>
      </c>
    </row>
    <row r="44" spans="1:19" ht="15.75">
      <c r="A44" s="25" t="s">
        <v>36</v>
      </c>
      <c r="B44" s="16">
        <v>3456</v>
      </c>
      <c r="C44" s="15">
        <v>3064</v>
      </c>
      <c r="D44" s="15">
        <v>2647</v>
      </c>
      <c r="E44" s="32">
        <v>3078</v>
      </c>
      <c r="F44" s="13">
        <v>3056</v>
      </c>
      <c r="G44" s="13">
        <v>2895</v>
      </c>
      <c r="H44" s="13">
        <v>3200</v>
      </c>
      <c r="I44" s="13">
        <v>2802</v>
      </c>
      <c r="J44" s="39">
        <v>2826</v>
      </c>
      <c r="K44" s="35">
        <v>2354</v>
      </c>
      <c r="L44" s="43">
        <v>2648</v>
      </c>
      <c r="M44" s="12">
        <v>3122</v>
      </c>
      <c r="N44" s="44">
        <v>3269</v>
      </c>
      <c r="O44" s="58">
        <v>3157</v>
      </c>
      <c r="P44" s="64">
        <v>3262</v>
      </c>
      <c r="Q44" s="68">
        <v>3102</v>
      </c>
      <c r="R44" s="68">
        <v>2974</v>
      </c>
      <c r="S44" s="14">
        <v>3023</v>
      </c>
    </row>
    <row r="45" spans="1:19" ht="15.75">
      <c r="A45" s="25" t="s">
        <v>37</v>
      </c>
      <c r="B45" s="16">
        <v>963</v>
      </c>
      <c r="C45" s="15">
        <v>879</v>
      </c>
      <c r="D45" s="15">
        <v>754</v>
      </c>
      <c r="E45" s="32">
        <v>736</v>
      </c>
      <c r="F45" s="13">
        <v>778</v>
      </c>
      <c r="G45" s="13">
        <v>786</v>
      </c>
      <c r="H45" s="13">
        <v>739</v>
      </c>
      <c r="I45" s="13">
        <v>590</v>
      </c>
      <c r="J45" s="39">
        <v>523</v>
      </c>
      <c r="K45" s="35">
        <v>597</v>
      </c>
      <c r="L45" s="43">
        <v>607</v>
      </c>
      <c r="M45" s="12">
        <v>545</v>
      </c>
      <c r="N45" s="44">
        <v>646</v>
      </c>
      <c r="O45" s="58">
        <v>600</v>
      </c>
      <c r="P45" s="64">
        <v>639</v>
      </c>
      <c r="Q45" s="68">
        <v>409</v>
      </c>
      <c r="R45" s="68">
        <v>650</v>
      </c>
      <c r="S45" s="14">
        <v>544</v>
      </c>
    </row>
    <row r="46" spans="1:19" ht="15.75">
      <c r="A46" s="25" t="s">
        <v>38</v>
      </c>
      <c r="B46" s="16">
        <v>955</v>
      </c>
      <c r="C46" s="15">
        <v>902</v>
      </c>
      <c r="D46" s="15">
        <v>976</v>
      </c>
      <c r="E46" s="32">
        <v>924</v>
      </c>
      <c r="F46" s="13">
        <v>905</v>
      </c>
      <c r="G46" s="13">
        <v>961</v>
      </c>
      <c r="H46" s="13">
        <v>988</v>
      </c>
      <c r="I46" s="13">
        <v>936</v>
      </c>
      <c r="J46" s="39">
        <v>865</v>
      </c>
      <c r="K46" s="35">
        <v>892</v>
      </c>
      <c r="L46" s="43">
        <v>940</v>
      </c>
      <c r="M46" s="12">
        <v>1102</v>
      </c>
      <c r="N46" s="44">
        <v>1055</v>
      </c>
      <c r="O46" s="58">
        <v>1283</v>
      </c>
      <c r="P46" s="64">
        <v>1043</v>
      </c>
      <c r="Q46" s="68">
        <v>1201</v>
      </c>
      <c r="R46" s="68">
        <v>1363</v>
      </c>
      <c r="S46" s="14">
        <v>927</v>
      </c>
    </row>
    <row r="47" spans="1:19" ht="15.75">
      <c r="A47" s="25" t="s">
        <v>39</v>
      </c>
      <c r="B47" s="16">
        <v>1964</v>
      </c>
      <c r="C47" s="15">
        <v>2345</v>
      </c>
      <c r="D47" s="15">
        <v>2256</v>
      </c>
      <c r="E47" s="32">
        <v>1992</v>
      </c>
      <c r="F47" s="13">
        <v>1881</v>
      </c>
      <c r="G47" s="13">
        <v>1781</v>
      </c>
      <c r="H47" s="13">
        <v>1857</v>
      </c>
      <c r="I47" s="13">
        <v>2047</v>
      </c>
      <c r="J47" s="39">
        <v>1936</v>
      </c>
      <c r="K47" s="35">
        <v>1811</v>
      </c>
      <c r="L47" s="43">
        <v>1978</v>
      </c>
      <c r="M47" s="12">
        <v>3059</v>
      </c>
      <c r="N47" s="44">
        <v>3338</v>
      </c>
      <c r="O47" s="58">
        <v>3423</v>
      </c>
      <c r="P47" s="64">
        <v>3659</v>
      </c>
      <c r="Q47" s="68">
        <v>3737</v>
      </c>
      <c r="R47" s="68">
        <v>4053</v>
      </c>
      <c r="S47" s="14">
        <v>4951</v>
      </c>
    </row>
    <row r="48" spans="1:19" ht="15.75">
      <c r="A48" s="25" t="s">
        <v>40</v>
      </c>
      <c r="B48" s="16">
        <v>429</v>
      </c>
      <c r="C48" s="15">
        <v>479</v>
      </c>
      <c r="D48" s="15">
        <v>381</v>
      </c>
      <c r="E48" s="32">
        <v>356</v>
      </c>
      <c r="F48" s="13">
        <v>416</v>
      </c>
      <c r="G48" s="13">
        <v>431</v>
      </c>
      <c r="H48" s="13">
        <v>474</v>
      </c>
      <c r="I48" s="13">
        <v>462</v>
      </c>
      <c r="J48" s="39">
        <v>406</v>
      </c>
      <c r="K48" s="35">
        <v>356</v>
      </c>
      <c r="L48" s="43">
        <v>354</v>
      </c>
      <c r="M48" s="12">
        <v>382</v>
      </c>
      <c r="N48" s="44">
        <v>409</v>
      </c>
      <c r="O48" s="58">
        <v>389</v>
      </c>
      <c r="P48" s="64">
        <v>367</v>
      </c>
      <c r="Q48" s="68">
        <v>374</v>
      </c>
      <c r="R48" s="68">
        <v>324</v>
      </c>
      <c r="S48" s="14">
        <v>326</v>
      </c>
    </row>
    <row r="49" spans="1:19" ht="15.75">
      <c r="A49" s="25" t="s">
        <v>41</v>
      </c>
      <c r="B49" s="16">
        <v>1544</v>
      </c>
      <c r="C49" s="15">
        <v>1572</v>
      </c>
      <c r="D49" s="15">
        <v>1595</v>
      </c>
      <c r="E49" s="32">
        <v>1648</v>
      </c>
      <c r="F49" s="13">
        <v>1723</v>
      </c>
      <c r="G49" s="13">
        <v>1740</v>
      </c>
      <c r="H49" s="13">
        <v>1690</v>
      </c>
      <c r="I49" s="13">
        <v>1507</v>
      </c>
      <c r="J49" s="39">
        <v>1456</v>
      </c>
      <c r="K49" s="35">
        <v>1296</v>
      </c>
      <c r="L49" s="43">
        <v>1317</v>
      </c>
      <c r="M49" s="12">
        <v>1286</v>
      </c>
      <c r="N49" s="44">
        <v>1225</v>
      </c>
      <c r="O49" s="58">
        <v>1351</v>
      </c>
      <c r="P49" s="64">
        <v>1087</v>
      </c>
      <c r="Q49" s="68">
        <v>1118</v>
      </c>
      <c r="R49" s="68">
        <v>1019</v>
      </c>
      <c r="S49" s="14">
        <v>1084</v>
      </c>
    </row>
    <row r="50" spans="1:19" ht="15.75">
      <c r="A50" s="25" t="s">
        <v>42</v>
      </c>
      <c r="B50" s="16">
        <v>72</v>
      </c>
      <c r="C50" s="15">
        <v>58</v>
      </c>
      <c r="D50" s="15">
        <v>71</v>
      </c>
      <c r="E50" s="32">
        <v>47</v>
      </c>
      <c r="F50" s="13">
        <v>57</v>
      </c>
      <c r="G50" s="13">
        <v>42</v>
      </c>
      <c r="H50" s="13">
        <v>19</v>
      </c>
      <c r="I50" s="13">
        <v>48</v>
      </c>
      <c r="J50" s="39">
        <v>39</v>
      </c>
      <c r="K50" s="35">
        <v>24</v>
      </c>
      <c r="L50" s="43">
        <v>40</v>
      </c>
      <c r="M50" s="12">
        <v>47</v>
      </c>
      <c r="N50" s="44">
        <v>24</v>
      </c>
      <c r="O50" s="58">
        <v>39</v>
      </c>
      <c r="P50" s="64">
        <v>21</v>
      </c>
      <c r="Q50" s="68">
        <v>20</v>
      </c>
      <c r="R50" s="68">
        <v>21</v>
      </c>
      <c r="S50" s="14">
        <v>40</v>
      </c>
    </row>
    <row r="51" spans="1:19" ht="15.75">
      <c r="A51" s="25" t="s">
        <v>43</v>
      </c>
      <c r="B51" s="16">
        <v>446</v>
      </c>
      <c r="C51" s="15">
        <v>430</v>
      </c>
      <c r="D51" s="15">
        <v>364</v>
      </c>
      <c r="E51" s="32">
        <v>259</v>
      </c>
      <c r="F51" s="13">
        <v>335</v>
      </c>
      <c r="G51" s="13">
        <v>284</v>
      </c>
      <c r="H51" s="13">
        <v>212</v>
      </c>
      <c r="I51" s="13">
        <v>158</v>
      </c>
      <c r="J51" s="39">
        <v>186</v>
      </c>
      <c r="K51" s="35">
        <v>338</v>
      </c>
      <c r="L51" s="43">
        <v>302</v>
      </c>
      <c r="M51" s="12">
        <v>332</v>
      </c>
      <c r="N51" s="44">
        <v>371</v>
      </c>
      <c r="O51" s="58">
        <v>390</v>
      </c>
      <c r="P51" s="64">
        <v>353</v>
      </c>
      <c r="Q51" s="68">
        <v>318</v>
      </c>
      <c r="R51" s="68">
        <v>421</v>
      </c>
      <c r="S51" s="14">
        <v>435</v>
      </c>
    </row>
    <row r="52" spans="1:19" ht="15.75">
      <c r="A52" s="25" t="s">
        <v>44</v>
      </c>
      <c r="B52" s="16">
        <v>79</v>
      </c>
      <c r="C52" s="15">
        <v>57</v>
      </c>
      <c r="D52" s="15">
        <v>69</v>
      </c>
      <c r="E52" s="32">
        <v>61</v>
      </c>
      <c r="F52" s="13">
        <v>85</v>
      </c>
      <c r="G52" s="13">
        <v>65</v>
      </c>
      <c r="H52" s="13">
        <v>77</v>
      </c>
      <c r="I52" s="13">
        <v>32</v>
      </c>
      <c r="J52" s="39">
        <v>49</v>
      </c>
      <c r="K52" s="35">
        <v>40</v>
      </c>
      <c r="L52" s="43">
        <v>57</v>
      </c>
      <c r="M52" s="12">
        <v>40</v>
      </c>
      <c r="N52" s="44">
        <v>52</v>
      </c>
      <c r="O52" s="58">
        <v>39</v>
      </c>
      <c r="P52" s="64">
        <v>43</v>
      </c>
      <c r="Q52" s="68">
        <v>143</v>
      </c>
      <c r="R52" s="68">
        <v>43</v>
      </c>
      <c r="S52" s="14">
        <v>40</v>
      </c>
    </row>
    <row r="53" spans="1:19" ht="15.75">
      <c r="A53" s="25" t="s">
        <v>45</v>
      </c>
      <c r="B53" s="16">
        <v>201</v>
      </c>
      <c r="C53" s="15">
        <v>191</v>
      </c>
      <c r="D53" s="15">
        <v>218</v>
      </c>
      <c r="E53" s="32">
        <v>232</v>
      </c>
      <c r="F53" s="13">
        <v>230</v>
      </c>
      <c r="G53" s="13">
        <v>194</v>
      </c>
      <c r="H53" s="13">
        <v>145</v>
      </c>
      <c r="I53" s="13">
        <v>107</v>
      </c>
      <c r="J53" s="39">
        <v>156</v>
      </c>
      <c r="K53" s="35">
        <v>136</v>
      </c>
      <c r="L53" s="43">
        <v>153</v>
      </c>
      <c r="M53" s="12">
        <v>114</v>
      </c>
      <c r="N53" s="44">
        <v>114</v>
      </c>
      <c r="O53" s="58">
        <v>112</v>
      </c>
      <c r="P53" s="64">
        <v>103</v>
      </c>
      <c r="Q53" s="68">
        <v>113</v>
      </c>
      <c r="R53" s="68">
        <v>97</v>
      </c>
      <c r="S53" s="14">
        <v>100</v>
      </c>
    </row>
    <row r="54" spans="1:19" ht="15.75">
      <c r="A54" s="25" t="s">
        <v>46</v>
      </c>
      <c r="B54" s="16">
        <v>584</v>
      </c>
      <c r="C54" s="15">
        <v>635</v>
      </c>
      <c r="D54" s="15">
        <v>528</v>
      </c>
      <c r="E54" s="32">
        <v>446</v>
      </c>
      <c r="F54" s="13">
        <v>488</v>
      </c>
      <c r="G54" s="13">
        <v>587</v>
      </c>
      <c r="H54" s="13">
        <v>493</v>
      </c>
      <c r="I54" s="13">
        <v>307</v>
      </c>
      <c r="J54" s="39">
        <v>411</v>
      </c>
      <c r="K54" s="35">
        <v>477</v>
      </c>
      <c r="L54" s="43">
        <v>420</v>
      </c>
      <c r="M54" s="12">
        <v>325</v>
      </c>
      <c r="N54" s="44">
        <v>393</v>
      </c>
      <c r="O54" s="58">
        <v>328</v>
      </c>
      <c r="P54" s="64">
        <v>396</v>
      </c>
      <c r="Q54" s="68">
        <v>386</v>
      </c>
      <c r="R54" s="68">
        <v>384</v>
      </c>
      <c r="S54" s="14">
        <v>368</v>
      </c>
    </row>
    <row r="55" spans="1:19" ht="15.75">
      <c r="A55" s="25" t="s">
        <v>47</v>
      </c>
      <c r="B55" s="16">
        <v>552</v>
      </c>
      <c r="C55" s="15">
        <v>569</v>
      </c>
      <c r="D55" s="15">
        <v>569</v>
      </c>
      <c r="E55" s="32">
        <v>630</v>
      </c>
      <c r="F55" s="13">
        <v>619</v>
      </c>
      <c r="G55" s="13">
        <v>545</v>
      </c>
      <c r="H55" s="13">
        <v>600</v>
      </c>
      <c r="I55" s="13">
        <v>573</v>
      </c>
      <c r="J55" s="39">
        <v>562</v>
      </c>
      <c r="K55" s="35">
        <v>553</v>
      </c>
      <c r="L55" s="43">
        <v>521</v>
      </c>
      <c r="M55" s="12">
        <v>536</v>
      </c>
      <c r="N55" s="44">
        <v>489</v>
      </c>
      <c r="O55" s="58">
        <v>626</v>
      </c>
      <c r="P55" s="64">
        <v>714</v>
      </c>
      <c r="Q55" s="68">
        <v>599</v>
      </c>
      <c r="R55" s="68">
        <v>693</v>
      </c>
      <c r="S55" s="14">
        <v>647</v>
      </c>
    </row>
    <row r="56" spans="1:19" ht="15.75">
      <c r="A56" s="25" t="s">
        <v>65</v>
      </c>
      <c r="B56" s="16">
        <v>288</v>
      </c>
      <c r="C56" s="15">
        <v>345</v>
      </c>
      <c r="D56" s="15">
        <v>318</v>
      </c>
      <c r="E56" s="32">
        <v>359</v>
      </c>
      <c r="F56" s="13">
        <v>438</v>
      </c>
      <c r="G56" s="13">
        <v>394</v>
      </c>
      <c r="H56" s="13">
        <v>357</v>
      </c>
      <c r="I56" s="13">
        <v>282</v>
      </c>
      <c r="J56" s="39">
        <v>302</v>
      </c>
      <c r="K56" s="35">
        <v>256</v>
      </c>
      <c r="L56" s="43">
        <v>306</v>
      </c>
      <c r="M56" s="12">
        <v>236</v>
      </c>
      <c r="N56" s="44">
        <v>238</v>
      </c>
      <c r="O56" s="58">
        <v>209</v>
      </c>
      <c r="P56" s="64">
        <v>209</v>
      </c>
      <c r="Q56" s="68">
        <v>245</v>
      </c>
      <c r="R56" s="68">
        <v>264</v>
      </c>
      <c r="S56" s="14">
        <v>223</v>
      </c>
    </row>
    <row r="57" spans="1:19" ht="15.75">
      <c r="A57" s="25" t="s">
        <v>48</v>
      </c>
      <c r="B57" s="16">
        <v>459</v>
      </c>
      <c r="C57" s="15">
        <v>459</v>
      </c>
      <c r="D57" s="15">
        <v>448</v>
      </c>
      <c r="E57" s="32">
        <v>384</v>
      </c>
      <c r="F57" s="13">
        <v>389</v>
      </c>
      <c r="G57" s="13">
        <v>491</v>
      </c>
      <c r="H57" s="13">
        <v>428</v>
      </c>
      <c r="I57" s="13">
        <v>207</v>
      </c>
      <c r="J57" s="39">
        <v>221</v>
      </c>
      <c r="K57" s="35">
        <v>258</v>
      </c>
      <c r="L57" s="43">
        <v>520</v>
      </c>
      <c r="M57" s="12">
        <v>228</v>
      </c>
      <c r="N57" s="44">
        <v>256</v>
      </c>
      <c r="O57" s="58">
        <v>286</v>
      </c>
      <c r="P57" s="64">
        <v>231</v>
      </c>
      <c r="Q57" s="68">
        <v>271</v>
      </c>
      <c r="R57" s="68">
        <v>219</v>
      </c>
      <c r="S57" s="14">
        <v>210</v>
      </c>
    </row>
    <row r="58" spans="1:19" ht="15.75">
      <c r="A58" s="25" t="s">
        <v>49</v>
      </c>
      <c r="B58" s="16">
        <v>608</v>
      </c>
      <c r="C58" s="15">
        <v>591</v>
      </c>
      <c r="D58" s="15">
        <v>524</v>
      </c>
      <c r="E58" s="32">
        <v>426</v>
      </c>
      <c r="F58" s="13">
        <v>440</v>
      </c>
      <c r="G58" s="13">
        <v>494</v>
      </c>
      <c r="H58" s="13">
        <v>501</v>
      </c>
      <c r="I58" s="13">
        <v>333</v>
      </c>
      <c r="J58" s="39">
        <v>410</v>
      </c>
      <c r="K58" s="35">
        <v>362</v>
      </c>
      <c r="L58" s="43">
        <v>22</v>
      </c>
      <c r="M58" s="12">
        <v>466</v>
      </c>
      <c r="N58" s="44">
        <v>538</v>
      </c>
      <c r="O58" s="58">
        <v>580</v>
      </c>
      <c r="P58" s="64">
        <v>565</v>
      </c>
      <c r="Q58" s="68">
        <v>651</v>
      </c>
      <c r="R58" s="68">
        <v>584</v>
      </c>
      <c r="S58" s="14">
        <v>557</v>
      </c>
    </row>
    <row r="59" spans="1:19" ht="15.75">
      <c r="A59" s="25" t="s">
        <v>50</v>
      </c>
      <c r="B59" s="16">
        <v>52</v>
      </c>
      <c r="C59" s="15">
        <v>43</v>
      </c>
      <c r="D59" s="15">
        <v>42</v>
      </c>
      <c r="E59" s="32">
        <v>31</v>
      </c>
      <c r="F59" s="13">
        <v>32</v>
      </c>
      <c r="G59" s="13">
        <v>36</v>
      </c>
      <c r="H59" s="13">
        <v>37</v>
      </c>
      <c r="I59" s="13">
        <v>16</v>
      </c>
      <c r="J59" s="39">
        <v>20</v>
      </c>
      <c r="K59" s="35">
        <v>20</v>
      </c>
      <c r="L59" s="43">
        <v>14</v>
      </c>
      <c r="M59" s="12">
        <v>28</v>
      </c>
      <c r="N59" s="44">
        <v>23</v>
      </c>
      <c r="O59" s="58">
        <v>19</v>
      </c>
      <c r="P59" s="64">
        <v>71</v>
      </c>
      <c r="Q59" s="68">
        <v>144</v>
      </c>
      <c r="R59" s="68">
        <v>159</v>
      </c>
      <c r="S59" s="14">
        <v>225</v>
      </c>
    </row>
    <row r="60" spans="1:19" ht="15.75">
      <c r="A60" s="25" t="s">
        <v>51</v>
      </c>
      <c r="B60" s="16">
        <v>13</v>
      </c>
      <c r="C60" s="15">
        <v>12</v>
      </c>
      <c r="D60" s="15">
        <v>12</v>
      </c>
      <c r="E60" s="32">
        <v>14</v>
      </c>
      <c r="F60" s="13">
        <v>33</v>
      </c>
      <c r="G60" s="13">
        <v>20</v>
      </c>
      <c r="H60" s="13">
        <v>32</v>
      </c>
      <c r="I60" s="13">
        <v>13</v>
      </c>
      <c r="J60" s="39">
        <v>14</v>
      </c>
      <c r="K60" s="35">
        <v>21</v>
      </c>
      <c r="L60" s="43">
        <v>79</v>
      </c>
      <c r="M60" s="12">
        <v>14</v>
      </c>
      <c r="N60" s="44">
        <v>24</v>
      </c>
      <c r="O60" s="58">
        <v>15</v>
      </c>
      <c r="P60" s="64">
        <v>8</v>
      </c>
      <c r="Q60" s="68">
        <v>11</v>
      </c>
      <c r="R60" s="68">
        <v>6</v>
      </c>
      <c r="S60" s="14">
        <v>8</v>
      </c>
    </row>
    <row r="61" spans="1:19" ht="15.75">
      <c r="A61" s="25" t="s">
        <v>52</v>
      </c>
      <c r="B61" s="16">
        <v>98</v>
      </c>
      <c r="C61" s="15">
        <v>94</v>
      </c>
      <c r="D61" s="15">
        <v>88</v>
      </c>
      <c r="E61" s="32">
        <v>72</v>
      </c>
      <c r="F61" s="13">
        <v>98</v>
      </c>
      <c r="G61" s="13">
        <v>99</v>
      </c>
      <c r="H61" s="13">
        <v>83</v>
      </c>
      <c r="I61" s="13">
        <v>64</v>
      </c>
      <c r="J61" s="39">
        <v>78</v>
      </c>
      <c r="K61" s="35">
        <v>76</v>
      </c>
      <c r="L61" s="43">
        <v>210</v>
      </c>
      <c r="M61" s="12">
        <v>68</v>
      </c>
      <c r="N61" s="44">
        <v>82</v>
      </c>
      <c r="O61" s="58">
        <v>70</v>
      </c>
      <c r="P61" s="64">
        <v>70</v>
      </c>
      <c r="Q61" s="68">
        <v>64</v>
      </c>
      <c r="R61" s="68">
        <v>95</v>
      </c>
      <c r="S61" s="14">
        <v>53</v>
      </c>
    </row>
    <row r="62" spans="1:19" ht="15.75">
      <c r="A62" s="25" t="s">
        <v>53</v>
      </c>
      <c r="B62" s="16">
        <v>153</v>
      </c>
      <c r="C62" s="15">
        <v>205</v>
      </c>
      <c r="D62" s="15">
        <v>164</v>
      </c>
      <c r="E62" s="32">
        <v>162</v>
      </c>
      <c r="F62" s="13">
        <v>189</v>
      </c>
      <c r="G62" s="13">
        <v>236</v>
      </c>
      <c r="H62" s="13">
        <v>223</v>
      </c>
      <c r="I62" s="13">
        <v>32</v>
      </c>
      <c r="J62" s="39">
        <v>37</v>
      </c>
      <c r="K62" s="35">
        <v>45</v>
      </c>
      <c r="L62" s="43">
        <v>53</v>
      </c>
      <c r="M62" s="12">
        <v>60</v>
      </c>
      <c r="N62" s="44">
        <v>56</v>
      </c>
      <c r="O62" s="58">
        <v>55</v>
      </c>
      <c r="P62" s="64">
        <v>52</v>
      </c>
      <c r="Q62" s="68">
        <v>54</v>
      </c>
      <c r="R62" s="68">
        <v>48</v>
      </c>
      <c r="S62" s="14">
        <v>49</v>
      </c>
    </row>
    <row r="63" spans="1:19" ht="15.75">
      <c r="A63" s="25" t="s">
        <v>54</v>
      </c>
      <c r="B63" s="16">
        <v>5853</v>
      </c>
      <c r="C63" s="15">
        <v>5271</v>
      </c>
      <c r="D63" s="15">
        <v>4511</v>
      </c>
      <c r="E63" s="32">
        <v>4300</v>
      </c>
      <c r="F63" s="13">
        <v>4253</v>
      </c>
      <c r="G63" s="13">
        <v>4189</v>
      </c>
      <c r="H63" s="13">
        <v>4503</v>
      </c>
      <c r="I63" s="13">
        <v>3964</v>
      </c>
      <c r="J63" s="39">
        <v>4139</v>
      </c>
      <c r="K63" s="35">
        <v>4135</v>
      </c>
      <c r="L63" s="43">
        <v>3984</v>
      </c>
      <c r="M63" s="12">
        <v>3928</v>
      </c>
      <c r="N63" s="44">
        <v>3795</v>
      </c>
      <c r="O63" s="58">
        <v>3896</v>
      </c>
      <c r="P63" s="64">
        <v>3926</v>
      </c>
      <c r="Q63" s="68">
        <v>3929</v>
      </c>
      <c r="R63" s="68">
        <v>3984</v>
      </c>
      <c r="S63" s="14">
        <v>3627</v>
      </c>
    </row>
    <row r="64" spans="1:19" ht="15.75">
      <c r="A64" s="25" t="s">
        <v>55</v>
      </c>
      <c r="B64" s="16">
        <v>696</v>
      </c>
      <c r="C64" s="15">
        <v>631</v>
      </c>
      <c r="D64" s="15">
        <v>707</v>
      </c>
      <c r="E64" s="32">
        <v>646</v>
      </c>
      <c r="F64" s="13">
        <v>656</v>
      </c>
      <c r="G64" s="13">
        <v>682</v>
      </c>
      <c r="H64" s="13">
        <v>637</v>
      </c>
      <c r="I64" s="13">
        <v>855</v>
      </c>
      <c r="J64" s="39">
        <v>672</v>
      </c>
      <c r="K64" s="35">
        <v>703</v>
      </c>
      <c r="L64" s="43">
        <v>679</v>
      </c>
      <c r="M64" s="12">
        <v>676</v>
      </c>
      <c r="N64" s="44">
        <v>580</v>
      </c>
      <c r="O64" s="58">
        <v>583</v>
      </c>
      <c r="P64" s="64">
        <v>419</v>
      </c>
      <c r="Q64" s="68">
        <v>322</v>
      </c>
      <c r="R64" s="68">
        <v>357</v>
      </c>
      <c r="S64" s="14">
        <v>406</v>
      </c>
    </row>
    <row r="65" spans="1:19" ht="15.75">
      <c r="A65" s="25" t="s">
        <v>56</v>
      </c>
      <c r="B65" s="16">
        <v>61</v>
      </c>
      <c r="C65" s="15">
        <v>74</v>
      </c>
      <c r="D65" s="15">
        <v>67</v>
      </c>
      <c r="E65" s="32">
        <v>88</v>
      </c>
      <c r="F65" s="13">
        <v>85</v>
      </c>
      <c r="G65" s="13">
        <v>80</v>
      </c>
      <c r="H65" s="13">
        <v>86</v>
      </c>
      <c r="I65" s="13">
        <v>66</v>
      </c>
      <c r="J65" s="39">
        <v>71</v>
      </c>
      <c r="K65" s="35">
        <v>60</v>
      </c>
      <c r="L65" s="43">
        <v>74</v>
      </c>
      <c r="M65" s="12">
        <v>49</v>
      </c>
      <c r="N65" s="44">
        <v>49</v>
      </c>
      <c r="O65" s="58">
        <v>32</v>
      </c>
      <c r="P65" s="64">
        <v>55</v>
      </c>
      <c r="Q65" s="68">
        <v>56</v>
      </c>
      <c r="R65" s="68">
        <v>20</v>
      </c>
      <c r="S65" s="14">
        <v>39</v>
      </c>
    </row>
    <row r="66" spans="1:19" ht="15.75">
      <c r="A66" s="25" t="s">
        <v>57</v>
      </c>
      <c r="B66" s="16">
        <v>220</v>
      </c>
      <c r="C66" s="15">
        <v>146</v>
      </c>
      <c r="D66" s="15">
        <v>168</v>
      </c>
      <c r="E66" s="32">
        <v>110</v>
      </c>
      <c r="F66" s="13">
        <v>98</v>
      </c>
      <c r="G66" s="13">
        <v>117</v>
      </c>
      <c r="H66" s="13">
        <v>78</v>
      </c>
      <c r="I66" s="13">
        <v>46</v>
      </c>
      <c r="J66" s="39">
        <v>70</v>
      </c>
      <c r="K66" s="35">
        <v>75</v>
      </c>
      <c r="L66" s="43">
        <v>82</v>
      </c>
      <c r="M66" s="12">
        <v>80</v>
      </c>
      <c r="N66" s="44">
        <v>72</v>
      </c>
      <c r="O66" s="58">
        <v>73</v>
      </c>
      <c r="P66" s="64">
        <v>65</v>
      </c>
      <c r="Q66" s="68">
        <v>94</v>
      </c>
      <c r="R66" s="68">
        <v>122</v>
      </c>
      <c r="S66" s="14">
        <v>145</v>
      </c>
    </row>
    <row r="67" spans="1:19" ht="15.75">
      <c r="A67" s="25" t="s">
        <v>58</v>
      </c>
      <c r="B67" s="16">
        <v>854</v>
      </c>
      <c r="C67" s="15">
        <v>714</v>
      </c>
      <c r="D67" s="15">
        <v>714</v>
      </c>
      <c r="E67" s="32">
        <v>747</v>
      </c>
      <c r="F67" s="13">
        <v>666</v>
      </c>
      <c r="G67" s="13">
        <v>681</v>
      </c>
      <c r="H67" s="13">
        <v>740</v>
      </c>
      <c r="I67" s="13">
        <v>566</v>
      </c>
      <c r="J67" s="39">
        <v>507</v>
      </c>
      <c r="K67" s="35">
        <v>430</v>
      </c>
      <c r="L67" s="43">
        <v>559</v>
      </c>
      <c r="M67" s="12">
        <v>539</v>
      </c>
      <c r="N67" s="44">
        <v>596</v>
      </c>
      <c r="O67" s="58">
        <v>580</v>
      </c>
      <c r="P67" s="64">
        <v>491</v>
      </c>
      <c r="Q67" s="68">
        <v>525</v>
      </c>
      <c r="R67" s="68">
        <v>643</v>
      </c>
      <c r="S67" s="14">
        <v>730</v>
      </c>
    </row>
    <row r="68" spans="1:19" ht="15.75">
      <c r="A68" s="25" t="s">
        <v>59</v>
      </c>
      <c r="B68" s="16">
        <v>96</v>
      </c>
      <c r="C68" s="15">
        <v>116</v>
      </c>
      <c r="D68" s="15">
        <v>102</v>
      </c>
      <c r="E68" s="32">
        <v>93</v>
      </c>
      <c r="F68" s="13">
        <v>83</v>
      </c>
      <c r="G68" s="13">
        <v>103</v>
      </c>
      <c r="H68" s="13">
        <v>108</v>
      </c>
      <c r="I68" s="13">
        <v>87</v>
      </c>
      <c r="J68" s="39">
        <v>79</v>
      </c>
      <c r="K68" s="35">
        <v>54</v>
      </c>
      <c r="L68" s="43">
        <v>69</v>
      </c>
      <c r="M68" s="12">
        <v>50</v>
      </c>
      <c r="N68" s="44">
        <v>68</v>
      </c>
      <c r="O68" s="58">
        <v>48</v>
      </c>
      <c r="P68" s="64">
        <v>77</v>
      </c>
      <c r="Q68" s="68">
        <v>75</v>
      </c>
      <c r="R68" s="68">
        <v>54</v>
      </c>
      <c r="S68" s="14">
        <v>56</v>
      </c>
    </row>
    <row r="69" spans="1:19" ht="15.75">
      <c r="A69" s="25" t="s">
        <v>60</v>
      </c>
      <c r="B69" s="16">
        <v>89</v>
      </c>
      <c r="C69" s="15">
        <v>91</v>
      </c>
      <c r="D69" s="15">
        <v>100</v>
      </c>
      <c r="E69" s="32">
        <v>75</v>
      </c>
      <c r="F69" s="13">
        <v>87</v>
      </c>
      <c r="G69" s="13">
        <v>83</v>
      </c>
      <c r="H69" s="13">
        <v>96</v>
      </c>
      <c r="I69" s="13">
        <v>62</v>
      </c>
      <c r="J69" s="39">
        <v>73</v>
      </c>
      <c r="K69" s="35">
        <v>28</v>
      </c>
      <c r="L69" s="43">
        <v>47</v>
      </c>
      <c r="M69" s="12">
        <v>54</v>
      </c>
      <c r="N69" s="44">
        <v>42</v>
      </c>
      <c r="O69" s="58">
        <v>54</v>
      </c>
      <c r="P69" s="64">
        <v>128</v>
      </c>
      <c r="Q69" s="68">
        <v>176</v>
      </c>
      <c r="R69" s="68">
        <v>210</v>
      </c>
      <c r="S69" s="14">
        <v>132</v>
      </c>
    </row>
    <row r="70" spans="1:19" ht="15.75">
      <c r="A70" s="25" t="s">
        <v>61</v>
      </c>
      <c r="B70" s="16">
        <v>359</v>
      </c>
      <c r="C70" s="15">
        <v>313</v>
      </c>
      <c r="D70" s="15">
        <v>321</v>
      </c>
      <c r="E70" s="32">
        <v>275</v>
      </c>
      <c r="F70" s="13">
        <v>278</v>
      </c>
      <c r="G70" s="13">
        <v>277</v>
      </c>
      <c r="H70" s="13">
        <v>312</v>
      </c>
      <c r="I70" s="13">
        <v>297</v>
      </c>
      <c r="J70" s="39">
        <v>279</v>
      </c>
      <c r="K70" s="35">
        <v>288</v>
      </c>
      <c r="L70" s="43">
        <v>229</v>
      </c>
      <c r="M70" s="12">
        <v>235</v>
      </c>
      <c r="N70" s="44">
        <v>231</v>
      </c>
      <c r="O70" s="58">
        <v>234</v>
      </c>
      <c r="P70" s="64">
        <v>305</v>
      </c>
      <c r="Q70" s="68">
        <v>316</v>
      </c>
      <c r="R70" s="68">
        <v>339</v>
      </c>
      <c r="S70" s="14">
        <v>277</v>
      </c>
    </row>
    <row r="71" spans="1:19" ht="15.75">
      <c r="A71" s="25" t="s">
        <v>62</v>
      </c>
      <c r="B71" s="16">
        <v>1933</v>
      </c>
      <c r="C71" s="15">
        <v>1549</v>
      </c>
      <c r="D71" s="15">
        <v>1553</v>
      </c>
      <c r="E71" s="32">
        <v>1902</v>
      </c>
      <c r="F71" s="13">
        <v>1900</v>
      </c>
      <c r="G71" s="13">
        <v>1810</v>
      </c>
      <c r="H71" s="13">
        <v>1767</v>
      </c>
      <c r="I71" s="13">
        <v>3223</v>
      </c>
      <c r="J71" s="39">
        <v>3270</v>
      </c>
      <c r="K71" s="35">
        <v>3046</v>
      </c>
      <c r="L71" s="43">
        <v>3133</v>
      </c>
      <c r="M71" s="12">
        <v>3058</v>
      </c>
      <c r="N71" s="44">
        <v>3121</v>
      </c>
      <c r="O71" s="58">
        <v>3113</v>
      </c>
      <c r="P71" s="64">
        <v>2980</v>
      </c>
      <c r="Q71" s="68">
        <v>2831</v>
      </c>
      <c r="R71" s="68">
        <v>2014</v>
      </c>
      <c r="S71" s="14">
        <v>2388</v>
      </c>
    </row>
    <row r="72" spans="1:19" ht="15.75">
      <c r="A72" s="25" t="s">
        <v>63</v>
      </c>
      <c r="B72" s="16">
        <v>33</v>
      </c>
      <c r="C72" s="15">
        <v>26</v>
      </c>
      <c r="D72" s="15">
        <v>30</v>
      </c>
      <c r="E72" s="32">
        <v>24</v>
      </c>
      <c r="F72" s="13">
        <v>20</v>
      </c>
      <c r="G72" s="13">
        <v>28</v>
      </c>
      <c r="H72" s="13">
        <v>16</v>
      </c>
      <c r="I72" s="13">
        <v>19</v>
      </c>
      <c r="J72" s="39">
        <v>20</v>
      </c>
      <c r="K72" s="35">
        <v>17</v>
      </c>
      <c r="L72" s="43">
        <v>37</v>
      </c>
      <c r="M72" s="12">
        <v>9</v>
      </c>
      <c r="N72" s="44">
        <v>22</v>
      </c>
      <c r="O72" s="58">
        <v>38</v>
      </c>
      <c r="P72" s="64">
        <v>40</v>
      </c>
      <c r="Q72" s="68">
        <v>61</v>
      </c>
      <c r="R72" s="68">
        <v>77</v>
      </c>
      <c r="S72" s="14">
        <v>27</v>
      </c>
    </row>
    <row r="73" spans="1:19" ht="15.75">
      <c r="A73" s="25" t="s">
        <v>64</v>
      </c>
      <c r="B73" s="31">
        <v>48</v>
      </c>
      <c r="C73" s="15">
        <v>38</v>
      </c>
      <c r="D73" s="15">
        <v>50</v>
      </c>
      <c r="E73" s="32">
        <v>37</v>
      </c>
      <c r="F73" s="13">
        <v>29</v>
      </c>
      <c r="G73" s="13">
        <v>33</v>
      </c>
      <c r="H73" s="13">
        <v>26</v>
      </c>
      <c r="I73" s="13">
        <v>27</v>
      </c>
      <c r="J73" s="39">
        <v>58</v>
      </c>
      <c r="K73" s="35">
        <v>47</v>
      </c>
      <c r="L73" s="43">
        <v>42</v>
      </c>
      <c r="M73" s="12">
        <v>27</v>
      </c>
      <c r="N73" s="44">
        <v>31</v>
      </c>
      <c r="O73" s="58">
        <v>25</v>
      </c>
      <c r="P73" s="64">
        <v>32</v>
      </c>
      <c r="Q73" s="68">
        <v>28</v>
      </c>
      <c r="R73" s="68">
        <v>30</v>
      </c>
      <c r="S73" s="14">
        <v>40</v>
      </c>
    </row>
    <row r="74" spans="1:19" ht="15.75">
      <c r="A74" s="25"/>
      <c r="B74" s="31"/>
      <c r="C74" s="15"/>
      <c r="D74" s="15"/>
      <c r="E74" s="32"/>
      <c r="F74" s="13"/>
      <c r="G74" s="13"/>
      <c r="H74" s="13"/>
      <c r="I74" s="13"/>
      <c r="J74" s="39"/>
      <c r="K74" s="35"/>
      <c r="L74" s="43"/>
      <c r="M74" s="12"/>
      <c r="N74" s="44"/>
      <c r="O74" s="58"/>
      <c r="P74" s="64"/>
      <c r="Q74" s="68"/>
      <c r="R74" s="68"/>
      <c r="S74" s="14"/>
    </row>
    <row r="75" spans="1:19" ht="15.75">
      <c r="A75" s="49" t="s">
        <v>80</v>
      </c>
      <c r="B75" s="50" t="s">
        <v>81</v>
      </c>
      <c r="C75" s="50" t="s">
        <v>81</v>
      </c>
      <c r="D75" s="50" t="s">
        <v>81</v>
      </c>
      <c r="E75" s="85">
        <v>2093</v>
      </c>
      <c r="F75" s="79">
        <v>2739</v>
      </c>
      <c r="G75" s="79">
        <v>3011</v>
      </c>
      <c r="H75" s="79">
        <v>2962</v>
      </c>
      <c r="I75" s="79">
        <v>789</v>
      </c>
      <c r="J75" s="76">
        <v>2329</v>
      </c>
      <c r="K75" s="73">
        <v>7002</v>
      </c>
      <c r="L75" s="72">
        <v>6943</v>
      </c>
      <c r="M75" s="71">
        <v>5885</v>
      </c>
      <c r="N75" s="59">
        <v>6108</v>
      </c>
      <c r="O75" s="59">
        <v>5965</v>
      </c>
      <c r="P75" s="65">
        <v>917</v>
      </c>
      <c r="Q75" s="68">
        <v>1024</v>
      </c>
      <c r="R75" s="68">
        <v>883</v>
      </c>
      <c r="S75" s="14">
        <v>1495</v>
      </c>
    </row>
    <row r="76" spans="1:19" ht="15.75">
      <c r="A76" s="26"/>
      <c r="B76" s="19"/>
      <c r="C76" s="19"/>
      <c r="D76" s="19"/>
      <c r="E76" s="81"/>
      <c r="F76" s="4"/>
      <c r="G76" s="81"/>
      <c r="H76" s="81"/>
      <c r="I76" s="4"/>
      <c r="J76" s="45"/>
      <c r="K76" s="45"/>
      <c r="L76" s="45"/>
      <c r="M76" s="45"/>
      <c r="N76" s="45"/>
      <c r="O76" s="60"/>
      <c r="P76" s="66"/>
      <c r="Q76" s="66"/>
      <c r="R76" s="66"/>
      <c r="S76" s="66"/>
    </row>
    <row r="77" spans="1:15" ht="15.75">
      <c r="A77" s="55" t="s">
        <v>82</v>
      </c>
      <c r="B77" s="52"/>
      <c r="C77" s="52"/>
      <c r="D77" s="52"/>
      <c r="E77" s="53"/>
      <c r="F77" s="14"/>
      <c r="G77" s="62"/>
      <c r="H77" s="54"/>
      <c r="I77" s="54"/>
      <c r="J77" s="54"/>
      <c r="K77" s="54"/>
      <c r="L77" s="54"/>
      <c r="M77" s="54"/>
      <c r="N77" s="54"/>
      <c r="O77" s="14"/>
    </row>
    <row r="78" spans="1:15" ht="15.75">
      <c r="A78" s="51"/>
      <c r="B78" s="52"/>
      <c r="C78" s="52"/>
      <c r="D78" s="52"/>
      <c r="E78" s="52"/>
      <c r="F78" s="54"/>
      <c r="G78" s="54"/>
      <c r="H78" s="54"/>
      <c r="I78" s="54"/>
      <c r="J78" s="54"/>
      <c r="K78" s="54"/>
      <c r="L78" s="54"/>
      <c r="M78" s="54"/>
      <c r="N78" s="54"/>
      <c r="O78" s="14"/>
    </row>
    <row r="79" spans="1:15" ht="15.75">
      <c r="A79" s="3" t="s">
        <v>73</v>
      </c>
      <c r="B79" s="3"/>
      <c r="C79" s="21"/>
      <c r="D79" s="21"/>
      <c r="E79" s="14"/>
      <c r="O79" s="14"/>
    </row>
    <row r="80" spans="3:15" ht="15.75">
      <c r="C80" s="20"/>
      <c r="D80" s="20"/>
      <c r="E80" s="14"/>
      <c r="O80" s="21"/>
    </row>
    <row r="81" spans="5:15" ht="15.75">
      <c r="E81" s="14"/>
      <c r="O81" s="20"/>
    </row>
    <row r="82" ht="15.75">
      <c r="O82" s="20"/>
    </row>
    <row r="83" ht="15.75">
      <c r="O83" s="20"/>
    </row>
    <row r="84" ht="15.75">
      <c r="O84" s="20"/>
    </row>
    <row r="85" ht="15.75">
      <c r="O85" s="20"/>
    </row>
    <row r="86" ht="15.75">
      <c r="O86" s="20"/>
    </row>
    <row r="87" ht="15.75">
      <c r="O87" s="20"/>
    </row>
    <row r="88" ht="15.75">
      <c r="O88" s="20"/>
    </row>
    <row r="89" ht="15.75">
      <c r="O89" s="20"/>
    </row>
    <row r="90" ht="15.75">
      <c r="O90" s="20"/>
    </row>
    <row r="91" ht="15.75">
      <c r="O91" s="20"/>
    </row>
    <row r="92" ht="15.75">
      <c r="O92" s="20"/>
    </row>
    <row r="93" ht="15.75">
      <c r="O93" s="20"/>
    </row>
    <row r="94" ht="15.75">
      <c r="O94" s="20"/>
    </row>
    <row r="95" ht="15.75">
      <c r="O95" s="20"/>
    </row>
    <row r="96" ht="15.75">
      <c r="O96" s="20"/>
    </row>
  </sheetData>
  <sheetProtection/>
  <mergeCells count="1">
    <mergeCell ref="B4:S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2" ht="20.25">
      <c r="A1" s="23" t="s">
        <v>77</v>
      </c>
      <c r="B1" s="23"/>
    </row>
    <row r="2" spans="1:2" ht="20.25">
      <c r="A2" s="23" t="s">
        <v>83</v>
      </c>
      <c r="B2" s="23"/>
    </row>
    <row r="3" spans="1:2" ht="15.75">
      <c r="A3" s="1"/>
      <c r="B3" s="1"/>
    </row>
    <row r="4" spans="1:19" ht="15.75">
      <c r="A4" s="5"/>
      <c r="B4" s="47" t="s">
        <v>69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5.75">
      <c r="A5" s="6" t="s">
        <v>0</v>
      </c>
      <c r="B5" s="7">
        <v>2015</v>
      </c>
      <c r="C5" s="7">
        <v>2014</v>
      </c>
      <c r="D5" s="7">
        <v>2013</v>
      </c>
      <c r="E5" s="27">
        <v>2012</v>
      </c>
      <c r="F5" s="27">
        <v>2011</v>
      </c>
      <c r="G5" s="27">
        <v>2010</v>
      </c>
      <c r="H5" s="27">
        <v>2009</v>
      </c>
      <c r="I5" s="42">
        <v>2008</v>
      </c>
      <c r="J5" s="27">
        <v>2007</v>
      </c>
      <c r="K5" s="27">
        <v>2004</v>
      </c>
      <c r="L5" s="27">
        <v>2003</v>
      </c>
      <c r="M5" s="27">
        <v>2002</v>
      </c>
      <c r="N5" s="27">
        <v>2001</v>
      </c>
      <c r="O5" s="27">
        <v>2000</v>
      </c>
      <c r="P5" s="27">
        <v>1999</v>
      </c>
      <c r="Q5" s="27">
        <v>1998</v>
      </c>
      <c r="R5" s="27">
        <v>1997</v>
      </c>
      <c r="S5" s="27">
        <v>1996</v>
      </c>
    </row>
    <row r="6" spans="1:4" ht="15.75">
      <c r="A6" s="11"/>
      <c r="B6" s="4"/>
      <c r="C6" s="4"/>
      <c r="D6" s="4"/>
    </row>
    <row r="7" spans="1:19" ht="15.75">
      <c r="A7" s="11" t="s">
        <v>1</v>
      </c>
      <c r="B7" s="12">
        <f>+B9+B16</f>
        <v>38695</v>
      </c>
      <c r="C7" s="12">
        <f>+C9+C16</f>
        <v>37228</v>
      </c>
      <c r="D7" s="12">
        <f>+D9+D16</f>
        <v>37474</v>
      </c>
      <c r="E7" s="38">
        <f>+E9+E16+E75</f>
        <v>38251</v>
      </c>
      <c r="F7" s="38">
        <f>+F9+F16+F75</f>
        <v>39078</v>
      </c>
      <c r="G7" s="38">
        <f>+G9+G16+G75</f>
        <v>39436</v>
      </c>
      <c r="H7" s="38">
        <f>+H9+H16+H75</f>
        <v>39266</v>
      </c>
      <c r="I7" s="38">
        <f>+I9+I16+I75</f>
        <v>40907</v>
      </c>
      <c r="J7" s="38">
        <f>+J9+J16+J75</f>
        <v>40433</v>
      </c>
      <c r="K7" s="38">
        <f>+K9+K16+K75</f>
        <v>41588</v>
      </c>
      <c r="L7" s="38">
        <f>+L9+L16+L75</f>
        <v>40814</v>
      </c>
      <c r="M7" s="38">
        <f>+M9+M16+M75</f>
        <v>40135</v>
      </c>
      <c r="N7" s="38">
        <f>+N9+N16+N75</f>
        <v>36944</v>
      </c>
      <c r="O7" s="38">
        <f>+O9+O16+O75</f>
        <v>36544</v>
      </c>
      <c r="P7" s="38">
        <f>+P9+P16+P75</f>
        <v>34651</v>
      </c>
      <c r="Q7" s="38">
        <f>+Q9+Q16+Q75</f>
        <v>32981</v>
      </c>
      <c r="R7" s="38">
        <f>+R9+R16+R75</f>
        <v>31504</v>
      </c>
      <c r="S7" s="38">
        <v>28821</v>
      </c>
    </row>
    <row r="8" spans="1:19" ht="15.75">
      <c r="A8" s="11"/>
      <c r="B8" s="13"/>
      <c r="C8" s="13"/>
      <c r="D8" s="13"/>
      <c r="E8" s="13"/>
      <c r="F8" s="13"/>
      <c r="G8" s="13"/>
      <c r="H8" s="13"/>
      <c r="I8" s="13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5.75">
      <c r="A9" s="24" t="s">
        <v>2</v>
      </c>
      <c r="B9" s="13">
        <f aca="true" t="shared" si="0" ref="B9:I9">SUM(B10:B14)</f>
        <v>14469</v>
      </c>
      <c r="C9" s="13">
        <f t="shared" si="0"/>
        <v>14805</v>
      </c>
      <c r="D9" s="13">
        <f t="shared" si="0"/>
        <v>14699</v>
      </c>
      <c r="E9" s="13">
        <f t="shared" si="0"/>
        <v>14452</v>
      </c>
      <c r="F9" s="13">
        <f t="shared" si="0"/>
        <v>14717</v>
      </c>
      <c r="G9" s="13">
        <f t="shared" si="0"/>
        <v>14876</v>
      </c>
      <c r="H9" s="13">
        <f t="shared" si="0"/>
        <v>14804</v>
      </c>
      <c r="I9" s="13">
        <f t="shared" si="0"/>
        <v>15209</v>
      </c>
      <c r="J9" s="38">
        <f>SUM(J10:J14)</f>
        <v>14887</v>
      </c>
      <c r="K9" s="38">
        <f>SUM(K10:K14)</f>
        <v>14714</v>
      </c>
      <c r="L9" s="38">
        <f>SUM(L10:L14)</f>
        <v>14381</v>
      </c>
      <c r="M9" s="38">
        <f>SUM(M10:M14)</f>
        <v>14330</v>
      </c>
      <c r="N9" s="38">
        <f>SUM(N10:N14)</f>
        <v>12644</v>
      </c>
      <c r="O9" s="38">
        <f>SUM(O10:O14)</f>
        <v>11641</v>
      </c>
      <c r="P9" s="38">
        <f>SUM(P10:P14)</f>
        <v>10814</v>
      </c>
      <c r="Q9" s="38">
        <f>SUM(Q10:Q14)</f>
        <v>10134</v>
      </c>
      <c r="R9" s="38">
        <f>SUM(R10:R14)</f>
        <v>10215</v>
      </c>
      <c r="S9" s="38">
        <v>8047</v>
      </c>
    </row>
    <row r="10" spans="1:19" ht="15.75">
      <c r="A10" s="25" t="s">
        <v>3</v>
      </c>
      <c r="B10" s="16">
        <v>4104</v>
      </c>
      <c r="C10" s="15">
        <v>4019</v>
      </c>
      <c r="D10" s="15">
        <v>3993</v>
      </c>
      <c r="E10" s="32">
        <v>4008</v>
      </c>
      <c r="F10" s="13">
        <v>3903</v>
      </c>
      <c r="G10" s="13">
        <v>3979</v>
      </c>
      <c r="H10" s="13">
        <v>3936</v>
      </c>
      <c r="I10" s="13">
        <v>3931</v>
      </c>
      <c r="J10" s="39">
        <v>4019</v>
      </c>
      <c r="K10" s="35">
        <v>4038</v>
      </c>
      <c r="L10" s="43">
        <v>3928</v>
      </c>
      <c r="M10" s="12">
        <v>3811</v>
      </c>
      <c r="N10" s="44">
        <v>3428</v>
      </c>
      <c r="O10" s="58">
        <v>3170</v>
      </c>
      <c r="P10" s="64">
        <v>2784</v>
      </c>
      <c r="Q10" s="68">
        <v>2484</v>
      </c>
      <c r="R10" s="68">
        <v>2509</v>
      </c>
      <c r="S10" s="14">
        <v>2047</v>
      </c>
    </row>
    <row r="11" spans="1:19" ht="15.75">
      <c r="A11" s="25" t="s">
        <v>4</v>
      </c>
      <c r="B11" s="16">
        <v>3816</v>
      </c>
      <c r="C11" s="15">
        <v>4169</v>
      </c>
      <c r="D11" s="15">
        <v>3940</v>
      </c>
      <c r="E11" s="32">
        <v>3779</v>
      </c>
      <c r="F11" s="13">
        <v>4068</v>
      </c>
      <c r="G11" s="13">
        <v>4167</v>
      </c>
      <c r="H11" s="13">
        <v>4252</v>
      </c>
      <c r="I11" s="13">
        <v>4077</v>
      </c>
      <c r="J11" s="40">
        <v>3924</v>
      </c>
      <c r="K11" s="35">
        <v>3836</v>
      </c>
      <c r="L11" s="43">
        <v>3713</v>
      </c>
      <c r="M11" s="12">
        <v>3648</v>
      </c>
      <c r="N11" s="44">
        <v>3359</v>
      </c>
      <c r="O11" s="58">
        <v>2845</v>
      </c>
      <c r="P11" s="64">
        <v>2823</v>
      </c>
      <c r="Q11" s="68">
        <v>2712</v>
      </c>
      <c r="R11" s="68">
        <v>2782</v>
      </c>
      <c r="S11" s="14">
        <v>2488</v>
      </c>
    </row>
    <row r="12" spans="1:19" ht="15.75">
      <c r="A12" s="25" t="s">
        <v>5</v>
      </c>
      <c r="B12" s="16">
        <v>3549</v>
      </c>
      <c r="C12" s="15">
        <v>3789</v>
      </c>
      <c r="D12" s="15">
        <v>3819</v>
      </c>
      <c r="E12" s="32">
        <v>3806</v>
      </c>
      <c r="F12" s="13">
        <v>3803</v>
      </c>
      <c r="G12" s="13">
        <v>3797</v>
      </c>
      <c r="H12" s="13">
        <v>3839</v>
      </c>
      <c r="I12" s="13">
        <v>4405</v>
      </c>
      <c r="J12" s="40">
        <v>4301</v>
      </c>
      <c r="K12" s="35">
        <v>4288</v>
      </c>
      <c r="L12" s="43">
        <v>4134</v>
      </c>
      <c r="M12" s="12">
        <v>4215</v>
      </c>
      <c r="N12" s="44">
        <v>3487</v>
      </c>
      <c r="O12" s="58">
        <v>3151</v>
      </c>
      <c r="P12" s="64">
        <v>2730</v>
      </c>
      <c r="Q12" s="68">
        <v>2569</v>
      </c>
      <c r="R12" s="68">
        <v>2689</v>
      </c>
      <c r="S12" s="14">
        <v>1816</v>
      </c>
    </row>
    <row r="13" spans="1:19" ht="15.75">
      <c r="A13" s="25" t="s">
        <v>6</v>
      </c>
      <c r="B13" s="16">
        <v>1782</v>
      </c>
      <c r="C13" s="15">
        <v>1674</v>
      </c>
      <c r="D13" s="15">
        <v>1688</v>
      </c>
      <c r="E13" s="32">
        <v>1712</v>
      </c>
      <c r="F13" s="13">
        <v>1678</v>
      </c>
      <c r="G13" s="13">
        <v>1704</v>
      </c>
      <c r="H13" s="13">
        <v>1607</v>
      </c>
      <c r="I13" s="13">
        <v>1655</v>
      </c>
      <c r="J13" s="40">
        <v>1650</v>
      </c>
      <c r="K13" s="35">
        <v>1650</v>
      </c>
      <c r="L13" s="43">
        <v>1753</v>
      </c>
      <c r="M13" s="12">
        <v>1871</v>
      </c>
      <c r="N13" s="44">
        <v>1738</v>
      </c>
      <c r="O13" s="58">
        <v>1730</v>
      </c>
      <c r="P13" s="64">
        <v>1689</v>
      </c>
      <c r="Q13" s="68">
        <v>1641</v>
      </c>
      <c r="R13" s="68">
        <v>1689</v>
      </c>
      <c r="S13" s="14">
        <v>1305</v>
      </c>
    </row>
    <row r="14" spans="1:19" ht="15.75">
      <c r="A14" s="25" t="s">
        <v>7</v>
      </c>
      <c r="B14" s="16">
        <v>1218</v>
      </c>
      <c r="C14" s="15">
        <v>1154</v>
      </c>
      <c r="D14" s="15">
        <v>1259</v>
      </c>
      <c r="E14" s="32">
        <v>1147</v>
      </c>
      <c r="F14" s="13">
        <v>1265</v>
      </c>
      <c r="G14" s="13">
        <v>1229</v>
      </c>
      <c r="H14" s="13">
        <v>1170</v>
      </c>
      <c r="I14" s="13">
        <v>1141</v>
      </c>
      <c r="J14" s="40">
        <v>993</v>
      </c>
      <c r="K14" s="35">
        <v>902</v>
      </c>
      <c r="L14" s="43">
        <v>853</v>
      </c>
      <c r="M14" s="12">
        <v>785</v>
      </c>
      <c r="N14" s="44">
        <v>632</v>
      </c>
      <c r="O14" s="58">
        <v>745</v>
      </c>
      <c r="P14" s="64">
        <v>788</v>
      </c>
      <c r="Q14" s="68">
        <v>728</v>
      </c>
      <c r="R14" s="68">
        <v>546</v>
      </c>
      <c r="S14" s="14">
        <v>391</v>
      </c>
    </row>
    <row r="15" spans="1:19" ht="15.75">
      <c r="A15" s="11"/>
      <c r="B15" s="13"/>
      <c r="C15" s="13"/>
      <c r="D15" s="13"/>
      <c r="E15" s="13"/>
      <c r="F15" s="13"/>
      <c r="G15" s="13"/>
      <c r="H15" s="13"/>
      <c r="I15" s="13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5.75">
      <c r="A16" s="24" t="s">
        <v>8</v>
      </c>
      <c r="B16" s="13">
        <f aca="true" t="shared" si="1" ref="B16:I16">SUM(B17:B73)</f>
        <v>24226</v>
      </c>
      <c r="C16" s="13">
        <f t="shared" si="1"/>
        <v>22423</v>
      </c>
      <c r="D16" s="13">
        <f t="shared" si="1"/>
        <v>22775</v>
      </c>
      <c r="E16" s="13">
        <f t="shared" si="1"/>
        <v>22907</v>
      </c>
      <c r="F16" s="13">
        <f t="shared" si="1"/>
        <v>23438</v>
      </c>
      <c r="G16" s="13">
        <f t="shared" si="1"/>
        <v>23593</v>
      </c>
      <c r="H16" s="13">
        <f t="shared" si="1"/>
        <v>23425</v>
      </c>
      <c r="I16" s="13">
        <f t="shared" si="1"/>
        <v>24878</v>
      </c>
      <c r="J16" s="38">
        <f>SUM(J17:J73)</f>
        <v>24546</v>
      </c>
      <c r="K16" s="38">
        <f>SUM(K17:K73)</f>
        <v>24646</v>
      </c>
      <c r="L16" s="38">
        <f>SUM(L17:L73)</f>
        <v>24302</v>
      </c>
      <c r="M16" s="38">
        <f>SUM(M17:M73)</f>
        <v>23860</v>
      </c>
      <c r="N16" s="38">
        <f>SUM(N17:N73)</f>
        <v>22467</v>
      </c>
      <c r="O16" s="38">
        <f>SUM(O17:O73)</f>
        <v>23507</v>
      </c>
      <c r="P16" s="38">
        <f>SUM(P17:P73)</f>
        <v>23295</v>
      </c>
      <c r="Q16" s="38">
        <f>SUM(Q17:Q73)</f>
        <v>22298</v>
      </c>
      <c r="R16" s="38">
        <f>SUM(R17:R73)</f>
        <v>20646</v>
      </c>
      <c r="S16" s="38">
        <v>20077</v>
      </c>
    </row>
    <row r="17" spans="1:19" ht="15.75">
      <c r="A17" s="25" t="s">
        <v>9</v>
      </c>
      <c r="B17" s="16">
        <v>659</v>
      </c>
      <c r="C17" s="15">
        <v>732</v>
      </c>
      <c r="D17" s="15">
        <v>777</v>
      </c>
      <c r="E17" s="32">
        <v>775</v>
      </c>
      <c r="F17" s="13">
        <v>798</v>
      </c>
      <c r="G17" s="13">
        <v>910</v>
      </c>
      <c r="H17" s="13">
        <v>1025</v>
      </c>
      <c r="I17" s="13">
        <v>997</v>
      </c>
      <c r="J17" s="40">
        <v>1032</v>
      </c>
      <c r="K17" s="35">
        <v>1208</v>
      </c>
      <c r="L17" s="43">
        <v>1219</v>
      </c>
      <c r="M17" s="12">
        <v>1182</v>
      </c>
      <c r="N17" s="44">
        <v>1067</v>
      </c>
      <c r="O17" s="58">
        <v>979</v>
      </c>
      <c r="P17" s="64">
        <v>951</v>
      </c>
      <c r="Q17" s="68">
        <v>1014</v>
      </c>
      <c r="R17" s="68">
        <v>848</v>
      </c>
      <c r="S17" s="14">
        <v>889</v>
      </c>
    </row>
    <row r="18" spans="1:19" ht="15.75">
      <c r="A18" s="25" t="s">
        <v>10</v>
      </c>
      <c r="B18" s="16">
        <v>75</v>
      </c>
      <c r="C18" s="15">
        <v>43</v>
      </c>
      <c r="D18" s="15">
        <v>61</v>
      </c>
      <c r="E18" s="32">
        <v>53</v>
      </c>
      <c r="F18" s="13">
        <v>51</v>
      </c>
      <c r="G18" s="13">
        <v>63</v>
      </c>
      <c r="H18" s="13">
        <v>55</v>
      </c>
      <c r="I18" s="13">
        <v>58</v>
      </c>
      <c r="J18" s="39">
        <v>48</v>
      </c>
      <c r="K18" s="35">
        <v>58</v>
      </c>
      <c r="L18" s="43">
        <v>91</v>
      </c>
      <c r="M18" s="12">
        <v>86</v>
      </c>
      <c r="N18" s="44">
        <v>77</v>
      </c>
      <c r="O18" s="58">
        <v>56</v>
      </c>
      <c r="P18" s="64">
        <v>78</v>
      </c>
      <c r="Q18" s="68">
        <v>78</v>
      </c>
      <c r="R18" s="68">
        <v>80</v>
      </c>
      <c r="S18" s="14">
        <v>55</v>
      </c>
    </row>
    <row r="19" spans="1:19" ht="15.75">
      <c r="A19" s="25" t="s">
        <v>11</v>
      </c>
      <c r="B19" s="16">
        <v>479</v>
      </c>
      <c r="C19" s="15">
        <v>377</v>
      </c>
      <c r="D19" s="15">
        <v>339</v>
      </c>
      <c r="E19" s="32">
        <v>342</v>
      </c>
      <c r="F19" s="13">
        <v>321</v>
      </c>
      <c r="G19" s="13">
        <v>317</v>
      </c>
      <c r="H19" s="13">
        <v>346</v>
      </c>
      <c r="I19" s="13">
        <v>316</v>
      </c>
      <c r="J19" s="40">
        <v>328</v>
      </c>
      <c r="K19" s="35">
        <v>359</v>
      </c>
      <c r="L19" s="43">
        <v>398</v>
      </c>
      <c r="M19" s="12">
        <v>359</v>
      </c>
      <c r="N19" s="44">
        <v>316</v>
      </c>
      <c r="O19" s="58">
        <v>470</v>
      </c>
      <c r="P19" s="64">
        <v>389</v>
      </c>
      <c r="Q19" s="68">
        <v>423</v>
      </c>
      <c r="R19" s="68">
        <v>125</v>
      </c>
      <c r="S19" s="14">
        <v>512</v>
      </c>
    </row>
    <row r="20" spans="1:19" ht="15.75">
      <c r="A20" s="25" t="s">
        <v>12</v>
      </c>
      <c r="B20" s="16">
        <v>134</v>
      </c>
      <c r="C20" s="15">
        <v>122</v>
      </c>
      <c r="D20" s="15">
        <v>79</v>
      </c>
      <c r="E20" s="32">
        <v>82</v>
      </c>
      <c r="F20" s="13">
        <v>89</v>
      </c>
      <c r="G20" s="13">
        <v>98</v>
      </c>
      <c r="H20" s="13">
        <v>97</v>
      </c>
      <c r="I20" s="13">
        <v>113</v>
      </c>
      <c r="J20" s="40">
        <v>126</v>
      </c>
      <c r="K20" s="35">
        <v>133</v>
      </c>
      <c r="L20" s="43">
        <v>89</v>
      </c>
      <c r="M20" s="12">
        <v>95</v>
      </c>
      <c r="N20" s="44">
        <v>87</v>
      </c>
      <c r="O20" s="58">
        <v>98</v>
      </c>
      <c r="P20" s="64">
        <v>107</v>
      </c>
      <c r="Q20" s="68">
        <v>100</v>
      </c>
      <c r="R20" s="68">
        <v>118</v>
      </c>
      <c r="S20" s="14">
        <v>133</v>
      </c>
    </row>
    <row r="21" spans="1:19" ht="15.75">
      <c r="A21" s="25" t="s">
        <v>13</v>
      </c>
      <c r="B21" s="16">
        <v>159</v>
      </c>
      <c r="C21" s="15">
        <v>149</v>
      </c>
      <c r="D21" s="15">
        <v>113</v>
      </c>
      <c r="E21" s="32">
        <v>126</v>
      </c>
      <c r="F21" s="13">
        <v>127</v>
      </c>
      <c r="G21" s="13">
        <v>166</v>
      </c>
      <c r="H21" s="13">
        <v>117</v>
      </c>
      <c r="I21" s="13">
        <v>130</v>
      </c>
      <c r="J21" s="40">
        <v>145</v>
      </c>
      <c r="K21" s="35">
        <v>138</v>
      </c>
      <c r="L21" s="43">
        <v>151</v>
      </c>
      <c r="M21" s="12">
        <v>119</v>
      </c>
      <c r="N21" s="44">
        <v>78</v>
      </c>
      <c r="O21" s="58">
        <v>94</v>
      </c>
      <c r="P21" s="64">
        <v>92</v>
      </c>
      <c r="Q21" s="68">
        <v>92</v>
      </c>
      <c r="R21" s="68">
        <v>112</v>
      </c>
      <c r="S21" s="14">
        <v>106</v>
      </c>
    </row>
    <row r="22" spans="1:19" ht="15.75">
      <c r="A22" s="25" t="s">
        <v>14</v>
      </c>
      <c r="B22" s="16">
        <v>366</v>
      </c>
      <c r="C22" s="15">
        <v>259</v>
      </c>
      <c r="D22" s="15">
        <v>289</v>
      </c>
      <c r="E22" s="32">
        <v>249</v>
      </c>
      <c r="F22" s="13">
        <v>267</v>
      </c>
      <c r="G22" s="13">
        <v>260</v>
      </c>
      <c r="H22" s="13">
        <v>256</v>
      </c>
      <c r="I22" s="13">
        <v>280</v>
      </c>
      <c r="J22" s="40">
        <v>296</v>
      </c>
      <c r="K22" s="35">
        <v>350</v>
      </c>
      <c r="L22" s="43">
        <v>312</v>
      </c>
      <c r="M22" s="12">
        <v>344</v>
      </c>
      <c r="N22" s="44">
        <v>337</v>
      </c>
      <c r="O22" s="58">
        <v>326</v>
      </c>
      <c r="P22" s="64">
        <v>268</v>
      </c>
      <c r="Q22" s="68">
        <v>260</v>
      </c>
      <c r="R22" s="68">
        <v>252</v>
      </c>
      <c r="S22" s="14">
        <v>261</v>
      </c>
    </row>
    <row r="23" spans="1:19" ht="15.75">
      <c r="A23" s="25" t="s">
        <v>15</v>
      </c>
      <c r="B23" s="16">
        <v>257</v>
      </c>
      <c r="C23" s="15">
        <v>200</v>
      </c>
      <c r="D23" s="15">
        <v>218</v>
      </c>
      <c r="E23" s="32">
        <v>260</v>
      </c>
      <c r="F23" s="13">
        <v>280</v>
      </c>
      <c r="G23" s="13">
        <v>315</v>
      </c>
      <c r="H23" s="13">
        <v>273</v>
      </c>
      <c r="I23" s="13">
        <v>283</v>
      </c>
      <c r="J23" s="40">
        <v>291</v>
      </c>
      <c r="K23" s="35">
        <v>232</v>
      </c>
      <c r="L23" s="43">
        <v>211</v>
      </c>
      <c r="M23" s="12">
        <v>209</v>
      </c>
      <c r="N23" s="44">
        <v>193</v>
      </c>
      <c r="O23" s="58">
        <v>185</v>
      </c>
      <c r="P23" s="64">
        <v>202</v>
      </c>
      <c r="Q23" s="68">
        <v>187</v>
      </c>
      <c r="R23" s="68">
        <v>175</v>
      </c>
      <c r="S23" s="14">
        <v>254</v>
      </c>
    </row>
    <row r="24" spans="1:19" ht="15.75">
      <c r="A24" s="25" t="s">
        <v>16</v>
      </c>
      <c r="B24" s="16">
        <v>86</v>
      </c>
      <c r="C24" s="15">
        <v>53</v>
      </c>
      <c r="D24" s="15">
        <v>49</v>
      </c>
      <c r="E24" s="32">
        <v>62</v>
      </c>
      <c r="F24" s="13">
        <v>55</v>
      </c>
      <c r="G24" s="13">
        <v>62</v>
      </c>
      <c r="H24" s="13">
        <v>65</v>
      </c>
      <c r="I24" s="13">
        <v>56</v>
      </c>
      <c r="J24" s="39">
        <v>62</v>
      </c>
      <c r="K24" s="35">
        <v>91</v>
      </c>
      <c r="L24" s="43">
        <v>78</v>
      </c>
      <c r="M24" s="12">
        <v>67</v>
      </c>
      <c r="N24" s="44">
        <v>64</v>
      </c>
      <c r="O24" s="58">
        <v>67</v>
      </c>
      <c r="P24" s="64">
        <v>59</v>
      </c>
      <c r="Q24" s="68">
        <v>53</v>
      </c>
      <c r="R24" s="68">
        <v>40</v>
      </c>
      <c r="S24" s="14">
        <v>91</v>
      </c>
    </row>
    <row r="25" spans="1:19" ht="15.75">
      <c r="A25" s="25" t="s">
        <v>17</v>
      </c>
      <c r="B25" s="16">
        <v>185</v>
      </c>
      <c r="C25" s="15">
        <v>193</v>
      </c>
      <c r="D25" s="15">
        <v>176</v>
      </c>
      <c r="E25" s="32">
        <v>196</v>
      </c>
      <c r="F25" s="13">
        <v>200</v>
      </c>
      <c r="G25" s="13">
        <v>177</v>
      </c>
      <c r="H25" s="13">
        <v>198</v>
      </c>
      <c r="I25" s="13">
        <v>173</v>
      </c>
      <c r="J25" s="40">
        <v>190</v>
      </c>
      <c r="K25" s="35">
        <v>194</v>
      </c>
      <c r="L25" s="43">
        <v>174</v>
      </c>
      <c r="M25" s="12">
        <v>164</v>
      </c>
      <c r="N25" s="44">
        <v>161</v>
      </c>
      <c r="O25" s="58">
        <v>205</v>
      </c>
      <c r="P25" s="64">
        <v>159</v>
      </c>
      <c r="Q25" s="68">
        <v>115</v>
      </c>
      <c r="R25" s="68">
        <v>145</v>
      </c>
      <c r="S25" s="14">
        <v>135</v>
      </c>
    </row>
    <row r="26" spans="1:19" ht="15.75">
      <c r="A26" s="25" t="s">
        <v>18</v>
      </c>
      <c r="B26" s="16">
        <v>127</v>
      </c>
      <c r="C26" s="15">
        <v>105</v>
      </c>
      <c r="D26" s="15">
        <v>124</v>
      </c>
      <c r="E26" s="32">
        <v>115</v>
      </c>
      <c r="F26" s="13">
        <v>119</v>
      </c>
      <c r="G26" s="13">
        <v>130</v>
      </c>
      <c r="H26" s="13">
        <v>130</v>
      </c>
      <c r="I26" s="13">
        <v>109</v>
      </c>
      <c r="J26" s="40">
        <v>101</v>
      </c>
      <c r="K26" s="35">
        <v>102</v>
      </c>
      <c r="L26" s="43">
        <v>132</v>
      </c>
      <c r="M26" s="12">
        <v>106</v>
      </c>
      <c r="N26" s="44">
        <v>116</v>
      </c>
      <c r="O26" s="58">
        <v>109</v>
      </c>
      <c r="P26" s="64">
        <v>98</v>
      </c>
      <c r="Q26" s="68">
        <v>117</v>
      </c>
      <c r="R26" s="68">
        <v>101</v>
      </c>
      <c r="S26" s="14">
        <v>101</v>
      </c>
    </row>
    <row r="27" spans="1:19" ht="15.75">
      <c r="A27" s="25" t="s">
        <v>19</v>
      </c>
      <c r="B27" s="16">
        <v>132</v>
      </c>
      <c r="C27" s="15">
        <v>124</v>
      </c>
      <c r="D27" s="15">
        <v>100</v>
      </c>
      <c r="E27" s="32">
        <v>105</v>
      </c>
      <c r="F27" s="13">
        <v>88</v>
      </c>
      <c r="G27" s="13">
        <v>87</v>
      </c>
      <c r="H27" s="13">
        <v>91</v>
      </c>
      <c r="I27" s="13">
        <v>65</v>
      </c>
      <c r="J27" s="40">
        <v>78</v>
      </c>
      <c r="K27" s="35">
        <v>65</v>
      </c>
      <c r="L27" s="43">
        <v>89</v>
      </c>
      <c r="M27" s="12">
        <v>99</v>
      </c>
      <c r="N27" s="44">
        <v>78</v>
      </c>
      <c r="O27" s="58">
        <v>72</v>
      </c>
      <c r="P27" s="64">
        <v>77</v>
      </c>
      <c r="Q27" s="68">
        <v>68</v>
      </c>
      <c r="R27" s="68">
        <v>78</v>
      </c>
      <c r="S27" s="14">
        <v>87</v>
      </c>
    </row>
    <row r="28" spans="1:19" ht="15.75">
      <c r="A28" s="25" t="s">
        <v>20</v>
      </c>
      <c r="B28" s="16">
        <v>60</v>
      </c>
      <c r="C28" s="15">
        <v>76</v>
      </c>
      <c r="D28" s="15">
        <v>79</v>
      </c>
      <c r="E28" s="32">
        <v>62</v>
      </c>
      <c r="F28" s="13">
        <v>64</v>
      </c>
      <c r="G28" s="13">
        <v>95</v>
      </c>
      <c r="H28" s="13">
        <v>75</v>
      </c>
      <c r="I28" s="13">
        <v>62</v>
      </c>
      <c r="J28" s="40">
        <v>63</v>
      </c>
      <c r="K28" s="35">
        <v>83</v>
      </c>
      <c r="L28" s="43">
        <v>63</v>
      </c>
      <c r="M28" s="12">
        <v>85</v>
      </c>
      <c r="N28" s="44">
        <v>84</v>
      </c>
      <c r="O28" s="58">
        <v>71</v>
      </c>
      <c r="P28" s="64">
        <v>51</v>
      </c>
      <c r="Q28" s="68">
        <v>67</v>
      </c>
      <c r="R28" s="68">
        <v>83</v>
      </c>
      <c r="S28" s="14">
        <v>95</v>
      </c>
    </row>
    <row r="29" spans="1:19" ht="15.75">
      <c r="A29" s="25" t="s">
        <v>21</v>
      </c>
      <c r="B29" s="16">
        <v>961</v>
      </c>
      <c r="C29" s="15">
        <v>836</v>
      </c>
      <c r="D29" s="15">
        <v>879</v>
      </c>
      <c r="E29" s="32">
        <v>796</v>
      </c>
      <c r="F29" s="13">
        <v>803</v>
      </c>
      <c r="G29" s="13">
        <v>882</v>
      </c>
      <c r="H29" s="13">
        <v>841</v>
      </c>
      <c r="I29" s="13">
        <v>940</v>
      </c>
      <c r="J29" s="40">
        <v>917</v>
      </c>
      <c r="K29" s="35">
        <v>791</v>
      </c>
      <c r="L29" s="43">
        <v>809</v>
      </c>
      <c r="M29" s="12">
        <v>763</v>
      </c>
      <c r="N29" s="44">
        <v>742</v>
      </c>
      <c r="O29" s="58">
        <v>849</v>
      </c>
      <c r="P29" s="64">
        <v>751</v>
      </c>
      <c r="Q29" s="68">
        <v>720</v>
      </c>
      <c r="R29" s="68">
        <v>618</v>
      </c>
      <c r="S29" s="14">
        <v>489</v>
      </c>
    </row>
    <row r="30" spans="1:19" ht="15.75">
      <c r="A30" s="25" t="s">
        <v>22</v>
      </c>
      <c r="B30" s="16">
        <v>1735</v>
      </c>
      <c r="C30" s="15">
        <v>1341</v>
      </c>
      <c r="D30" s="15">
        <v>1471</v>
      </c>
      <c r="E30" s="32">
        <v>1717</v>
      </c>
      <c r="F30" s="13">
        <v>2058</v>
      </c>
      <c r="G30" s="13">
        <v>2187</v>
      </c>
      <c r="H30" s="13">
        <v>2235</v>
      </c>
      <c r="I30" s="13">
        <v>2350</v>
      </c>
      <c r="J30" s="40">
        <v>2183</v>
      </c>
      <c r="K30" s="35">
        <v>2562</v>
      </c>
      <c r="L30" s="43">
        <v>2629</v>
      </c>
      <c r="M30" s="12">
        <v>2629</v>
      </c>
      <c r="N30" s="44">
        <v>2464</v>
      </c>
      <c r="O30" s="58">
        <v>2556</v>
      </c>
      <c r="P30" s="64">
        <v>2418</v>
      </c>
      <c r="Q30" s="68">
        <v>2571</v>
      </c>
      <c r="R30" s="68">
        <v>2502</v>
      </c>
      <c r="S30" s="14">
        <v>2754</v>
      </c>
    </row>
    <row r="31" spans="1:19" ht="15.75">
      <c r="A31" s="25" t="s">
        <v>23</v>
      </c>
      <c r="B31" s="16">
        <v>67</v>
      </c>
      <c r="C31" s="15">
        <v>79</v>
      </c>
      <c r="D31" s="15">
        <v>80</v>
      </c>
      <c r="E31" s="32">
        <v>64</v>
      </c>
      <c r="F31" s="13">
        <v>63</v>
      </c>
      <c r="G31" s="13">
        <v>73</v>
      </c>
      <c r="H31" s="13">
        <v>65</v>
      </c>
      <c r="I31" s="13">
        <v>61</v>
      </c>
      <c r="J31" s="40">
        <v>58</v>
      </c>
      <c r="K31" s="35">
        <v>76</v>
      </c>
      <c r="L31" s="43">
        <v>83</v>
      </c>
      <c r="M31" s="12">
        <v>63</v>
      </c>
      <c r="N31" s="44">
        <v>53</v>
      </c>
      <c r="O31" s="58">
        <v>58</v>
      </c>
      <c r="P31" s="64">
        <v>59</v>
      </c>
      <c r="Q31" s="68">
        <v>63</v>
      </c>
      <c r="R31" s="68">
        <v>58</v>
      </c>
      <c r="S31" s="14">
        <v>57</v>
      </c>
    </row>
    <row r="32" spans="1:19" ht="15.75">
      <c r="A32" s="25" t="s">
        <v>24</v>
      </c>
      <c r="B32" s="16">
        <v>209</v>
      </c>
      <c r="C32" s="15">
        <v>172</v>
      </c>
      <c r="D32" s="15">
        <v>138</v>
      </c>
      <c r="E32" s="32">
        <v>168</v>
      </c>
      <c r="F32" s="13">
        <v>179</v>
      </c>
      <c r="G32" s="13">
        <v>154</v>
      </c>
      <c r="H32" s="13">
        <v>145</v>
      </c>
      <c r="I32" s="13">
        <v>155</v>
      </c>
      <c r="J32" s="40">
        <v>154</v>
      </c>
      <c r="K32" s="35">
        <v>143</v>
      </c>
      <c r="L32" s="43">
        <v>122</v>
      </c>
      <c r="M32" s="12">
        <v>133</v>
      </c>
      <c r="N32" s="44">
        <v>92</v>
      </c>
      <c r="O32" s="58">
        <v>123</v>
      </c>
      <c r="P32" s="64">
        <v>137</v>
      </c>
      <c r="Q32" s="68">
        <v>127</v>
      </c>
      <c r="R32" s="68">
        <v>96</v>
      </c>
      <c r="S32" s="14">
        <v>117</v>
      </c>
    </row>
    <row r="33" spans="1:19" ht="15.75">
      <c r="A33" s="25" t="s">
        <v>25</v>
      </c>
      <c r="B33" s="16">
        <v>111</v>
      </c>
      <c r="C33" s="15">
        <v>96</v>
      </c>
      <c r="D33" s="15">
        <v>75</v>
      </c>
      <c r="E33" s="32">
        <v>81</v>
      </c>
      <c r="F33" s="13">
        <v>81</v>
      </c>
      <c r="G33" s="13">
        <v>80</v>
      </c>
      <c r="H33" s="13">
        <v>81</v>
      </c>
      <c r="I33" s="13">
        <v>111</v>
      </c>
      <c r="J33" s="40">
        <v>122</v>
      </c>
      <c r="K33" s="35">
        <v>127</v>
      </c>
      <c r="L33" s="43">
        <v>136</v>
      </c>
      <c r="M33" s="12">
        <v>121</v>
      </c>
      <c r="N33" s="44">
        <v>110</v>
      </c>
      <c r="O33" s="58">
        <v>118</v>
      </c>
      <c r="P33" s="64">
        <v>106</v>
      </c>
      <c r="Q33" s="68">
        <v>99</v>
      </c>
      <c r="R33" s="68">
        <v>81</v>
      </c>
      <c r="S33" s="14">
        <v>98</v>
      </c>
    </row>
    <row r="34" spans="1:19" ht="15.75">
      <c r="A34" s="25" t="s">
        <v>26</v>
      </c>
      <c r="B34" s="16">
        <v>138</v>
      </c>
      <c r="C34" s="15">
        <v>164</v>
      </c>
      <c r="D34" s="15">
        <v>125</v>
      </c>
      <c r="E34" s="32">
        <v>165</v>
      </c>
      <c r="F34" s="13">
        <v>131</v>
      </c>
      <c r="G34" s="13">
        <v>119</v>
      </c>
      <c r="H34" s="13">
        <v>118</v>
      </c>
      <c r="I34" s="13">
        <v>170</v>
      </c>
      <c r="J34" s="40">
        <v>142</v>
      </c>
      <c r="K34" s="35">
        <v>173</v>
      </c>
      <c r="L34" s="43">
        <v>200</v>
      </c>
      <c r="M34" s="12">
        <v>204</v>
      </c>
      <c r="N34" s="44">
        <v>152</v>
      </c>
      <c r="O34" s="58">
        <v>142</v>
      </c>
      <c r="P34" s="64">
        <v>124</v>
      </c>
      <c r="Q34" s="68">
        <v>106</v>
      </c>
      <c r="R34" s="68">
        <v>84</v>
      </c>
      <c r="S34" s="14">
        <v>81</v>
      </c>
    </row>
    <row r="35" spans="1:19" ht="15.75">
      <c r="A35" s="25" t="s">
        <v>27</v>
      </c>
      <c r="B35" s="16">
        <v>107</v>
      </c>
      <c r="C35" s="15">
        <v>102</v>
      </c>
      <c r="D35" s="15">
        <v>104</v>
      </c>
      <c r="E35" s="32">
        <v>100</v>
      </c>
      <c r="F35" s="13">
        <v>120</v>
      </c>
      <c r="G35" s="13">
        <v>139</v>
      </c>
      <c r="H35" s="13">
        <v>123</v>
      </c>
      <c r="I35" s="13">
        <v>98</v>
      </c>
      <c r="J35" s="40">
        <v>114</v>
      </c>
      <c r="K35" s="35">
        <v>117</v>
      </c>
      <c r="L35" s="43">
        <v>115</v>
      </c>
      <c r="M35" s="12">
        <v>112</v>
      </c>
      <c r="N35" s="44">
        <v>112</v>
      </c>
      <c r="O35" s="58">
        <v>93</v>
      </c>
      <c r="P35" s="64">
        <v>76</v>
      </c>
      <c r="Q35" s="68">
        <v>70</v>
      </c>
      <c r="R35" s="68">
        <v>73</v>
      </c>
      <c r="S35" s="14">
        <v>82</v>
      </c>
    </row>
    <row r="36" spans="1:19" ht="15.75">
      <c r="A36" s="25" t="s">
        <v>28</v>
      </c>
      <c r="B36" s="16">
        <v>10</v>
      </c>
      <c r="C36" s="15">
        <v>4</v>
      </c>
      <c r="D36" s="15">
        <v>4</v>
      </c>
      <c r="E36" s="32">
        <v>5</v>
      </c>
      <c r="F36" s="13">
        <v>4</v>
      </c>
      <c r="G36" s="13">
        <v>5</v>
      </c>
      <c r="H36" s="13">
        <v>3</v>
      </c>
      <c r="I36" s="13">
        <v>8</v>
      </c>
      <c r="J36" s="40">
        <v>12</v>
      </c>
      <c r="K36" s="35">
        <v>24</v>
      </c>
      <c r="L36" s="43">
        <v>4</v>
      </c>
      <c r="M36" s="12">
        <v>13</v>
      </c>
      <c r="N36" s="44">
        <v>17</v>
      </c>
      <c r="O36" s="58">
        <v>8</v>
      </c>
      <c r="P36" s="64">
        <v>15</v>
      </c>
      <c r="Q36" s="68">
        <v>15</v>
      </c>
      <c r="R36" s="68">
        <v>13</v>
      </c>
      <c r="S36" s="14">
        <v>18</v>
      </c>
    </row>
    <row r="37" spans="1:19" ht="15.75">
      <c r="A37" s="25" t="s">
        <v>29</v>
      </c>
      <c r="B37" s="16">
        <v>128</v>
      </c>
      <c r="C37" s="15">
        <v>130</v>
      </c>
      <c r="D37" s="15">
        <v>99</v>
      </c>
      <c r="E37" s="32">
        <v>96</v>
      </c>
      <c r="F37" s="13">
        <v>80</v>
      </c>
      <c r="G37" s="13">
        <v>95</v>
      </c>
      <c r="H37" s="13">
        <v>97</v>
      </c>
      <c r="I37" s="13">
        <v>82</v>
      </c>
      <c r="J37" s="40">
        <v>78</v>
      </c>
      <c r="K37" s="35">
        <v>91</v>
      </c>
      <c r="L37" s="43">
        <v>96</v>
      </c>
      <c r="M37" s="12">
        <v>78</v>
      </c>
      <c r="N37" s="44">
        <v>72</v>
      </c>
      <c r="O37" s="58">
        <v>96</v>
      </c>
      <c r="P37" s="64">
        <v>103</v>
      </c>
      <c r="Q37" s="68">
        <v>86</v>
      </c>
      <c r="R37" s="68">
        <v>105</v>
      </c>
      <c r="S37" s="14">
        <v>90</v>
      </c>
    </row>
    <row r="38" spans="1:19" ht="15.75">
      <c r="A38" s="25" t="s">
        <v>30</v>
      </c>
      <c r="B38" s="16">
        <v>364</v>
      </c>
      <c r="C38" s="15">
        <v>318</v>
      </c>
      <c r="D38" s="15">
        <v>259</v>
      </c>
      <c r="E38" s="32">
        <v>307</v>
      </c>
      <c r="F38" s="13">
        <v>285</v>
      </c>
      <c r="G38" s="13">
        <v>296</v>
      </c>
      <c r="H38" s="13">
        <v>220</v>
      </c>
      <c r="I38" s="13">
        <v>254</v>
      </c>
      <c r="J38" s="40">
        <v>229</v>
      </c>
      <c r="K38" s="35">
        <v>213</v>
      </c>
      <c r="L38" s="43">
        <v>220</v>
      </c>
      <c r="M38" s="12">
        <v>197</v>
      </c>
      <c r="N38" s="44">
        <v>199</v>
      </c>
      <c r="O38" s="58">
        <v>228</v>
      </c>
      <c r="P38" s="64">
        <v>240</v>
      </c>
      <c r="Q38" s="68">
        <v>198</v>
      </c>
      <c r="R38" s="68">
        <v>184</v>
      </c>
      <c r="S38" s="14">
        <v>184</v>
      </c>
    </row>
    <row r="39" spans="1:19" ht="15.75">
      <c r="A39" s="25" t="s">
        <v>31</v>
      </c>
      <c r="B39" s="16">
        <v>62</v>
      </c>
      <c r="C39" s="15">
        <v>33</v>
      </c>
      <c r="D39" s="15">
        <v>33</v>
      </c>
      <c r="E39" s="32">
        <v>34</v>
      </c>
      <c r="F39" s="13">
        <v>21</v>
      </c>
      <c r="G39" s="13">
        <v>41</v>
      </c>
      <c r="H39" s="13">
        <v>42</v>
      </c>
      <c r="I39" s="13">
        <v>48</v>
      </c>
      <c r="J39" s="40">
        <v>41</v>
      </c>
      <c r="K39" s="35">
        <v>51</v>
      </c>
      <c r="L39" s="43">
        <v>43</v>
      </c>
      <c r="M39" s="12">
        <v>37</v>
      </c>
      <c r="N39" s="44">
        <v>23</v>
      </c>
      <c r="O39" s="58">
        <v>32</v>
      </c>
      <c r="P39" s="64">
        <v>42</v>
      </c>
      <c r="Q39" s="68">
        <v>22</v>
      </c>
      <c r="R39" s="68">
        <v>28</v>
      </c>
      <c r="S39" s="14">
        <v>21</v>
      </c>
    </row>
    <row r="40" spans="1:19" ht="15.75">
      <c r="A40" s="25" t="s">
        <v>32</v>
      </c>
      <c r="B40" s="16">
        <v>67</v>
      </c>
      <c r="C40" s="15">
        <v>51</v>
      </c>
      <c r="D40" s="15">
        <v>62</v>
      </c>
      <c r="E40" s="32">
        <v>75</v>
      </c>
      <c r="F40" s="13">
        <v>87</v>
      </c>
      <c r="G40" s="13">
        <v>72</v>
      </c>
      <c r="H40" s="13">
        <v>84</v>
      </c>
      <c r="I40" s="13">
        <v>120</v>
      </c>
      <c r="J40" s="40">
        <v>128</v>
      </c>
      <c r="K40" s="35">
        <v>156</v>
      </c>
      <c r="L40" s="43">
        <v>115</v>
      </c>
      <c r="M40" s="12">
        <v>94</v>
      </c>
      <c r="N40" s="44">
        <v>123</v>
      </c>
      <c r="O40" s="58">
        <v>120</v>
      </c>
      <c r="P40" s="64">
        <v>66</v>
      </c>
      <c r="Q40" s="68">
        <v>73</v>
      </c>
      <c r="R40" s="68">
        <v>67</v>
      </c>
      <c r="S40" s="14">
        <v>51</v>
      </c>
    </row>
    <row r="41" spans="1:19" ht="15.75">
      <c r="A41" s="25" t="s">
        <v>33</v>
      </c>
      <c r="B41" s="16">
        <v>145</v>
      </c>
      <c r="C41" s="15">
        <v>143</v>
      </c>
      <c r="D41" s="15">
        <v>109</v>
      </c>
      <c r="E41" s="32">
        <v>113</v>
      </c>
      <c r="F41" s="13">
        <v>79</v>
      </c>
      <c r="G41" s="13">
        <v>110</v>
      </c>
      <c r="H41" s="13">
        <v>111</v>
      </c>
      <c r="I41" s="13">
        <v>87</v>
      </c>
      <c r="J41" s="40">
        <v>123</v>
      </c>
      <c r="K41" s="35">
        <v>116</v>
      </c>
      <c r="L41" s="43">
        <v>81</v>
      </c>
      <c r="M41" s="12">
        <v>84</v>
      </c>
      <c r="N41" s="44">
        <v>82</v>
      </c>
      <c r="O41" s="58">
        <v>77</v>
      </c>
      <c r="P41" s="64">
        <v>98</v>
      </c>
      <c r="Q41" s="68">
        <v>67</v>
      </c>
      <c r="R41" s="68">
        <v>82</v>
      </c>
      <c r="S41" s="14">
        <v>90</v>
      </c>
    </row>
    <row r="42" spans="1:19" ht="15.75">
      <c r="A42" s="25" t="s">
        <v>34</v>
      </c>
      <c r="B42" s="16">
        <v>1884</v>
      </c>
      <c r="C42" s="15">
        <v>1710</v>
      </c>
      <c r="D42" s="15">
        <v>1714</v>
      </c>
      <c r="E42" s="32">
        <v>1574</v>
      </c>
      <c r="F42" s="13">
        <v>1659</v>
      </c>
      <c r="G42" s="13">
        <v>1695</v>
      </c>
      <c r="H42" s="13">
        <v>1805</v>
      </c>
      <c r="I42" s="13">
        <v>2612</v>
      </c>
      <c r="J42" s="40">
        <v>2532</v>
      </c>
      <c r="K42" s="35">
        <v>2561</v>
      </c>
      <c r="L42" s="43">
        <v>2453</v>
      </c>
      <c r="M42" s="12">
        <v>2456</v>
      </c>
      <c r="N42" s="44">
        <v>2364</v>
      </c>
      <c r="O42" s="58">
        <v>2597</v>
      </c>
      <c r="P42" s="64">
        <v>2947</v>
      </c>
      <c r="Q42" s="68">
        <v>3049</v>
      </c>
      <c r="R42" s="68">
        <v>2732</v>
      </c>
      <c r="S42" s="14">
        <v>2602</v>
      </c>
    </row>
    <row r="43" spans="1:19" ht="15.75">
      <c r="A43" s="25" t="s">
        <v>35</v>
      </c>
      <c r="B43" s="16">
        <v>114</v>
      </c>
      <c r="C43" s="15">
        <v>107</v>
      </c>
      <c r="D43" s="15">
        <v>80</v>
      </c>
      <c r="E43" s="32">
        <v>83</v>
      </c>
      <c r="F43" s="13">
        <v>99</v>
      </c>
      <c r="G43" s="13">
        <v>84</v>
      </c>
      <c r="H43" s="13">
        <v>98</v>
      </c>
      <c r="I43" s="13">
        <v>117</v>
      </c>
      <c r="J43" s="40">
        <v>115</v>
      </c>
      <c r="K43" s="35">
        <v>98</v>
      </c>
      <c r="L43" s="43">
        <v>126</v>
      </c>
      <c r="M43" s="12">
        <v>114</v>
      </c>
      <c r="N43" s="44">
        <v>112</v>
      </c>
      <c r="O43" s="58">
        <v>111</v>
      </c>
      <c r="P43" s="64">
        <v>116</v>
      </c>
      <c r="Q43" s="68">
        <v>92</v>
      </c>
      <c r="R43" s="68">
        <v>68</v>
      </c>
      <c r="S43" s="14">
        <v>72</v>
      </c>
    </row>
    <row r="44" spans="1:19" ht="15.75">
      <c r="A44" s="25" t="s">
        <v>36</v>
      </c>
      <c r="B44" s="16">
        <v>1798</v>
      </c>
      <c r="C44" s="15">
        <v>1733</v>
      </c>
      <c r="D44" s="15">
        <v>1930</v>
      </c>
      <c r="E44" s="32">
        <v>1832</v>
      </c>
      <c r="F44" s="13">
        <v>1785</v>
      </c>
      <c r="G44" s="13">
        <v>1743</v>
      </c>
      <c r="H44" s="13">
        <v>1749</v>
      </c>
      <c r="I44" s="13">
        <v>1499</v>
      </c>
      <c r="J44" s="40">
        <v>1375</v>
      </c>
      <c r="K44" s="35">
        <v>1612</v>
      </c>
      <c r="L44" s="43">
        <v>1465</v>
      </c>
      <c r="M44" s="12">
        <v>1612</v>
      </c>
      <c r="N44" s="44">
        <v>1509</v>
      </c>
      <c r="O44" s="58">
        <v>1544</v>
      </c>
      <c r="P44" s="64">
        <v>1473</v>
      </c>
      <c r="Q44" s="68">
        <v>1437</v>
      </c>
      <c r="R44" s="68">
        <v>1408</v>
      </c>
      <c r="S44" s="14">
        <v>1130</v>
      </c>
    </row>
    <row r="45" spans="1:19" ht="15.75">
      <c r="A45" s="25" t="s">
        <v>37</v>
      </c>
      <c r="B45" s="16">
        <v>471</v>
      </c>
      <c r="C45" s="15">
        <v>395</v>
      </c>
      <c r="D45" s="15">
        <v>361</v>
      </c>
      <c r="E45" s="32">
        <v>409</v>
      </c>
      <c r="F45" s="13">
        <v>399</v>
      </c>
      <c r="G45" s="13">
        <v>365</v>
      </c>
      <c r="H45" s="13">
        <v>380</v>
      </c>
      <c r="I45" s="13">
        <v>340</v>
      </c>
      <c r="J45" s="40">
        <v>333</v>
      </c>
      <c r="K45" s="35">
        <v>436</v>
      </c>
      <c r="L45" s="43">
        <v>435</v>
      </c>
      <c r="M45" s="12">
        <v>463</v>
      </c>
      <c r="N45" s="44">
        <v>447</v>
      </c>
      <c r="O45" s="58">
        <v>466</v>
      </c>
      <c r="P45" s="64">
        <v>575</v>
      </c>
      <c r="Q45" s="68">
        <v>472</v>
      </c>
      <c r="R45" s="68">
        <v>450</v>
      </c>
      <c r="S45" s="14">
        <v>356</v>
      </c>
    </row>
    <row r="46" spans="1:19" ht="15.75">
      <c r="A46" s="25" t="s">
        <v>38</v>
      </c>
      <c r="B46" s="16">
        <v>670</v>
      </c>
      <c r="C46" s="15">
        <v>565</v>
      </c>
      <c r="D46" s="15">
        <v>478</v>
      </c>
      <c r="E46" s="32">
        <v>493</v>
      </c>
      <c r="F46" s="13">
        <v>477</v>
      </c>
      <c r="G46" s="13">
        <v>527</v>
      </c>
      <c r="H46" s="13">
        <v>468</v>
      </c>
      <c r="I46" s="13">
        <v>510</v>
      </c>
      <c r="J46" s="40">
        <v>555</v>
      </c>
      <c r="K46" s="35">
        <v>481</v>
      </c>
      <c r="L46" s="43">
        <v>561</v>
      </c>
      <c r="M46" s="12">
        <v>594</v>
      </c>
      <c r="N46" s="44">
        <v>531</v>
      </c>
      <c r="O46" s="58">
        <v>605</v>
      </c>
      <c r="P46" s="64">
        <v>651</v>
      </c>
      <c r="Q46" s="68">
        <v>609</v>
      </c>
      <c r="R46" s="68">
        <v>569</v>
      </c>
      <c r="S46" s="14">
        <v>607</v>
      </c>
    </row>
    <row r="47" spans="1:19" ht="15.75">
      <c r="A47" s="25" t="s">
        <v>39</v>
      </c>
      <c r="B47" s="16">
        <v>1434</v>
      </c>
      <c r="C47" s="15">
        <v>1387</v>
      </c>
      <c r="D47" s="15">
        <v>1370</v>
      </c>
      <c r="E47" s="32">
        <v>1320</v>
      </c>
      <c r="F47" s="13">
        <v>1297</v>
      </c>
      <c r="G47" s="13">
        <v>1340</v>
      </c>
      <c r="H47" s="13">
        <v>1272</v>
      </c>
      <c r="I47" s="13">
        <v>1572</v>
      </c>
      <c r="J47" s="40">
        <v>1390</v>
      </c>
      <c r="K47" s="35">
        <v>1531</v>
      </c>
      <c r="L47" s="43">
        <v>1604</v>
      </c>
      <c r="M47" s="12">
        <v>1448</v>
      </c>
      <c r="N47" s="44">
        <v>1366</v>
      </c>
      <c r="O47" s="58">
        <v>1390</v>
      </c>
      <c r="P47" s="64">
        <v>1402</v>
      </c>
      <c r="Q47" s="68">
        <v>1362</v>
      </c>
      <c r="R47" s="68">
        <v>1307</v>
      </c>
      <c r="S47" s="14">
        <v>1270</v>
      </c>
    </row>
    <row r="48" spans="1:19" ht="15.75">
      <c r="A48" s="25" t="s">
        <v>40</v>
      </c>
      <c r="B48" s="16">
        <v>161</v>
      </c>
      <c r="C48" s="15">
        <v>127</v>
      </c>
      <c r="D48" s="15">
        <v>130</v>
      </c>
      <c r="E48" s="32">
        <v>128</v>
      </c>
      <c r="F48" s="13">
        <v>165</v>
      </c>
      <c r="G48" s="13">
        <v>135</v>
      </c>
      <c r="H48" s="13">
        <v>133</v>
      </c>
      <c r="I48" s="13">
        <v>173</v>
      </c>
      <c r="J48" s="40">
        <v>188</v>
      </c>
      <c r="K48" s="35">
        <v>184</v>
      </c>
      <c r="L48" s="43">
        <v>192</v>
      </c>
      <c r="M48" s="12">
        <v>188</v>
      </c>
      <c r="N48" s="44">
        <v>168</v>
      </c>
      <c r="O48" s="58">
        <v>216</v>
      </c>
      <c r="P48" s="64">
        <v>170</v>
      </c>
      <c r="Q48" s="68">
        <v>148</v>
      </c>
      <c r="R48" s="68">
        <v>129</v>
      </c>
      <c r="S48" s="14">
        <v>116</v>
      </c>
    </row>
    <row r="49" spans="1:19" ht="15.75">
      <c r="A49" s="25" t="s">
        <v>41</v>
      </c>
      <c r="B49" s="16">
        <v>986</v>
      </c>
      <c r="C49" s="15">
        <v>896</v>
      </c>
      <c r="D49" s="15">
        <v>979</v>
      </c>
      <c r="E49" s="32">
        <v>1102</v>
      </c>
      <c r="F49" s="13">
        <v>1120</v>
      </c>
      <c r="G49" s="13">
        <v>1119</v>
      </c>
      <c r="H49" s="13">
        <v>1061</v>
      </c>
      <c r="I49" s="13">
        <v>1294</v>
      </c>
      <c r="J49" s="40">
        <v>1325</v>
      </c>
      <c r="K49" s="35">
        <v>1011</v>
      </c>
      <c r="L49" s="43">
        <v>1068</v>
      </c>
      <c r="M49" s="12">
        <v>1068</v>
      </c>
      <c r="N49" s="44">
        <v>878</v>
      </c>
      <c r="O49" s="58">
        <v>907</v>
      </c>
      <c r="P49" s="64">
        <v>852</v>
      </c>
      <c r="Q49" s="68">
        <v>769</v>
      </c>
      <c r="R49" s="68">
        <v>691</v>
      </c>
      <c r="S49" s="14">
        <v>634</v>
      </c>
    </row>
    <row r="50" spans="1:19" ht="15.75">
      <c r="A50" s="25" t="s">
        <v>42</v>
      </c>
      <c r="B50" s="16">
        <v>64</v>
      </c>
      <c r="C50" s="15">
        <v>64</v>
      </c>
      <c r="D50" s="15">
        <v>58</v>
      </c>
      <c r="E50" s="32">
        <v>70</v>
      </c>
      <c r="F50" s="13">
        <v>67</v>
      </c>
      <c r="G50" s="13">
        <v>54</v>
      </c>
      <c r="H50" s="13">
        <v>40</v>
      </c>
      <c r="I50" s="35">
        <v>64</v>
      </c>
      <c r="J50" s="40">
        <v>60</v>
      </c>
      <c r="K50" s="35">
        <v>63</v>
      </c>
      <c r="L50" s="43">
        <v>59</v>
      </c>
      <c r="M50" s="12">
        <v>61</v>
      </c>
      <c r="N50" s="44">
        <v>49</v>
      </c>
      <c r="O50" s="58">
        <v>56</v>
      </c>
      <c r="P50" s="64">
        <v>41</v>
      </c>
      <c r="Q50" s="68">
        <v>54</v>
      </c>
      <c r="R50" s="68">
        <v>50</v>
      </c>
      <c r="S50" s="14">
        <v>61</v>
      </c>
    </row>
    <row r="51" spans="1:19" ht="15.75">
      <c r="A51" s="25" t="s">
        <v>43</v>
      </c>
      <c r="B51" s="16">
        <v>307</v>
      </c>
      <c r="C51" s="15">
        <v>246</v>
      </c>
      <c r="D51" s="15">
        <v>238</v>
      </c>
      <c r="E51" s="32">
        <v>209</v>
      </c>
      <c r="F51" s="13">
        <v>285</v>
      </c>
      <c r="G51" s="13">
        <v>246</v>
      </c>
      <c r="H51" s="13">
        <v>207</v>
      </c>
      <c r="I51" s="35">
        <v>113</v>
      </c>
      <c r="J51" s="40">
        <v>180</v>
      </c>
      <c r="K51" s="35">
        <v>300</v>
      </c>
      <c r="L51" s="43">
        <v>179</v>
      </c>
      <c r="M51" s="12">
        <v>203</v>
      </c>
      <c r="N51" s="44">
        <v>193</v>
      </c>
      <c r="O51" s="58">
        <v>177</v>
      </c>
      <c r="P51" s="64">
        <v>125</v>
      </c>
      <c r="Q51" s="68">
        <v>147</v>
      </c>
      <c r="R51" s="68">
        <v>132</v>
      </c>
      <c r="S51" s="14">
        <v>154</v>
      </c>
    </row>
    <row r="52" spans="1:19" ht="15.75">
      <c r="A52" s="25" t="s">
        <v>44</v>
      </c>
      <c r="B52" s="16">
        <v>114</v>
      </c>
      <c r="C52" s="15">
        <v>89</v>
      </c>
      <c r="D52" s="15">
        <v>98</v>
      </c>
      <c r="E52" s="32">
        <v>81</v>
      </c>
      <c r="F52" s="13">
        <v>87</v>
      </c>
      <c r="G52" s="13">
        <v>77</v>
      </c>
      <c r="H52" s="13">
        <v>100</v>
      </c>
      <c r="I52" s="35">
        <v>67</v>
      </c>
      <c r="J52" s="40">
        <v>80</v>
      </c>
      <c r="K52" s="35">
        <v>105</v>
      </c>
      <c r="L52" s="43">
        <v>95</v>
      </c>
      <c r="M52" s="12">
        <v>78</v>
      </c>
      <c r="N52" s="44">
        <v>81</v>
      </c>
      <c r="O52" s="58">
        <v>78</v>
      </c>
      <c r="P52" s="64">
        <v>70</v>
      </c>
      <c r="Q52" s="68">
        <v>60</v>
      </c>
      <c r="R52" s="68">
        <v>50</v>
      </c>
      <c r="S52" s="14">
        <v>52</v>
      </c>
    </row>
    <row r="53" spans="1:19" ht="15.75">
      <c r="A53" s="25" t="s">
        <v>45</v>
      </c>
      <c r="B53" s="16">
        <v>166</v>
      </c>
      <c r="C53" s="15">
        <v>162</v>
      </c>
      <c r="D53" s="15">
        <v>199</v>
      </c>
      <c r="E53" s="32">
        <v>180</v>
      </c>
      <c r="F53" s="13">
        <v>212</v>
      </c>
      <c r="G53" s="13">
        <v>180</v>
      </c>
      <c r="H53" s="13">
        <v>167</v>
      </c>
      <c r="I53" s="35">
        <v>180</v>
      </c>
      <c r="J53" s="40">
        <v>185</v>
      </c>
      <c r="K53" s="35">
        <v>198</v>
      </c>
      <c r="L53" s="43">
        <v>166</v>
      </c>
      <c r="M53" s="12">
        <v>153</v>
      </c>
      <c r="N53" s="44">
        <v>115</v>
      </c>
      <c r="O53" s="58">
        <v>143</v>
      </c>
      <c r="P53" s="64">
        <v>138</v>
      </c>
      <c r="Q53" s="68">
        <v>134</v>
      </c>
      <c r="R53" s="68">
        <v>129</v>
      </c>
      <c r="S53" s="14">
        <v>90</v>
      </c>
    </row>
    <row r="54" spans="1:19" ht="15.75">
      <c r="A54" s="25" t="s">
        <v>46</v>
      </c>
      <c r="B54" s="16">
        <v>334</v>
      </c>
      <c r="C54" s="15">
        <v>344</v>
      </c>
      <c r="D54" s="15">
        <v>356</v>
      </c>
      <c r="E54" s="32">
        <v>349</v>
      </c>
      <c r="F54" s="13">
        <v>387</v>
      </c>
      <c r="G54" s="13">
        <v>393</v>
      </c>
      <c r="H54" s="13">
        <v>376</v>
      </c>
      <c r="I54" s="35">
        <v>356</v>
      </c>
      <c r="J54" s="40">
        <v>409</v>
      </c>
      <c r="K54" s="35">
        <v>480</v>
      </c>
      <c r="L54" s="43">
        <v>408</v>
      </c>
      <c r="M54" s="12">
        <v>326</v>
      </c>
      <c r="N54" s="44">
        <v>303</v>
      </c>
      <c r="O54" s="58">
        <v>289</v>
      </c>
      <c r="P54" s="64">
        <v>319</v>
      </c>
      <c r="Q54" s="68">
        <v>281</v>
      </c>
      <c r="R54" s="68">
        <v>230</v>
      </c>
      <c r="S54" s="14">
        <v>236</v>
      </c>
    </row>
    <row r="55" spans="1:19" ht="15.75">
      <c r="A55" s="25" t="s">
        <v>47</v>
      </c>
      <c r="B55" s="16">
        <v>532</v>
      </c>
      <c r="C55" s="15">
        <v>543</v>
      </c>
      <c r="D55" s="15">
        <v>540</v>
      </c>
      <c r="E55" s="32">
        <v>555</v>
      </c>
      <c r="F55" s="13">
        <v>523</v>
      </c>
      <c r="G55" s="13">
        <v>507</v>
      </c>
      <c r="H55" s="13">
        <v>495</v>
      </c>
      <c r="I55" s="35">
        <v>639</v>
      </c>
      <c r="J55" s="40">
        <v>669</v>
      </c>
      <c r="K55" s="35">
        <v>590</v>
      </c>
      <c r="L55" s="43">
        <v>609</v>
      </c>
      <c r="M55" s="12">
        <v>540</v>
      </c>
      <c r="N55" s="44">
        <v>757</v>
      </c>
      <c r="O55" s="58">
        <v>735</v>
      </c>
      <c r="P55" s="64">
        <v>562</v>
      </c>
      <c r="Q55" s="68">
        <v>422</v>
      </c>
      <c r="R55" s="68">
        <v>479</v>
      </c>
      <c r="S55" s="14">
        <v>283</v>
      </c>
    </row>
    <row r="56" spans="1:19" ht="15.75">
      <c r="A56" s="25" t="s">
        <v>65</v>
      </c>
      <c r="B56" s="16">
        <v>402</v>
      </c>
      <c r="C56" s="15">
        <v>410</v>
      </c>
      <c r="D56" s="15">
        <v>428</v>
      </c>
      <c r="E56" s="32">
        <v>497</v>
      </c>
      <c r="F56" s="13">
        <v>527</v>
      </c>
      <c r="G56" s="13">
        <v>404</v>
      </c>
      <c r="H56" s="13">
        <v>377</v>
      </c>
      <c r="I56" s="13">
        <v>277</v>
      </c>
      <c r="J56" s="40">
        <v>303</v>
      </c>
      <c r="K56" s="35">
        <v>288</v>
      </c>
      <c r="L56" s="43">
        <v>286</v>
      </c>
      <c r="M56" s="12">
        <v>277</v>
      </c>
      <c r="N56" s="44">
        <v>221</v>
      </c>
      <c r="O56" s="58">
        <v>187</v>
      </c>
      <c r="P56" s="64">
        <v>228</v>
      </c>
      <c r="Q56" s="68">
        <v>194</v>
      </c>
      <c r="R56" s="68">
        <v>216</v>
      </c>
      <c r="S56" s="14">
        <v>174</v>
      </c>
    </row>
    <row r="57" spans="1:19" ht="15.75">
      <c r="A57" s="25" t="s">
        <v>48</v>
      </c>
      <c r="B57" s="16">
        <v>294</v>
      </c>
      <c r="C57" s="15">
        <v>285</v>
      </c>
      <c r="D57" s="15">
        <v>312</v>
      </c>
      <c r="E57" s="32">
        <v>296</v>
      </c>
      <c r="F57" s="13">
        <v>343</v>
      </c>
      <c r="G57" s="13">
        <v>332</v>
      </c>
      <c r="H57" s="13">
        <v>316</v>
      </c>
      <c r="I57" s="13">
        <v>302</v>
      </c>
      <c r="J57" s="40">
        <v>271</v>
      </c>
      <c r="K57" s="35">
        <v>262</v>
      </c>
      <c r="L57" s="43">
        <v>480</v>
      </c>
      <c r="M57" s="12">
        <v>267</v>
      </c>
      <c r="N57" s="44">
        <v>231</v>
      </c>
      <c r="O57" s="58">
        <v>256</v>
      </c>
      <c r="P57" s="64">
        <v>207</v>
      </c>
      <c r="Q57" s="68">
        <v>215</v>
      </c>
      <c r="R57" s="68">
        <v>160</v>
      </c>
      <c r="S57" s="14">
        <v>172</v>
      </c>
    </row>
    <row r="58" spans="1:19" ht="15.75">
      <c r="A58" s="25" t="s">
        <v>49</v>
      </c>
      <c r="B58" s="16">
        <v>375</v>
      </c>
      <c r="C58" s="15">
        <v>375</v>
      </c>
      <c r="D58" s="15">
        <v>450</v>
      </c>
      <c r="E58" s="32">
        <v>462</v>
      </c>
      <c r="F58" s="13">
        <v>485</v>
      </c>
      <c r="G58" s="13">
        <v>534</v>
      </c>
      <c r="H58" s="13">
        <v>507</v>
      </c>
      <c r="I58" s="13">
        <v>980</v>
      </c>
      <c r="J58" s="40">
        <v>918</v>
      </c>
      <c r="K58" s="35">
        <v>483</v>
      </c>
      <c r="L58" s="43">
        <v>58</v>
      </c>
      <c r="M58" s="12">
        <v>475</v>
      </c>
      <c r="N58" s="44">
        <v>451</v>
      </c>
      <c r="O58" s="58">
        <v>491</v>
      </c>
      <c r="P58" s="64">
        <v>376</v>
      </c>
      <c r="Q58" s="68">
        <v>403</v>
      </c>
      <c r="R58" s="68">
        <v>353</v>
      </c>
      <c r="S58" s="14">
        <v>414</v>
      </c>
    </row>
    <row r="59" spans="1:19" ht="15.75">
      <c r="A59" s="25" t="s">
        <v>50</v>
      </c>
      <c r="B59" s="16">
        <v>52</v>
      </c>
      <c r="C59" s="15">
        <v>57</v>
      </c>
      <c r="D59" s="15">
        <v>59</v>
      </c>
      <c r="E59" s="32">
        <v>38</v>
      </c>
      <c r="F59" s="13">
        <v>48</v>
      </c>
      <c r="G59" s="13">
        <v>49</v>
      </c>
      <c r="H59" s="13">
        <v>59</v>
      </c>
      <c r="I59" s="13">
        <v>45</v>
      </c>
      <c r="J59" s="40">
        <v>62</v>
      </c>
      <c r="K59" s="35">
        <v>65</v>
      </c>
      <c r="L59" s="43">
        <v>23</v>
      </c>
      <c r="M59" s="12">
        <v>47</v>
      </c>
      <c r="N59" s="44">
        <v>49</v>
      </c>
      <c r="O59" s="58">
        <v>31</v>
      </c>
      <c r="P59" s="64">
        <v>36</v>
      </c>
      <c r="Q59" s="68">
        <v>36</v>
      </c>
      <c r="R59" s="68">
        <v>29</v>
      </c>
      <c r="S59" s="14">
        <v>25</v>
      </c>
    </row>
    <row r="60" spans="1:19" ht="15.75">
      <c r="A60" s="25" t="s">
        <v>51</v>
      </c>
      <c r="B60" s="16">
        <v>24</v>
      </c>
      <c r="C60" s="15">
        <v>21</v>
      </c>
      <c r="D60" s="15">
        <v>23</v>
      </c>
      <c r="E60" s="32">
        <v>23</v>
      </c>
      <c r="F60" s="13">
        <v>22</v>
      </c>
      <c r="G60" s="13">
        <v>34</v>
      </c>
      <c r="H60" s="13">
        <v>32</v>
      </c>
      <c r="I60" s="13">
        <v>31</v>
      </c>
      <c r="J60" s="40">
        <v>27</v>
      </c>
      <c r="K60" s="35">
        <v>33</v>
      </c>
      <c r="L60" s="43">
        <v>67</v>
      </c>
      <c r="M60" s="12">
        <v>25</v>
      </c>
      <c r="N60" s="44">
        <v>29</v>
      </c>
      <c r="O60" s="58">
        <v>27</v>
      </c>
      <c r="P60" s="64">
        <v>14</v>
      </c>
      <c r="Q60" s="68">
        <v>23</v>
      </c>
      <c r="R60" s="68">
        <v>19</v>
      </c>
      <c r="S60" s="14">
        <v>24</v>
      </c>
    </row>
    <row r="61" spans="1:19" ht="15.75">
      <c r="A61" s="25" t="s">
        <v>52</v>
      </c>
      <c r="B61" s="16">
        <v>68</v>
      </c>
      <c r="C61" s="15">
        <v>45</v>
      </c>
      <c r="D61" s="15">
        <v>46</v>
      </c>
      <c r="E61" s="32">
        <v>45</v>
      </c>
      <c r="F61" s="13">
        <v>63</v>
      </c>
      <c r="G61" s="13">
        <v>69</v>
      </c>
      <c r="H61" s="13">
        <v>71</v>
      </c>
      <c r="I61" s="13">
        <v>50</v>
      </c>
      <c r="J61" s="40">
        <v>78</v>
      </c>
      <c r="K61" s="35">
        <v>82</v>
      </c>
      <c r="L61" s="43">
        <v>236</v>
      </c>
      <c r="M61" s="12">
        <v>53</v>
      </c>
      <c r="N61" s="44">
        <v>56</v>
      </c>
      <c r="O61" s="58">
        <v>50</v>
      </c>
      <c r="P61" s="64">
        <v>26</v>
      </c>
      <c r="Q61" s="68">
        <v>38</v>
      </c>
      <c r="R61" s="68">
        <v>35</v>
      </c>
      <c r="S61" s="14">
        <v>27</v>
      </c>
    </row>
    <row r="62" spans="1:19" ht="15.75">
      <c r="A62" s="25" t="s">
        <v>53</v>
      </c>
      <c r="B62" s="16">
        <v>176</v>
      </c>
      <c r="C62" s="15">
        <v>182</v>
      </c>
      <c r="D62" s="15">
        <v>192</v>
      </c>
      <c r="E62" s="32">
        <v>212</v>
      </c>
      <c r="F62" s="13">
        <v>202</v>
      </c>
      <c r="G62" s="13">
        <v>200</v>
      </c>
      <c r="H62" s="13">
        <v>212</v>
      </c>
      <c r="I62" s="13">
        <v>186</v>
      </c>
      <c r="J62" s="40">
        <v>206</v>
      </c>
      <c r="K62" s="35">
        <v>261</v>
      </c>
      <c r="L62" s="43">
        <v>213</v>
      </c>
      <c r="M62" s="12">
        <v>224</v>
      </c>
      <c r="N62" s="44">
        <v>210</v>
      </c>
      <c r="O62" s="58">
        <v>209</v>
      </c>
      <c r="P62" s="64">
        <v>205</v>
      </c>
      <c r="Q62" s="68">
        <v>186</v>
      </c>
      <c r="R62" s="68">
        <v>202</v>
      </c>
      <c r="S62" s="14">
        <v>183</v>
      </c>
    </row>
    <row r="63" spans="1:19" ht="15.75">
      <c r="A63" s="25" t="s">
        <v>54</v>
      </c>
      <c r="B63" s="16">
        <v>4149</v>
      </c>
      <c r="C63" s="15">
        <v>4215</v>
      </c>
      <c r="D63" s="15">
        <v>4450</v>
      </c>
      <c r="E63" s="32">
        <v>4228</v>
      </c>
      <c r="F63" s="13">
        <v>4109</v>
      </c>
      <c r="G63" s="13">
        <v>3957</v>
      </c>
      <c r="H63" s="13">
        <v>4057</v>
      </c>
      <c r="I63" s="13">
        <v>3480</v>
      </c>
      <c r="J63" s="40">
        <v>3092</v>
      </c>
      <c r="K63" s="35">
        <v>2846</v>
      </c>
      <c r="L63" s="43">
        <v>2692</v>
      </c>
      <c r="M63" s="12">
        <v>2525</v>
      </c>
      <c r="N63" s="44">
        <v>2572</v>
      </c>
      <c r="O63" s="58">
        <v>2412</v>
      </c>
      <c r="P63" s="64">
        <v>2634</v>
      </c>
      <c r="Q63" s="68">
        <v>2467</v>
      </c>
      <c r="R63" s="68">
        <v>2435</v>
      </c>
      <c r="S63" s="14">
        <v>2110</v>
      </c>
    </row>
    <row r="64" spans="1:19" ht="15.75">
      <c r="A64" s="25" t="s">
        <v>55</v>
      </c>
      <c r="B64" s="16">
        <v>197</v>
      </c>
      <c r="C64" s="15">
        <v>201</v>
      </c>
      <c r="D64" s="15">
        <v>162</v>
      </c>
      <c r="E64" s="32">
        <v>154</v>
      </c>
      <c r="F64" s="13">
        <v>180</v>
      </c>
      <c r="G64" s="13">
        <v>204</v>
      </c>
      <c r="H64" s="13">
        <v>188</v>
      </c>
      <c r="I64" s="13">
        <v>202</v>
      </c>
      <c r="J64" s="40">
        <v>228</v>
      </c>
      <c r="K64" s="35">
        <v>216</v>
      </c>
      <c r="L64" s="43">
        <v>192</v>
      </c>
      <c r="M64" s="12">
        <v>197</v>
      </c>
      <c r="N64" s="44">
        <v>135</v>
      </c>
      <c r="O64" s="58">
        <v>168</v>
      </c>
      <c r="P64" s="64">
        <v>184</v>
      </c>
      <c r="Q64" s="68">
        <v>124</v>
      </c>
      <c r="R64" s="68">
        <v>139</v>
      </c>
      <c r="S64" s="14">
        <v>137</v>
      </c>
    </row>
    <row r="65" spans="1:19" ht="15.75">
      <c r="A65" s="25" t="s">
        <v>56</v>
      </c>
      <c r="B65" s="16">
        <v>73</v>
      </c>
      <c r="C65" s="15">
        <v>72</v>
      </c>
      <c r="D65" s="15">
        <v>71</v>
      </c>
      <c r="E65" s="32">
        <v>64</v>
      </c>
      <c r="F65" s="13">
        <v>82</v>
      </c>
      <c r="G65" s="13">
        <v>76</v>
      </c>
      <c r="H65" s="13">
        <v>49</v>
      </c>
      <c r="I65" s="13">
        <v>65</v>
      </c>
      <c r="J65" s="40">
        <v>80</v>
      </c>
      <c r="K65" s="35">
        <v>71</v>
      </c>
      <c r="L65" s="43">
        <v>67</v>
      </c>
      <c r="M65" s="12">
        <v>45</v>
      </c>
      <c r="N65" s="44">
        <v>47</v>
      </c>
      <c r="O65" s="58">
        <v>37</v>
      </c>
      <c r="P65" s="64">
        <v>46</v>
      </c>
      <c r="Q65" s="68">
        <v>43</v>
      </c>
      <c r="R65" s="68">
        <v>31</v>
      </c>
      <c r="S65" s="14">
        <v>61</v>
      </c>
    </row>
    <row r="66" spans="1:19" ht="15.75">
      <c r="A66" s="25" t="s">
        <v>57</v>
      </c>
      <c r="B66" s="16">
        <v>265</v>
      </c>
      <c r="C66" s="15">
        <v>216</v>
      </c>
      <c r="D66" s="15">
        <v>211</v>
      </c>
      <c r="E66" s="32">
        <v>198</v>
      </c>
      <c r="F66" s="13">
        <v>195</v>
      </c>
      <c r="G66" s="13">
        <v>174</v>
      </c>
      <c r="H66" s="13">
        <v>180</v>
      </c>
      <c r="I66" s="13">
        <v>155</v>
      </c>
      <c r="J66" s="40">
        <v>179</v>
      </c>
      <c r="K66" s="35">
        <v>155</v>
      </c>
      <c r="L66" s="43">
        <v>175</v>
      </c>
      <c r="M66" s="12">
        <v>180</v>
      </c>
      <c r="N66" s="44">
        <v>179</v>
      </c>
      <c r="O66" s="58">
        <v>170</v>
      </c>
      <c r="P66" s="64">
        <v>190</v>
      </c>
      <c r="Q66" s="68">
        <v>204</v>
      </c>
      <c r="R66" s="68">
        <v>177</v>
      </c>
      <c r="S66" s="14">
        <v>187</v>
      </c>
    </row>
    <row r="67" spans="1:19" ht="15.75">
      <c r="A67" s="25" t="s">
        <v>58</v>
      </c>
      <c r="B67" s="16">
        <v>487</v>
      </c>
      <c r="C67" s="15">
        <v>426</v>
      </c>
      <c r="D67" s="15">
        <v>358</v>
      </c>
      <c r="E67" s="32">
        <v>357</v>
      </c>
      <c r="F67" s="13">
        <v>347</v>
      </c>
      <c r="G67" s="13">
        <v>349</v>
      </c>
      <c r="H67" s="13">
        <v>370</v>
      </c>
      <c r="I67" s="13">
        <v>448</v>
      </c>
      <c r="J67" s="40">
        <v>525</v>
      </c>
      <c r="K67" s="35">
        <v>484</v>
      </c>
      <c r="L67" s="43">
        <v>527</v>
      </c>
      <c r="M67" s="12">
        <v>551</v>
      </c>
      <c r="N67" s="44">
        <v>546</v>
      </c>
      <c r="O67" s="58">
        <v>664</v>
      </c>
      <c r="P67" s="64">
        <v>634</v>
      </c>
      <c r="Q67" s="68">
        <v>571</v>
      </c>
      <c r="R67" s="68">
        <v>490</v>
      </c>
      <c r="S67" s="14">
        <v>494</v>
      </c>
    </row>
    <row r="68" spans="1:19" ht="15.75">
      <c r="A68" s="25" t="s">
        <v>59</v>
      </c>
      <c r="B68" s="16">
        <v>108</v>
      </c>
      <c r="C68" s="15">
        <v>97</v>
      </c>
      <c r="D68" s="15">
        <v>116</v>
      </c>
      <c r="E68" s="32">
        <v>156</v>
      </c>
      <c r="F68" s="13">
        <v>136</v>
      </c>
      <c r="G68" s="13">
        <v>161</v>
      </c>
      <c r="H68" s="13">
        <v>142</v>
      </c>
      <c r="I68" s="13">
        <v>190</v>
      </c>
      <c r="J68" s="40">
        <v>168</v>
      </c>
      <c r="K68" s="35">
        <v>135</v>
      </c>
      <c r="L68" s="43">
        <v>159</v>
      </c>
      <c r="M68" s="12">
        <v>132</v>
      </c>
      <c r="N68" s="44">
        <v>145</v>
      </c>
      <c r="O68" s="58">
        <v>130</v>
      </c>
      <c r="P68" s="64">
        <v>137</v>
      </c>
      <c r="Q68" s="68">
        <v>118</v>
      </c>
      <c r="R68" s="68">
        <v>96</v>
      </c>
      <c r="S68" s="14">
        <v>124</v>
      </c>
    </row>
    <row r="69" spans="1:19" ht="15.75">
      <c r="A69" s="25" t="s">
        <v>60</v>
      </c>
      <c r="B69" s="16">
        <v>106</v>
      </c>
      <c r="C69" s="15">
        <v>116</v>
      </c>
      <c r="D69" s="15">
        <v>90</v>
      </c>
      <c r="E69" s="32">
        <v>100</v>
      </c>
      <c r="F69" s="13">
        <v>111</v>
      </c>
      <c r="G69" s="13">
        <v>107</v>
      </c>
      <c r="H69" s="13">
        <v>108</v>
      </c>
      <c r="I69" s="13">
        <v>98</v>
      </c>
      <c r="J69" s="40">
        <v>131</v>
      </c>
      <c r="K69" s="35">
        <v>92</v>
      </c>
      <c r="L69" s="43">
        <v>113</v>
      </c>
      <c r="M69" s="12">
        <v>98</v>
      </c>
      <c r="N69" s="44">
        <v>103</v>
      </c>
      <c r="O69" s="58">
        <v>106</v>
      </c>
      <c r="P69" s="64">
        <v>113</v>
      </c>
      <c r="Q69" s="68">
        <v>97</v>
      </c>
      <c r="R69" s="68">
        <v>81</v>
      </c>
      <c r="S69" s="14">
        <v>131</v>
      </c>
    </row>
    <row r="70" spans="1:19" ht="15.75">
      <c r="A70" s="25" t="s">
        <v>61</v>
      </c>
      <c r="B70" s="16">
        <v>141</v>
      </c>
      <c r="C70" s="15">
        <v>129</v>
      </c>
      <c r="D70" s="15">
        <v>129</v>
      </c>
      <c r="E70" s="32">
        <v>130</v>
      </c>
      <c r="F70" s="13">
        <v>108</v>
      </c>
      <c r="G70" s="13">
        <v>108</v>
      </c>
      <c r="H70" s="13">
        <v>106</v>
      </c>
      <c r="I70" s="13">
        <v>145</v>
      </c>
      <c r="J70" s="40">
        <v>137</v>
      </c>
      <c r="K70" s="35">
        <v>123</v>
      </c>
      <c r="L70" s="43">
        <v>145</v>
      </c>
      <c r="M70" s="12">
        <v>155</v>
      </c>
      <c r="N70" s="44">
        <v>101</v>
      </c>
      <c r="O70" s="58">
        <v>135</v>
      </c>
      <c r="P70" s="64">
        <v>152</v>
      </c>
      <c r="Q70" s="68">
        <v>128</v>
      </c>
      <c r="R70" s="68">
        <v>127</v>
      </c>
      <c r="S70" s="14">
        <v>107</v>
      </c>
    </row>
    <row r="71" spans="1:19" ht="15.75">
      <c r="A71" s="25" t="s">
        <v>62</v>
      </c>
      <c r="B71" s="16">
        <v>1370</v>
      </c>
      <c r="C71" s="15">
        <v>1252</v>
      </c>
      <c r="D71" s="15">
        <v>1242</v>
      </c>
      <c r="E71" s="32">
        <v>1336</v>
      </c>
      <c r="F71" s="13">
        <v>1408</v>
      </c>
      <c r="G71" s="13">
        <v>1363</v>
      </c>
      <c r="H71" s="13">
        <v>1347</v>
      </c>
      <c r="I71" s="13">
        <v>1493</v>
      </c>
      <c r="J71" s="40">
        <v>1605</v>
      </c>
      <c r="K71" s="35">
        <v>1652</v>
      </c>
      <c r="L71" s="43">
        <v>1669</v>
      </c>
      <c r="M71" s="12">
        <v>1791</v>
      </c>
      <c r="N71" s="44">
        <v>1558</v>
      </c>
      <c r="O71" s="58">
        <v>1830</v>
      </c>
      <c r="P71" s="64">
        <v>1850</v>
      </c>
      <c r="Q71" s="68">
        <v>1554</v>
      </c>
      <c r="R71" s="68">
        <v>1415</v>
      </c>
      <c r="S71" s="14">
        <v>1142</v>
      </c>
    </row>
    <row r="72" spans="1:19" ht="15.75">
      <c r="A72" s="25" t="s">
        <v>63</v>
      </c>
      <c r="B72" s="16">
        <v>44</v>
      </c>
      <c r="C72" s="15">
        <v>25</v>
      </c>
      <c r="D72" s="15">
        <v>43</v>
      </c>
      <c r="E72" s="32">
        <v>59</v>
      </c>
      <c r="F72" s="13">
        <v>41</v>
      </c>
      <c r="G72" s="13">
        <v>62</v>
      </c>
      <c r="H72" s="13">
        <v>43</v>
      </c>
      <c r="I72" s="13">
        <v>53</v>
      </c>
      <c r="J72" s="40">
        <v>51</v>
      </c>
      <c r="K72" s="35">
        <v>65</v>
      </c>
      <c r="L72" s="43">
        <v>87</v>
      </c>
      <c r="M72" s="12">
        <v>57</v>
      </c>
      <c r="N72" s="44">
        <v>53</v>
      </c>
      <c r="O72" s="58">
        <v>50</v>
      </c>
      <c r="P72" s="64">
        <v>39</v>
      </c>
      <c r="Q72" s="68">
        <v>56</v>
      </c>
      <c r="R72" s="68">
        <v>53</v>
      </c>
      <c r="S72" s="14">
        <v>35</v>
      </c>
    </row>
    <row r="73" spans="1:19" ht="15.75">
      <c r="A73" s="25" t="s">
        <v>64</v>
      </c>
      <c r="B73" s="31">
        <v>37</v>
      </c>
      <c r="C73" s="15">
        <v>29</v>
      </c>
      <c r="D73" s="15">
        <v>20</v>
      </c>
      <c r="E73" s="32">
        <v>19</v>
      </c>
      <c r="F73" s="13">
        <v>19</v>
      </c>
      <c r="G73" s="13">
        <v>12</v>
      </c>
      <c r="H73" s="13">
        <v>17</v>
      </c>
      <c r="I73" s="13">
        <v>16</v>
      </c>
      <c r="J73" s="40">
        <v>28</v>
      </c>
      <c r="K73" s="35">
        <v>30</v>
      </c>
      <c r="L73" s="43">
        <v>33</v>
      </c>
      <c r="M73" s="12">
        <v>14</v>
      </c>
      <c r="N73" s="44">
        <v>9</v>
      </c>
      <c r="O73" s="58">
        <v>8</v>
      </c>
      <c r="P73" s="64">
        <v>17</v>
      </c>
      <c r="Q73" s="68">
        <v>14</v>
      </c>
      <c r="R73" s="68">
        <v>16</v>
      </c>
      <c r="S73" s="14">
        <v>16</v>
      </c>
    </row>
    <row r="74" spans="1:19" ht="15.75">
      <c r="A74" s="51"/>
      <c r="B74" s="31"/>
      <c r="C74" s="15"/>
      <c r="D74" s="15"/>
      <c r="E74" s="32"/>
      <c r="F74" s="13"/>
      <c r="G74" s="13"/>
      <c r="H74" s="13"/>
      <c r="I74" s="13"/>
      <c r="J74" s="40"/>
      <c r="K74" s="35"/>
      <c r="L74" s="43"/>
      <c r="M74" s="12"/>
      <c r="N74" s="44"/>
      <c r="O74" s="58"/>
      <c r="P74" s="64"/>
      <c r="Q74" s="68"/>
      <c r="R74" s="68"/>
      <c r="S74" s="14"/>
    </row>
    <row r="75" spans="1:19" ht="15.75">
      <c r="A75" s="49" t="s">
        <v>80</v>
      </c>
      <c r="B75" s="50" t="s">
        <v>81</v>
      </c>
      <c r="C75" s="50" t="s">
        <v>81</v>
      </c>
      <c r="D75" s="50" t="s">
        <v>81</v>
      </c>
      <c r="E75" s="85">
        <v>892</v>
      </c>
      <c r="F75" s="79">
        <v>923</v>
      </c>
      <c r="G75" s="79">
        <v>967</v>
      </c>
      <c r="H75" s="79">
        <v>1037</v>
      </c>
      <c r="I75" s="79">
        <v>820</v>
      </c>
      <c r="J75" s="77">
        <v>1000</v>
      </c>
      <c r="K75" s="73">
        <v>2228</v>
      </c>
      <c r="L75" s="72">
        <v>2131</v>
      </c>
      <c r="M75" s="71">
        <v>1945</v>
      </c>
      <c r="N75" s="59">
        <v>1833</v>
      </c>
      <c r="O75" s="59">
        <v>1396</v>
      </c>
      <c r="P75" s="65">
        <v>542</v>
      </c>
      <c r="Q75" s="68">
        <v>549</v>
      </c>
      <c r="R75" s="68">
        <v>643</v>
      </c>
      <c r="S75" s="14">
        <v>697</v>
      </c>
    </row>
    <row r="76" spans="1:19" ht="15.75">
      <c r="A76" s="26"/>
      <c r="B76" s="19"/>
      <c r="C76" s="19"/>
      <c r="D76" s="19"/>
      <c r="E76" s="81"/>
      <c r="F76" s="4"/>
      <c r="G76" s="81"/>
      <c r="H76" s="81"/>
      <c r="I76" s="4"/>
      <c r="J76" s="45"/>
      <c r="K76" s="45"/>
      <c r="L76" s="45"/>
      <c r="M76" s="45"/>
      <c r="N76" s="45"/>
      <c r="O76" s="60"/>
      <c r="P76" s="66"/>
      <c r="Q76" s="66"/>
      <c r="R76" s="66"/>
      <c r="S76" s="66"/>
    </row>
    <row r="77" spans="1:19" ht="15.75">
      <c r="A77" s="55" t="s">
        <v>82</v>
      </c>
      <c r="B77" s="52"/>
      <c r="C77" s="52"/>
      <c r="D77" s="52"/>
      <c r="E77" s="53"/>
      <c r="F77" s="62"/>
      <c r="G77" s="54"/>
      <c r="H77" s="54"/>
      <c r="I77" s="54"/>
      <c r="J77" s="54"/>
      <c r="K77" s="54"/>
      <c r="L77" s="54"/>
      <c r="M77" s="54"/>
      <c r="N77" s="54"/>
      <c r="S77" s="14"/>
    </row>
    <row r="78" spans="1:14" ht="15.75">
      <c r="A78" s="51"/>
      <c r="B78" s="52"/>
      <c r="C78" s="52"/>
      <c r="D78" s="52"/>
      <c r="E78" s="53"/>
      <c r="F78" s="54"/>
      <c r="G78" s="54"/>
      <c r="H78" s="54"/>
      <c r="I78" s="54"/>
      <c r="J78" s="54"/>
      <c r="K78" s="54"/>
      <c r="L78" s="54"/>
      <c r="M78" s="54"/>
      <c r="N78" s="54"/>
    </row>
    <row r="79" spans="1:5" ht="15.75">
      <c r="A79" s="3" t="s">
        <v>73</v>
      </c>
      <c r="B79" s="3"/>
      <c r="C79" s="21"/>
      <c r="D79" s="21"/>
      <c r="E79" s="14"/>
    </row>
    <row r="80" spans="3:5" ht="15.75">
      <c r="C80" s="20"/>
      <c r="D80" s="20"/>
      <c r="E80" s="14"/>
    </row>
    <row r="81" ht="15.75">
      <c r="E81" s="14"/>
    </row>
    <row r="82" ht="15.75">
      <c r="E82" s="14"/>
    </row>
    <row r="83" ht="15.75">
      <c r="E83" s="14"/>
    </row>
    <row r="84" ht="15.75">
      <c r="E84" s="21"/>
    </row>
    <row r="85" ht="15.75">
      <c r="E85" s="20"/>
    </row>
  </sheetData>
  <sheetProtection/>
  <mergeCells count="1">
    <mergeCell ref="B4:S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2" ht="20.25">
      <c r="A1" s="23" t="s">
        <v>76</v>
      </c>
      <c r="B1" s="23"/>
    </row>
    <row r="2" spans="1:2" ht="20.25">
      <c r="A2" s="23" t="s">
        <v>83</v>
      </c>
      <c r="B2" s="23"/>
    </row>
    <row r="3" spans="1:2" ht="15.75">
      <c r="A3" s="1"/>
      <c r="B3" s="1"/>
    </row>
    <row r="4" spans="1:19" ht="15.75">
      <c r="A4" s="5"/>
      <c r="B4" s="47" t="s">
        <v>68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5.75">
      <c r="A5" s="6" t="s">
        <v>0</v>
      </c>
      <c r="B5" s="9">
        <v>2015</v>
      </c>
      <c r="C5" s="9">
        <v>2014</v>
      </c>
      <c r="D5" s="8">
        <v>2013</v>
      </c>
      <c r="E5" s="27">
        <v>2012</v>
      </c>
      <c r="F5" s="27">
        <v>2011</v>
      </c>
      <c r="G5" s="27">
        <v>2010</v>
      </c>
      <c r="H5" s="27">
        <v>2009</v>
      </c>
      <c r="I5" s="42">
        <v>2008</v>
      </c>
      <c r="J5" s="27">
        <v>2007</v>
      </c>
      <c r="K5" s="27">
        <v>2004</v>
      </c>
      <c r="L5" s="27">
        <v>2003</v>
      </c>
      <c r="M5" s="27">
        <v>2002</v>
      </c>
      <c r="N5" s="27">
        <v>2001</v>
      </c>
      <c r="O5" s="27">
        <v>2000</v>
      </c>
      <c r="P5" s="27">
        <v>1999</v>
      </c>
      <c r="Q5" s="27">
        <v>1998</v>
      </c>
      <c r="R5" s="27">
        <v>1997</v>
      </c>
      <c r="S5" s="27">
        <v>1996</v>
      </c>
    </row>
    <row r="6" spans="1:4" ht="15.75">
      <c r="A6" s="11"/>
      <c r="B6" s="4"/>
      <c r="C6" s="4"/>
      <c r="D6" s="4"/>
    </row>
    <row r="7" spans="1:19" ht="15.75">
      <c r="A7" s="11" t="s">
        <v>1</v>
      </c>
      <c r="B7" s="12">
        <f>+B9+B16</f>
        <v>17584</v>
      </c>
      <c r="C7" s="12">
        <f>+C9+C16</f>
        <v>18518</v>
      </c>
      <c r="D7" s="12">
        <f>+D9+D16</f>
        <v>19980</v>
      </c>
      <c r="E7" s="38">
        <f>+E9+E16+E75</f>
        <v>21504</v>
      </c>
      <c r="F7" s="38">
        <f>+F9+F16+F75</f>
        <v>22861</v>
      </c>
      <c r="G7" s="38">
        <f>+G9+G16+G75</f>
        <v>21472</v>
      </c>
      <c r="H7" s="38">
        <f>+H9+H16+H75</f>
        <v>21787</v>
      </c>
      <c r="I7" s="38">
        <f>+I9+I16+I75</f>
        <v>21274</v>
      </c>
      <c r="J7" s="38">
        <f>+J9+J16+J75</f>
        <v>20040</v>
      </c>
      <c r="K7" s="38">
        <f>+K9+K16+K75</f>
        <v>20653</v>
      </c>
      <c r="L7" s="38">
        <f>+L9+L16+L75</f>
        <v>21086</v>
      </c>
      <c r="M7" s="38">
        <f>+M9+M16+M75</f>
        <v>25753</v>
      </c>
      <c r="N7" s="38">
        <f>+N9+N16+N75</f>
        <v>23159</v>
      </c>
      <c r="O7" s="38">
        <f>+O9+O16+O75</f>
        <v>23256</v>
      </c>
      <c r="P7" s="38">
        <f>+P9+P16+P75</f>
        <v>27935</v>
      </c>
      <c r="Q7" s="38">
        <f>+Q9+Q16+Q75</f>
        <v>23789</v>
      </c>
      <c r="R7" s="38">
        <f>+R9+R16+R75</f>
        <v>26894</v>
      </c>
      <c r="S7" s="38">
        <v>22294</v>
      </c>
    </row>
    <row r="8" spans="1:19" ht="15.75">
      <c r="A8" s="11"/>
      <c r="B8" s="13"/>
      <c r="C8" s="13"/>
      <c r="D8" s="13"/>
      <c r="E8" s="13"/>
      <c r="F8" s="13"/>
      <c r="G8" s="13"/>
      <c r="H8" s="13"/>
      <c r="I8" s="13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5.75">
      <c r="A9" s="24" t="s">
        <v>2</v>
      </c>
      <c r="B9" s="13">
        <f aca="true" t="shared" si="0" ref="B9:I9">SUM(B10:B14)</f>
        <v>8248</v>
      </c>
      <c r="C9" s="13">
        <f t="shared" si="0"/>
        <v>9252</v>
      </c>
      <c r="D9" s="13">
        <f t="shared" si="0"/>
        <v>10511</v>
      </c>
      <c r="E9" s="13">
        <f t="shared" si="0"/>
        <v>10815</v>
      </c>
      <c r="F9" s="13">
        <f t="shared" si="0"/>
        <v>11817</v>
      </c>
      <c r="G9" s="13">
        <f t="shared" si="0"/>
        <v>11032</v>
      </c>
      <c r="H9" s="13">
        <f t="shared" si="0"/>
        <v>11926</v>
      </c>
      <c r="I9" s="13">
        <f t="shared" si="0"/>
        <v>12128</v>
      </c>
      <c r="J9" s="38">
        <f>SUM(J10:J14)</f>
        <v>11353</v>
      </c>
      <c r="K9" s="38">
        <f>SUM(K10:K14)</f>
        <v>12156</v>
      </c>
      <c r="L9" s="38">
        <f>SUM(L10:L14)</f>
        <v>12250</v>
      </c>
      <c r="M9" s="38">
        <f>SUM(M10:M14)</f>
        <v>14192</v>
      </c>
      <c r="N9" s="38">
        <f>SUM(N10:N14)</f>
        <v>12661</v>
      </c>
      <c r="O9" s="38">
        <f>SUM(O10:O14)</f>
        <v>13438</v>
      </c>
      <c r="P9" s="38">
        <f>SUM(P10:P14)</f>
        <v>18299</v>
      </c>
      <c r="Q9" s="38">
        <f>SUM(Q10:Q14)</f>
        <v>13605</v>
      </c>
      <c r="R9" s="38">
        <f>SUM(R10:R14)</f>
        <v>16646</v>
      </c>
      <c r="S9" s="38">
        <v>13501</v>
      </c>
    </row>
    <row r="10" spans="1:19" ht="15.75">
      <c r="A10" s="25" t="s">
        <v>3</v>
      </c>
      <c r="B10" s="16">
        <v>2269</v>
      </c>
      <c r="C10" s="15">
        <v>2248</v>
      </c>
      <c r="D10" s="15">
        <v>2424</v>
      </c>
      <c r="E10" s="32">
        <v>2360</v>
      </c>
      <c r="F10" s="13">
        <v>2451</v>
      </c>
      <c r="G10" s="13">
        <v>2632</v>
      </c>
      <c r="H10" s="13">
        <v>2723</v>
      </c>
      <c r="I10" s="13">
        <v>2413</v>
      </c>
      <c r="J10" s="41">
        <v>2528</v>
      </c>
      <c r="K10" s="35">
        <v>3045</v>
      </c>
      <c r="L10" s="43">
        <v>3178</v>
      </c>
      <c r="M10" s="12">
        <v>4121</v>
      </c>
      <c r="N10" s="44">
        <v>3703</v>
      </c>
      <c r="O10" s="58">
        <v>3753</v>
      </c>
      <c r="P10" s="64">
        <v>5155</v>
      </c>
      <c r="Q10" s="68">
        <v>3868</v>
      </c>
      <c r="R10" s="68">
        <v>4615</v>
      </c>
      <c r="S10" s="14">
        <v>3600</v>
      </c>
    </row>
    <row r="11" spans="1:19" ht="15.75">
      <c r="A11" s="25" t="s">
        <v>4</v>
      </c>
      <c r="B11" s="16">
        <v>2195</v>
      </c>
      <c r="C11" s="15">
        <v>2586</v>
      </c>
      <c r="D11" s="15">
        <v>2862</v>
      </c>
      <c r="E11" s="32">
        <v>3207</v>
      </c>
      <c r="F11" s="13">
        <v>3636</v>
      </c>
      <c r="G11" s="13">
        <v>3347</v>
      </c>
      <c r="H11" s="13">
        <v>3498</v>
      </c>
      <c r="I11" s="13">
        <v>3347</v>
      </c>
      <c r="J11" s="41">
        <v>2914</v>
      </c>
      <c r="K11" s="35">
        <v>3114</v>
      </c>
      <c r="L11" s="43">
        <v>3251</v>
      </c>
      <c r="M11" s="12">
        <v>3785</v>
      </c>
      <c r="N11" s="44">
        <v>3801</v>
      </c>
      <c r="O11" s="58">
        <v>3737</v>
      </c>
      <c r="P11" s="64">
        <v>5293</v>
      </c>
      <c r="Q11" s="68">
        <v>3693</v>
      </c>
      <c r="R11" s="68">
        <v>4899</v>
      </c>
      <c r="S11" s="14">
        <v>3897</v>
      </c>
    </row>
    <row r="12" spans="1:19" ht="15.75">
      <c r="A12" s="25" t="s">
        <v>5</v>
      </c>
      <c r="B12" s="16">
        <v>2046</v>
      </c>
      <c r="C12" s="15">
        <v>2454</v>
      </c>
      <c r="D12" s="15">
        <v>3191</v>
      </c>
      <c r="E12" s="32">
        <v>3312</v>
      </c>
      <c r="F12" s="13">
        <v>3566</v>
      </c>
      <c r="G12" s="13">
        <v>3052</v>
      </c>
      <c r="H12" s="13">
        <v>3358</v>
      </c>
      <c r="I12" s="13">
        <v>3413</v>
      </c>
      <c r="J12" s="41">
        <v>3308</v>
      </c>
      <c r="K12" s="35">
        <v>3373</v>
      </c>
      <c r="L12" s="43">
        <v>3427</v>
      </c>
      <c r="M12" s="12">
        <v>3789</v>
      </c>
      <c r="N12" s="44">
        <v>2737</v>
      </c>
      <c r="O12" s="58">
        <v>3235</v>
      </c>
      <c r="P12" s="64">
        <v>4058</v>
      </c>
      <c r="Q12" s="68">
        <v>3420</v>
      </c>
      <c r="R12" s="68">
        <v>3768</v>
      </c>
      <c r="S12" s="14">
        <v>3407</v>
      </c>
    </row>
    <row r="13" spans="1:19" ht="15.75">
      <c r="A13" s="25" t="s">
        <v>6</v>
      </c>
      <c r="B13" s="16">
        <v>1362</v>
      </c>
      <c r="C13" s="15">
        <v>1539</v>
      </c>
      <c r="D13" s="15">
        <v>1635</v>
      </c>
      <c r="E13" s="32">
        <v>1577</v>
      </c>
      <c r="F13" s="13">
        <v>1750</v>
      </c>
      <c r="G13" s="13">
        <v>1637</v>
      </c>
      <c r="H13" s="13">
        <v>1945</v>
      </c>
      <c r="I13" s="13">
        <v>2444</v>
      </c>
      <c r="J13" s="41">
        <v>2275</v>
      </c>
      <c r="K13" s="35">
        <v>2217</v>
      </c>
      <c r="L13" s="43">
        <v>2043</v>
      </c>
      <c r="M13" s="12">
        <v>2123</v>
      </c>
      <c r="N13" s="44">
        <v>1995</v>
      </c>
      <c r="O13" s="58">
        <v>2274</v>
      </c>
      <c r="P13" s="64">
        <v>3238</v>
      </c>
      <c r="Q13" s="68">
        <v>2135</v>
      </c>
      <c r="R13" s="68">
        <v>2829</v>
      </c>
      <c r="S13" s="14">
        <v>2167</v>
      </c>
    </row>
    <row r="14" spans="1:19" ht="15.75">
      <c r="A14" s="25" t="s">
        <v>7</v>
      </c>
      <c r="B14" s="16">
        <v>376</v>
      </c>
      <c r="C14" s="15">
        <v>425</v>
      </c>
      <c r="D14" s="15">
        <v>399</v>
      </c>
      <c r="E14" s="32">
        <v>359</v>
      </c>
      <c r="F14" s="13">
        <v>414</v>
      </c>
      <c r="G14" s="13">
        <v>364</v>
      </c>
      <c r="H14" s="13">
        <v>402</v>
      </c>
      <c r="I14" s="13">
        <v>511</v>
      </c>
      <c r="J14" s="41">
        <v>328</v>
      </c>
      <c r="K14" s="35">
        <v>407</v>
      </c>
      <c r="L14" s="43">
        <v>351</v>
      </c>
      <c r="M14" s="12">
        <v>374</v>
      </c>
      <c r="N14" s="44">
        <v>425</v>
      </c>
      <c r="O14" s="58">
        <v>439</v>
      </c>
      <c r="P14" s="64">
        <v>555</v>
      </c>
      <c r="Q14" s="68">
        <v>489</v>
      </c>
      <c r="R14" s="68">
        <v>535</v>
      </c>
      <c r="S14" s="14">
        <v>430</v>
      </c>
    </row>
    <row r="15" spans="1:19" ht="15.75">
      <c r="A15" s="11"/>
      <c r="B15" s="13"/>
      <c r="C15" s="13"/>
      <c r="D15" s="13"/>
      <c r="E15" s="13"/>
      <c r="F15" s="13"/>
      <c r="G15" s="13"/>
      <c r="H15" s="13"/>
      <c r="I15" s="13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5.75">
      <c r="A16" s="24" t="s">
        <v>8</v>
      </c>
      <c r="B16" s="13">
        <f aca="true" t="shared" si="1" ref="B16:I16">SUM(B17:B73)</f>
        <v>9336</v>
      </c>
      <c r="C16" s="13">
        <f t="shared" si="1"/>
        <v>9266</v>
      </c>
      <c r="D16" s="13">
        <f t="shared" si="1"/>
        <v>9469</v>
      </c>
      <c r="E16" s="13">
        <f t="shared" si="1"/>
        <v>9672</v>
      </c>
      <c r="F16" s="13">
        <f t="shared" si="1"/>
        <v>10047</v>
      </c>
      <c r="G16" s="13">
        <f t="shared" si="1"/>
        <v>9714</v>
      </c>
      <c r="H16" s="13">
        <f t="shared" si="1"/>
        <v>9424</v>
      </c>
      <c r="I16" s="13">
        <f t="shared" si="1"/>
        <v>8952</v>
      </c>
      <c r="J16" s="38">
        <f>SUM(J17:J73)</f>
        <v>8307</v>
      </c>
      <c r="K16" s="38">
        <f>SUM(K17:K73)</f>
        <v>7948</v>
      </c>
      <c r="L16" s="38">
        <f>SUM(L17:L73)</f>
        <v>8171</v>
      </c>
      <c r="M16" s="38">
        <f>SUM(M17:M73)</f>
        <v>10526</v>
      </c>
      <c r="N16" s="38">
        <f>SUM(N17:N73)</f>
        <v>9222</v>
      </c>
      <c r="O16" s="38">
        <f>SUM(O17:O73)</f>
        <v>8906</v>
      </c>
      <c r="P16" s="38">
        <f>SUM(P17:P73)</f>
        <v>8908</v>
      </c>
      <c r="Q16" s="38">
        <f>SUM(Q17:Q73)</f>
        <v>9687</v>
      </c>
      <c r="R16" s="38">
        <f>SUM(R17:R73)</f>
        <v>9442</v>
      </c>
      <c r="S16" s="38">
        <v>8096</v>
      </c>
    </row>
    <row r="17" spans="1:19" ht="15.75">
      <c r="A17" s="25" t="s">
        <v>9</v>
      </c>
      <c r="B17" s="16">
        <v>486</v>
      </c>
      <c r="C17" s="15">
        <v>404</v>
      </c>
      <c r="D17" s="15">
        <v>510</v>
      </c>
      <c r="E17" s="32">
        <v>486</v>
      </c>
      <c r="F17" s="13">
        <v>522</v>
      </c>
      <c r="G17" s="13">
        <v>550</v>
      </c>
      <c r="H17" s="13">
        <v>541</v>
      </c>
      <c r="I17" s="13">
        <v>459</v>
      </c>
      <c r="J17" s="41">
        <v>446</v>
      </c>
      <c r="K17" s="35">
        <v>468</v>
      </c>
      <c r="L17" s="43">
        <v>492</v>
      </c>
      <c r="M17" s="12">
        <v>632</v>
      </c>
      <c r="N17" s="44">
        <v>577</v>
      </c>
      <c r="O17" s="58">
        <v>556</v>
      </c>
      <c r="P17" s="64">
        <v>613</v>
      </c>
      <c r="Q17" s="68">
        <v>567</v>
      </c>
      <c r="R17" s="68">
        <v>524</v>
      </c>
      <c r="S17" s="14">
        <v>490</v>
      </c>
    </row>
    <row r="18" spans="1:19" ht="15.75">
      <c r="A18" s="25" t="s">
        <v>10</v>
      </c>
      <c r="B18" s="16">
        <v>32</v>
      </c>
      <c r="C18" s="15">
        <v>30</v>
      </c>
      <c r="D18" s="15">
        <v>26</v>
      </c>
      <c r="E18" s="32">
        <v>34</v>
      </c>
      <c r="F18" s="13">
        <v>38</v>
      </c>
      <c r="G18" s="13">
        <v>49</v>
      </c>
      <c r="H18" s="13">
        <v>40</v>
      </c>
      <c r="I18" s="13">
        <v>18</v>
      </c>
      <c r="J18" s="41">
        <v>29</v>
      </c>
      <c r="K18" s="35">
        <v>41</v>
      </c>
      <c r="L18" s="43">
        <v>48</v>
      </c>
      <c r="M18" s="12">
        <v>297</v>
      </c>
      <c r="N18" s="44">
        <v>63</v>
      </c>
      <c r="O18" s="58">
        <v>30</v>
      </c>
      <c r="P18" s="64">
        <v>32</v>
      </c>
      <c r="Q18" s="68">
        <v>39</v>
      </c>
      <c r="R18" s="68">
        <v>36</v>
      </c>
      <c r="S18" s="14">
        <v>23</v>
      </c>
    </row>
    <row r="19" spans="1:19" ht="15.75">
      <c r="A19" s="25" t="s">
        <v>11</v>
      </c>
      <c r="B19" s="16">
        <v>250</v>
      </c>
      <c r="C19" s="15">
        <v>239</v>
      </c>
      <c r="D19" s="15">
        <v>237</v>
      </c>
      <c r="E19" s="32">
        <v>252</v>
      </c>
      <c r="F19" s="13">
        <v>247</v>
      </c>
      <c r="G19" s="13">
        <v>275</v>
      </c>
      <c r="H19" s="13">
        <v>303</v>
      </c>
      <c r="I19" s="13">
        <v>260</v>
      </c>
      <c r="J19" s="41">
        <v>219</v>
      </c>
      <c r="K19" s="35">
        <v>189</v>
      </c>
      <c r="L19" s="43">
        <v>224</v>
      </c>
      <c r="M19" s="12">
        <v>323</v>
      </c>
      <c r="N19" s="44">
        <v>304</v>
      </c>
      <c r="O19" s="58">
        <v>292</v>
      </c>
      <c r="P19" s="64">
        <v>287</v>
      </c>
      <c r="Q19" s="68">
        <v>287</v>
      </c>
      <c r="R19" s="68">
        <v>270</v>
      </c>
      <c r="S19" s="14">
        <v>218</v>
      </c>
    </row>
    <row r="20" spans="1:19" ht="15.75">
      <c r="A20" s="25" t="s">
        <v>12</v>
      </c>
      <c r="B20" s="16">
        <v>67</v>
      </c>
      <c r="C20" s="15">
        <v>69</v>
      </c>
      <c r="D20" s="15">
        <v>51</v>
      </c>
      <c r="E20" s="33">
        <v>53</v>
      </c>
      <c r="F20" s="13">
        <v>51</v>
      </c>
      <c r="G20" s="13">
        <v>67</v>
      </c>
      <c r="H20" s="13">
        <v>46</v>
      </c>
      <c r="I20" s="13">
        <v>63</v>
      </c>
      <c r="J20" s="41">
        <v>60</v>
      </c>
      <c r="K20" s="35">
        <v>35</v>
      </c>
      <c r="L20" s="43">
        <v>49</v>
      </c>
      <c r="M20" s="12">
        <v>111</v>
      </c>
      <c r="N20" s="44">
        <v>60</v>
      </c>
      <c r="O20" s="58">
        <v>63</v>
      </c>
      <c r="P20" s="64">
        <v>35</v>
      </c>
      <c r="Q20" s="68">
        <v>23</v>
      </c>
      <c r="R20" s="68">
        <v>25</v>
      </c>
      <c r="S20" s="14">
        <v>24</v>
      </c>
    </row>
    <row r="21" spans="1:19" ht="15.75">
      <c r="A21" s="25" t="s">
        <v>13</v>
      </c>
      <c r="B21" s="16">
        <v>58</v>
      </c>
      <c r="C21" s="15">
        <v>55</v>
      </c>
      <c r="D21" s="15">
        <v>48</v>
      </c>
      <c r="E21" s="32">
        <v>59</v>
      </c>
      <c r="F21" s="13">
        <v>66</v>
      </c>
      <c r="G21" s="13">
        <v>66</v>
      </c>
      <c r="H21" s="13">
        <v>56</v>
      </c>
      <c r="I21" s="13">
        <v>72</v>
      </c>
      <c r="J21" s="41">
        <v>47</v>
      </c>
      <c r="K21" s="35">
        <v>48</v>
      </c>
      <c r="L21" s="43">
        <v>38</v>
      </c>
      <c r="M21" s="12">
        <v>56</v>
      </c>
      <c r="N21" s="44">
        <v>49</v>
      </c>
      <c r="O21" s="58">
        <v>30</v>
      </c>
      <c r="P21" s="64">
        <v>32</v>
      </c>
      <c r="Q21" s="68">
        <v>44</v>
      </c>
      <c r="R21" s="68">
        <v>35</v>
      </c>
      <c r="S21" s="14">
        <v>47</v>
      </c>
    </row>
    <row r="22" spans="1:19" ht="15.75">
      <c r="A22" s="25" t="s">
        <v>14</v>
      </c>
      <c r="B22" s="16">
        <v>103</v>
      </c>
      <c r="C22" s="15">
        <v>103</v>
      </c>
      <c r="D22" s="15">
        <v>80</v>
      </c>
      <c r="E22" s="32">
        <v>87</v>
      </c>
      <c r="F22" s="13">
        <v>62</v>
      </c>
      <c r="G22" s="13">
        <v>76</v>
      </c>
      <c r="H22" s="13">
        <v>77</v>
      </c>
      <c r="I22" s="13">
        <v>77</v>
      </c>
      <c r="J22" s="41">
        <v>70</v>
      </c>
      <c r="K22" s="35">
        <v>87</v>
      </c>
      <c r="L22" s="43">
        <v>84</v>
      </c>
      <c r="M22" s="12">
        <v>114</v>
      </c>
      <c r="N22" s="44">
        <v>93</v>
      </c>
      <c r="O22" s="58">
        <v>70</v>
      </c>
      <c r="P22" s="64">
        <v>49</v>
      </c>
      <c r="Q22" s="68">
        <v>54</v>
      </c>
      <c r="R22" s="68">
        <v>48</v>
      </c>
      <c r="S22" s="14">
        <v>29</v>
      </c>
    </row>
    <row r="23" spans="1:19" ht="15.75">
      <c r="A23" s="25" t="s">
        <v>15</v>
      </c>
      <c r="B23" s="16">
        <v>103</v>
      </c>
      <c r="C23" s="15">
        <v>108</v>
      </c>
      <c r="D23" s="15">
        <v>104</v>
      </c>
      <c r="E23" s="32">
        <v>123</v>
      </c>
      <c r="F23" s="13">
        <v>127</v>
      </c>
      <c r="G23" s="13">
        <v>123</v>
      </c>
      <c r="H23" s="13">
        <v>128</v>
      </c>
      <c r="I23" s="13">
        <v>95</v>
      </c>
      <c r="J23" s="41">
        <v>74</v>
      </c>
      <c r="K23" s="35">
        <v>59</v>
      </c>
      <c r="L23" s="43">
        <v>83</v>
      </c>
      <c r="M23" s="12">
        <v>114</v>
      </c>
      <c r="N23" s="44">
        <v>71</v>
      </c>
      <c r="O23" s="58">
        <v>67</v>
      </c>
      <c r="P23" s="64">
        <v>60</v>
      </c>
      <c r="Q23" s="68">
        <v>91</v>
      </c>
      <c r="R23" s="68">
        <v>84</v>
      </c>
      <c r="S23" s="14">
        <v>102</v>
      </c>
    </row>
    <row r="24" spans="1:19" ht="15.75">
      <c r="A24" s="25" t="s">
        <v>16</v>
      </c>
      <c r="B24" s="16">
        <v>22</v>
      </c>
      <c r="C24" s="15">
        <v>19</v>
      </c>
      <c r="D24" s="15">
        <v>12</v>
      </c>
      <c r="E24" s="32">
        <v>9</v>
      </c>
      <c r="F24" s="13">
        <v>18</v>
      </c>
      <c r="G24" s="13">
        <v>18</v>
      </c>
      <c r="H24" s="13">
        <v>16</v>
      </c>
      <c r="I24" s="13">
        <v>10</v>
      </c>
      <c r="J24" s="41">
        <v>13</v>
      </c>
      <c r="K24" s="35">
        <v>13</v>
      </c>
      <c r="L24" s="43">
        <v>15</v>
      </c>
      <c r="M24" s="12">
        <v>30</v>
      </c>
      <c r="N24" s="44">
        <v>18</v>
      </c>
      <c r="O24" s="58">
        <v>11</v>
      </c>
      <c r="P24" s="64">
        <v>22</v>
      </c>
      <c r="Q24" s="68">
        <v>22</v>
      </c>
      <c r="R24" s="68">
        <v>31</v>
      </c>
      <c r="S24" s="14">
        <v>15</v>
      </c>
    </row>
    <row r="25" spans="1:19" ht="15.75">
      <c r="A25" s="25" t="s">
        <v>17</v>
      </c>
      <c r="B25" s="16">
        <v>64</v>
      </c>
      <c r="C25" s="15">
        <v>52</v>
      </c>
      <c r="D25" s="15">
        <v>41</v>
      </c>
      <c r="E25" s="32">
        <v>66</v>
      </c>
      <c r="F25" s="13">
        <v>60</v>
      </c>
      <c r="G25" s="13">
        <v>59</v>
      </c>
      <c r="H25" s="13">
        <v>56</v>
      </c>
      <c r="I25" s="13">
        <v>70</v>
      </c>
      <c r="J25" s="41">
        <v>43</v>
      </c>
      <c r="K25" s="35">
        <v>49</v>
      </c>
      <c r="L25" s="43">
        <v>38</v>
      </c>
      <c r="M25" s="12">
        <v>66</v>
      </c>
      <c r="N25" s="44">
        <v>42</v>
      </c>
      <c r="O25" s="58">
        <v>55</v>
      </c>
      <c r="P25" s="64">
        <v>39</v>
      </c>
      <c r="Q25" s="68">
        <v>50</v>
      </c>
      <c r="R25" s="68">
        <v>21</v>
      </c>
      <c r="S25" s="14">
        <v>39</v>
      </c>
    </row>
    <row r="26" spans="1:19" ht="15.75">
      <c r="A26" s="25" t="s">
        <v>18</v>
      </c>
      <c r="B26" s="16">
        <v>56</v>
      </c>
      <c r="C26" s="15">
        <v>56</v>
      </c>
      <c r="D26" s="15">
        <v>76</v>
      </c>
      <c r="E26" s="32">
        <v>75</v>
      </c>
      <c r="F26" s="13">
        <v>83</v>
      </c>
      <c r="G26" s="13">
        <v>89</v>
      </c>
      <c r="H26" s="13">
        <v>108</v>
      </c>
      <c r="I26" s="13">
        <v>96</v>
      </c>
      <c r="J26" s="41">
        <v>81</v>
      </c>
      <c r="K26" s="35">
        <v>81</v>
      </c>
      <c r="L26" s="43">
        <v>83</v>
      </c>
      <c r="M26" s="12">
        <v>90</v>
      </c>
      <c r="N26" s="44">
        <v>73</v>
      </c>
      <c r="O26" s="58">
        <v>99</v>
      </c>
      <c r="P26" s="64">
        <v>68</v>
      </c>
      <c r="Q26" s="68">
        <v>42</v>
      </c>
      <c r="R26" s="68">
        <v>53</v>
      </c>
      <c r="S26" s="14">
        <v>37</v>
      </c>
    </row>
    <row r="27" spans="1:19" ht="15.75">
      <c r="A27" s="25" t="s">
        <v>19</v>
      </c>
      <c r="B27" s="16">
        <v>73</v>
      </c>
      <c r="C27" s="15">
        <v>75</v>
      </c>
      <c r="D27" s="15">
        <v>61</v>
      </c>
      <c r="E27" s="32">
        <v>56</v>
      </c>
      <c r="F27" s="13">
        <v>38</v>
      </c>
      <c r="G27" s="13">
        <v>44</v>
      </c>
      <c r="H27" s="13">
        <v>38</v>
      </c>
      <c r="I27" s="13">
        <v>29</v>
      </c>
      <c r="J27" s="41">
        <v>32</v>
      </c>
      <c r="K27" s="35">
        <v>30</v>
      </c>
      <c r="L27" s="43">
        <v>32</v>
      </c>
      <c r="M27" s="12">
        <v>57</v>
      </c>
      <c r="N27" s="44">
        <v>34</v>
      </c>
      <c r="O27" s="58">
        <v>37</v>
      </c>
      <c r="P27" s="64">
        <v>32</v>
      </c>
      <c r="Q27" s="68">
        <v>27</v>
      </c>
      <c r="R27" s="68">
        <v>28</v>
      </c>
      <c r="S27" s="14">
        <v>50</v>
      </c>
    </row>
    <row r="28" spans="1:19" ht="15.75">
      <c r="A28" s="25" t="s">
        <v>20</v>
      </c>
      <c r="B28" s="16">
        <v>19</v>
      </c>
      <c r="C28" s="15">
        <v>27</v>
      </c>
      <c r="D28" s="15">
        <v>23</v>
      </c>
      <c r="E28" s="32">
        <v>31</v>
      </c>
      <c r="F28" s="13">
        <v>27</v>
      </c>
      <c r="G28" s="13">
        <v>39</v>
      </c>
      <c r="H28" s="13">
        <v>38</v>
      </c>
      <c r="I28" s="13">
        <v>18</v>
      </c>
      <c r="J28" s="41">
        <v>11</v>
      </c>
      <c r="K28" s="35">
        <v>35</v>
      </c>
      <c r="L28" s="43">
        <v>18</v>
      </c>
      <c r="M28" s="12">
        <v>26</v>
      </c>
      <c r="N28" s="44">
        <v>24</v>
      </c>
      <c r="O28" s="58">
        <v>32</v>
      </c>
      <c r="P28" s="64">
        <v>31</v>
      </c>
      <c r="Q28" s="68">
        <v>23</v>
      </c>
      <c r="R28" s="68">
        <v>30</v>
      </c>
      <c r="S28" s="14">
        <v>17</v>
      </c>
    </row>
    <row r="29" spans="1:19" ht="15.75">
      <c r="A29" s="25" t="s">
        <v>21</v>
      </c>
      <c r="B29" s="16">
        <v>316</v>
      </c>
      <c r="C29" s="15">
        <v>287</v>
      </c>
      <c r="D29" s="15">
        <v>290</v>
      </c>
      <c r="E29" s="32">
        <v>276</v>
      </c>
      <c r="F29" s="13">
        <v>269</v>
      </c>
      <c r="G29" s="13">
        <v>241</v>
      </c>
      <c r="H29" s="13">
        <v>250</v>
      </c>
      <c r="I29" s="13">
        <v>227</v>
      </c>
      <c r="J29" s="41">
        <v>239</v>
      </c>
      <c r="K29" s="35">
        <v>197</v>
      </c>
      <c r="L29" s="43">
        <v>197</v>
      </c>
      <c r="M29" s="12">
        <v>229</v>
      </c>
      <c r="N29" s="44">
        <v>209</v>
      </c>
      <c r="O29" s="58">
        <v>228</v>
      </c>
      <c r="P29" s="64">
        <v>218</v>
      </c>
      <c r="Q29" s="68">
        <v>301</v>
      </c>
      <c r="R29" s="68">
        <v>248</v>
      </c>
      <c r="S29" s="14">
        <v>186</v>
      </c>
    </row>
    <row r="30" spans="1:19" ht="15.75">
      <c r="A30" s="25" t="s">
        <v>22</v>
      </c>
      <c r="B30" s="16">
        <v>808</v>
      </c>
      <c r="C30" s="15">
        <v>870</v>
      </c>
      <c r="D30" s="15">
        <v>824</v>
      </c>
      <c r="E30" s="32">
        <v>889</v>
      </c>
      <c r="F30" s="13">
        <v>894</v>
      </c>
      <c r="G30" s="13">
        <v>876</v>
      </c>
      <c r="H30" s="13">
        <v>805</v>
      </c>
      <c r="I30" s="13">
        <v>875</v>
      </c>
      <c r="J30" s="41">
        <v>730</v>
      </c>
      <c r="K30" s="35">
        <v>742</v>
      </c>
      <c r="L30" s="43">
        <v>810</v>
      </c>
      <c r="M30" s="12">
        <v>1101</v>
      </c>
      <c r="N30" s="44">
        <v>887</v>
      </c>
      <c r="O30" s="58">
        <v>896</v>
      </c>
      <c r="P30" s="64">
        <v>890</v>
      </c>
      <c r="Q30" s="68">
        <v>902</v>
      </c>
      <c r="R30" s="68">
        <v>889</v>
      </c>
      <c r="S30" s="14">
        <v>872</v>
      </c>
    </row>
    <row r="31" spans="1:19" ht="15.75">
      <c r="A31" s="25" t="s">
        <v>23</v>
      </c>
      <c r="B31" s="16">
        <v>11</v>
      </c>
      <c r="C31" s="15">
        <v>31</v>
      </c>
      <c r="D31" s="15">
        <v>26</v>
      </c>
      <c r="E31" s="32">
        <v>8</v>
      </c>
      <c r="F31" s="13">
        <v>16</v>
      </c>
      <c r="G31" s="13">
        <v>26</v>
      </c>
      <c r="H31" s="13">
        <v>18</v>
      </c>
      <c r="I31" s="13">
        <v>24</v>
      </c>
      <c r="J31" s="41">
        <v>26</v>
      </c>
      <c r="K31" s="35">
        <v>24</v>
      </c>
      <c r="L31" s="43">
        <v>16</v>
      </c>
      <c r="M31" s="12">
        <v>20</v>
      </c>
      <c r="N31" s="44">
        <v>17</v>
      </c>
      <c r="O31" s="58">
        <v>15</v>
      </c>
      <c r="P31" s="64">
        <v>12</v>
      </c>
      <c r="Q31" s="68">
        <v>16</v>
      </c>
      <c r="R31" s="68">
        <v>14</v>
      </c>
      <c r="S31" s="14">
        <v>15</v>
      </c>
    </row>
    <row r="32" spans="1:19" ht="15.75">
      <c r="A32" s="25" t="s">
        <v>24</v>
      </c>
      <c r="B32" s="16">
        <v>54</v>
      </c>
      <c r="C32" s="15">
        <v>44</v>
      </c>
      <c r="D32" s="15">
        <v>36</v>
      </c>
      <c r="E32" s="32">
        <v>51</v>
      </c>
      <c r="F32" s="13">
        <v>42</v>
      </c>
      <c r="G32" s="13">
        <v>36</v>
      </c>
      <c r="H32" s="13">
        <v>37</v>
      </c>
      <c r="I32" s="13">
        <v>51</v>
      </c>
      <c r="J32" s="41">
        <v>29</v>
      </c>
      <c r="K32" s="35">
        <v>14</v>
      </c>
      <c r="L32" s="43">
        <v>23</v>
      </c>
      <c r="M32" s="12">
        <v>27</v>
      </c>
      <c r="N32" s="44">
        <v>24</v>
      </c>
      <c r="O32" s="58">
        <v>22</v>
      </c>
      <c r="P32" s="64">
        <v>18</v>
      </c>
      <c r="Q32" s="68">
        <v>53</v>
      </c>
      <c r="R32" s="68">
        <v>41</v>
      </c>
      <c r="S32" s="14">
        <v>22</v>
      </c>
    </row>
    <row r="33" spans="1:19" ht="15.75">
      <c r="A33" s="25" t="s">
        <v>25</v>
      </c>
      <c r="B33" s="16">
        <v>43</v>
      </c>
      <c r="C33" s="15">
        <v>43</v>
      </c>
      <c r="D33" s="15">
        <v>39</v>
      </c>
      <c r="E33" s="32">
        <v>28</v>
      </c>
      <c r="F33" s="13">
        <v>41</v>
      </c>
      <c r="G33" s="13">
        <v>31</v>
      </c>
      <c r="H33" s="13">
        <v>18</v>
      </c>
      <c r="I33" s="13">
        <v>13</v>
      </c>
      <c r="J33" s="41">
        <v>20</v>
      </c>
      <c r="K33" s="35">
        <v>35</v>
      </c>
      <c r="L33" s="43">
        <v>51</v>
      </c>
      <c r="M33" s="12">
        <v>37</v>
      </c>
      <c r="N33" s="44">
        <v>40</v>
      </c>
      <c r="O33" s="58">
        <v>44</v>
      </c>
      <c r="P33" s="64">
        <v>38</v>
      </c>
      <c r="Q33" s="68">
        <v>48</v>
      </c>
      <c r="R33" s="68">
        <v>32</v>
      </c>
      <c r="S33" s="14">
        <v>22</v>
      </c>
    </row>
    <row r="34" spans="1:19" ht="15.75">
      <c r="A34" s="25" t="s">
        <v>26</v>
      </c>
      <c r="B34" s="16">
        <v>132</v>
      </c>
      <c r="C34" s="15">
        <v>136</v>
      </c>
      <c r="D34" s="15">
        <v>152</v>
      </c>
      <c r="E34" s="32">
        <v>165</v>
      </c>
      <c r="F34" s="13">
        <v>157</v>
      </c>
      <c r="G34" s="13">
        <v>103</v>
      </c>
      <c r="H34" s="13">
        <v>116</v>
      </c>
      <c r="I34" s="13">
        <v>131</v>
      </c>
      <c r="J34" s="41">
        <v>95</v>
      </c>
      <c r="K34" s="35">
        <v>72</v>
      </c>
      <c r="L34" s="43">
        <v>101</v>
      </c>
      <c r="M34" s="12">
        <v>99</v>
      </c>
      <c r="N34" s="44">
        <v>82</v>
      </c>
      <c r="O34" s="58">
        <v>46</v>
      </c>
      <c r="P34" s="64">
        <v>43</v>
      </c>
      <c r="Q34" s="68">
        <v>71</v>
      </c>
      <c r="R34" s="68">
        <v>69</v>
      </c>
      <c r="S34" s="14">
        <v>25</v>
      </c>
    </row>
    <row r="35" spans="1:19" ht="15.75">
      <c r="A35" s="25" t="s">
        <v>27</v>
      </c>
      <c r="B35" s="16">
        <v>57</v>
      </c>
      <c r="C35" s="15">
        <v>60</v>
      </c>
      <c r="D35" s="15">
        <v>81</v>
      </c>
      <c r="E35" s="32">
        <v>69</v>
      </c>
      <c r="F35" s="13">
        <v>72</v>
      </c>
      <c r="G35" s="13">
        <v>80</v>
      </c>
      <c r="H35" s="13">
        <v>67</v>
      </c>
      <c r="I35" s="13">
        <v>26</v>
      </c>
      <c r="J35" s="41">
        <v>35</v>
      </c>
      <c r="K35" s="35">
        <v>59</v>
      </c>
      <c r="L35" s="43">
        <v>59</v>
      </c>
      <c r="M35" s="12">
        <v>66</v>
      </c>
      <c r="N35" s="44">
        <v>67</v>
      </c>
      <c r="O35" s="58">
        <v>55</v>
      </c>
      <c r="P35" s="64">
        <v>37</v>
      </c>
      <c r="Q35" s="68">
        <v>38</v>
      </c>
      <c r="R35" s="68">
        <v>40</v>
      </c>
      <c r="S35" s="14">
        <v>16</v>
      </c>
    </row>
    <row r="36" spans="1:19" ht="15.75">
      <c r="A36" s="25" t="s">
        <v>28</v>
      </c>
      <c r="B36" s="17">
        <v>0</v>
      </c>
      <c r="C36" s="15">
        <v>3</v>
      </c>
      <c r="D36" s="18">
        <v>0</v>
      </c>
      <c r="E36" s="32">
        <v>3</v>
      </c>
      <c r="F36" s="13">
        <v>0</v>
      </c>
      <c r="G36" s="13">
        <v>0</v>
      </c>
      <c r="H36" s="13">
        <v>1</v>
      </c>
      <c r="I36" s="13">
        <v>0</v>
      </c>
      <c r="J36" s="41">
        <v>4</v>
      </c>
      <c r="K36" s="35">
        <v>27</v>
      </c>
      <c r="L36" s="43">
        <v>1</v>
      </c>
      <c r="M36" s="12">
        <v>24</v>
      </c>
      <c r="N36" s="44">
        <v>7</v>
      </c>
      <c r="O36" s="58">
        <v>21</v>
      </c>
      <c r="P36" s="64">
        <v>31</v>
      </c>
      <c r="Q36" s="68">
        <v>18</v>
      </c>
      <c r="R36" s="68">
        <v>22</v>
      </c>
      <c r="S36" s="14">
        <v>12</v>
      </c>
    </row>
    <row r="37" spans="1:19" ht="15.75">
      <c r="A37" s="25" t="s">
        <v>29</v>
      </c>
      <c r="B37" s="16">
        <v>45</v>
      </c>
      <c r="C37" s="15">
        <v>43</v>
      </c>
      <c r="D37" s="15">
        <v>40</v>
      </c>
      <c r="E37" s="32">
        <v>53</v>
      </c>
      <c r="F37" s="13">
        <v>59</v>
      </c>
      <c r="G37" s="13">
        <v>49</v>
      </c>
      <c r="H37" s="13">
        <v>50</v>
      </c>
      <c r="I37" s="13">
        <v>34</v>
      </c>
      <c r="J37" s="41">
        <v>22</v>
      </c>
      <c r="K37" s="35">
        <v>34</v>
      </c>
      <c r="L37" s="43">
        <v>26</v>
      </c>
      <c r="M37" s="12">
        <v>32</v>
      </c>
      <c r="N37" s="44">
        <v>30</v>
      </c>
      <c r="O37" s="58">
        <v>17</v>
      </c>
      <c r="P37" s="64">
        <v>25</v>
      </c>
      <c r="Q37" s="68">
        <v>34</v>
      </c>
      <c r="R37" s="68">
        <v>28</v>
      </c>
      <c r="S37" s="14">
        <v>26</v>
      </c>
    </row>
    <row r="38" spans="1:19" ht="15.75">
      <c r="A38" s="25" t="s">
        <v>30</v>
      </c>
      <c r="B38" s="16">
        <v>119</v>
      </c>
      <c r="C38" s="15">
        <v>115</v>
      </c>
      <c r="D38" s="15">
        <v>118</v>
      </c>
      <c r="E38" s="32">
        <v>128</v>
      </c>
      <c r="F38" s="13">
        <v>125</v>
      </c>
      <c r="G38" s="13">
        <v>99</v>
      </c>
      <c r="H38" s="13">
        <v>107</v>
      </c>
      <c r="I38" s="13">
        <v>115</v>
      </c>
      <c r="J38" s="41">
        <v>106</v>
      </c>
      <c r="K38" s="35">
        <v>96</v>
      </c>
      <c r="L38" s="43">
        <v>134</v>
      </c>
      <c r="M38" s="12">
        <v>122</v>
      </c>
      <c r="N38" s="44">
        <v>102</v>
      </c>
      <c r="O38" s="58">
        <v>128</v>
      </c>
      <c r="P38" s="64">
        <v>103</v>
      </c>
      <c r="Q38" s="68">
        <v>95</v>
      </c>
      <c r="R38" s="68">
        <v>68</v>
      </c>
      <c r="S38" s="14">
        <v>84</v>
      </c>
    </row>
    <row r="39" spans="1:19" ht="15.75">
      <c r="A39" s="25" t="s">
        <v>31</v>
      </c>
      <c r="B39" s="16">
        <v>13</v>
      </c>
      <c r="C39" s="15">
        <v>8</v>
      </c>
      <c r="D39" s="15">
        <v>14</v>
      </c>
      <c r="E39" s="32">
        <v>11</v>
      </c>
      <c r="F39" s="13">
        <v>15</v>
      </c>
      <c r="G39" s="13">
        <v>17</v>
      </c>
      <c r="H39" s="13">
        <v>20</v>
      </c>
      <c r="I39" s="13">
        <v>19</v>
      </c>
      <c r="J39" s="41">
        <v>4</v>
      </c>
      <c r="K39" s="35">
        <v>4</v>
      </c>
      <c r="L39" s="43">
        <v>10</v>
      </c>
      <c r="M39" s="12">
        <v>10</v>
      </c>
      <c r="N39" s="44">
        <v>14</v>
      </c>
      <c r="O39" s="58">
        <v>7</v>
      </c>
      <c r="P39" s="64">
        <v>8</v>
      </c>
      <c r="Q39" s="68">
        <v>13</v>
      </c>
      <c r="R39" s="68">
        <v>6</v>
      </c>
      <c r="S39" s="14">
        <v>4</v>
      </c>
    </row>
    <row r="40" spans="1:19" ht="15.75">
      <c r="A40" s="25" t="s">
        <v>32</v>
      </c>
      <c r="B40" s="16">
        <v>18</v>
      </c>
      <c r="C40" s="15">
        <v>15</v>
      </c>
      <c r="D40" s="15">
        <v>33</v>
      </c>
      <c r="E40" s="32">
        <v>29</v>
      </c>
      <c r="F40" s="13">
        <v>57</v>
      </c>
      <c r="G40" s="13">
        <v>59</v>
      </c>
      <c r="H40" s="13">
        <v>45</v>
      </c>
      <c r="I40" s="13">
        <v>48</v>
      </c>
      <c r="J40" s="41">
        <v>41</v>
      </c>
      <c r="K40" s="35">
        <v>39</v>
      </c>
      <c r="L40" s="43">
        <v>35</v>
      </c>
      <c r="M40" s="12">
        <v>44</v>
      </c>
      <c r="N40" s="44">
        <v>45</v>
      </c>
      <c r="O40" s="58">
        <v>32</v>
      </c>
      <c r="P40" s="64">
        <v>24</v>
      </c>
      <c r="Q40" s="68">
        <v>31</v>
      </c>
      <c r="R40" s="68">
        <v>35</v>
      </c>
      <c r="S40" s="14">
        <v>26</v>
      </c>
    </row>
    <row r="41" spans="1:19" ht="15.75">
      <c r="A41" s="25" t="s">
        <v>33</v>
      </c>
      <c r="B41" s="16">
        <v>39</v>
      </c>
      <c r="C41" s="15">
        <v>40</v>
      </c>
      <c r="D41" s="15">
        <v>37</v>
      </c>
      <c r="E41" s="32">
        <v>31</v>
      </c>
      <c r="F41" s="13">
        <v>25</v>
      </c>
      <c r="G41" s="13">
        <v>20</v>
      </c>
      <c r="H41" s="13">
        <v>31</v>
      </c>
      <c r="I41" s="13">
        <v>39</v>
      </c>
      <c r="J41" s="41">
        <v>36</v>
      </c>
      <c r="K41" s="35">
        <v>18</v>
      </c>
      <c r="L41" s="43">
        <v>26</v>
      </c>
      <c r="M41" s="12">
        <v>16</v>
      </c>
      <c r="N41" s="44">
        <v>35</v>
      </c>
      <c r="O41" s="58">
        <v>31</v>
      </c>
      <c r="P41" s="64">
        <v>25</v>
      </c>
      <c r="Q41" s="68">
        <v>17</v>
      </c>
      <c r="R41" s="68">
        <v>29</v>
      </c>
      <c r="S41" s="14">
        <v>34</v>
      </c>
    </row>
    <row r="42" spans="1:19" ht="15.75">
      <c r="A42" s="25" t="s">
        <v>34</v>
      </c>
      <c r="B42" s="16">
        <v>946</v>
      </c>
      <c r="C42" s="15">
        <v>919</v>
      </c>
      <c r="D42" s="15">
        <v>908</v>
      </c>
      <c r="E42" s="32">
        <v>934</v>
      </c>
      <c r="F42" s="13">
        <v>1007</v>
      </c>
      <c r="G42" s="13">
        <v>978</v>
      </c>
      <c r="H42" s="13">
        <v>918</v>
      </c>
      <c r="I42" s="13">
        <v>767</v>
      </c>
      <c r="J42" s="41">
        <v>774</v>
      </c>
      <c r="K42" s="35">
        <v>763</v>
      </c>
      <c r="L42" s="43">
        <v>780</v>
      </c>
      <c r="M42" s="12">
        <v>1164</v>
      </c>
      <c r="N42" s="44">
        <v>1052</v>
      </c>
      <c r="O42" s="58">
        <v>1091</v>
      </c>
      <c r="P42" s="64">
        <v>1203</v>
      </c>
      <c r="Q42" s="68">
        <v>1316</v>
      </c>
      <c r="R42" s="68">
        <v>1262</v>
      </c>
      <c r="S42" s="14">
        <v>1113</v>
      </c>
    </row>
    <row r="43" spans="1:19" ht="15.75">
      <c r="A43" s="25" t="s">
        <v>35</v>
      </c>
      <c r="B43" s="16">
        <v>46</v>
      </c>
      <c r="C43" s="15">
        <v>25</v>
      </c>
      <c r="D43" s="15">
        <v>27</v>
      </c>
      <c r="E43" s="32">
        <v>46</v>
      </c>
      <c r="F43" s="13">
        <v>49</v>
      </c>
      <c r="G43" s="13">
        <v>46</v>
      </c>
      <c r="H43" s="13">
        <v>36</v>
      </c>
      <c r="I43" s="13">
        <v>38</v>
      </c>
      <c r="J43" s="41">
        <v>37</v>
      </c>
      <c r="K43" s="35">
        <v>46</v>
      </c>
      <c r="L43" s="43">
        <v>31</v>
      </c>
      <c r="M43" s="12">
        <v>69</v>
      </c>
      <c r="N43" s="44">
        <v>51</v>
      </c>
      <c r="O43" s="58">
        <v>47</v>
      </c>
      <c r="P43" s="64">
        <v>48</v>
      </c>
      <c r="Q43" s="68">
        <v>48</v>
      </c>
      <c r="R43" s="68">
        <v>30</v>
      </c>
      <c r="S43" s="14">
        <v>28</v>
      </c>
    </row>
    <row r="44" spans="1:19" ht="15.75">
      <c r="A44" s="25" t="s">
        <v>36</v>
      </c>
      <c r="B44" s="16">
        <v>574</v>
      </c>
      <c r="C44" s="15">
        <v>554</v>
      </c>
      <c r="D44" s="15">
        <v>659</v>
      </c>
      <c r="E44" s="32">
        <v>639</v>
      </c>
      <c r="F44" s="13">
        <v>599</v>
      </c>
      <c r="G44" s="13">
        <v>619</v>
      </c>
      <c r="H44" s="13">
        <v>527</v>
      </c>
      <c r="I44" s="13">
        <v>529</v>
      </c>
      <c r="J44" s="41">
        <v>486</v>
      </c>
      <c r="K44" s="35">
        <v>433</v>
      </c>
      <c r="L44" s="43">
        <v>446</v>
      </c>
      <c r="M44" s="12">
        <v>622</v>
      </c>
      <c r="N44" s="44">
        <v>595</v>
      </c>
      <c r="O44" s="58">
        <v>539</v>
      </c>
      <c r="P44" s="64">
        <v>617</v>
      </c>
      <c r="Q44" s="68">
        <v>645</v>
      </c>
      <c r="R44" s="68">
        <v>699</v>
      </c>
      <c r="S44" s="14">
        <v>693</v>
      </c>
    </row>
    <row r="45" spans="1:19" ht="15.75">
      <c r="A45" s="25" t="s">
        <v>37</v>
      </c>
      <c r="B45" s="16">
        <v>205</v>
      </c>
      <c r="C45" s="15">
        <v>247</v>
      </c>
      <c r="D45" s="15">
        <v>217</v>
      </c>
      <c r="E45" s="33">
        <v>228</v>
      </c>
      <c r="F45" s="13">
        <v>242</v>
      </c>
      <c r="G45" s="13">
        <v>238</v>
      </c>
      <c r="H45" s="13">
        <v>250</v>
      </c>
      <c r="I45" s="13">
        <v>224</v>
      </c>
      <c r="J45" s="41">
        <v>214</v>
      </c>
      <c r="K45" s="35">
        <v>310</v>
      </c>
      <c r="L45" s="43">
        <v>249</v>
      </c>
      <c r="M45" s="12">
        <v>306</v>
      </c>
      <c r="N45" s="44">
        <v>248</v>
      </c>
      <c r="O45" s="58">
        <v>273</v>
      </c>
      <c r="P45" s="64">
        <v>229</v>
      </c>
      <c r="Q45" s="68">
        <v>243</v>
      </c>
      <c r="R45" s="68">
        <v>212</v>
      </c>
      <c r="S45" s="14">
        <v>132</v>
      </c>
    </row>
    <row r="46" spans="1:19" ht="15.75">
      <c r="A46" s="25" t="s">
        <v>38</v>
      </c>
      <c r="B46" s="16">
        <v>207</v>
      </c>
      <c r="C46" s="15">
        <v>219</v>
      </c>
      <c r="D46" s="15">
        <v>217</v>
      </c>
      <c r="E46" s="32">
        <v>212</v>
      </c>
      <c r="F46" s="13">
        <v>228</v>
      </c>
      <c r="G46" s="13">
        <v>244</v>
      </c>
      <c r="H46" s="13">
        <v>284</v>
      </c>
      <c r="I46" s="13">
        <v>316</v>
      </c>
      <c r="J46" s="41">
        <v>249</v>
      </c>
      <c r="K46" s="35">
        <v>238</v>
      </c>
      <c r="L46" s="43">
        <v>226</v>
      </c>
      <c r="M46" s="12">
        <v>271</v>
      </c>
      <c r="N46" s="44">
        <v>255</v>
      </c>
      <c r="O46" s="58">
        <v>239</v>
      </c>
      <c r="P46" s="64">
        <v>241</v>
      </c>
      <c r="Q46" s="68">
        <v>411</v>
      </c>
      <c r="R46" s="68">
        <v>315</v>
      </c>
      <c r="S46" s="14">
        <v>200</v>
      </c>
    </row>
    <row r="47" spans="1:19" ht="15.75">
      <c r="A47" s="25" t="s">
        <v>39</v>
      </c>
      <c r="B47" s="16">
        <v>489</v>
      </c>
      <c r="C47" s="15">
        <v>474</v>
      </c>
      <c r="D47" s="15">
        <v>567</v>
      </c>
      <c r="E47" s="32">
        <v>569</v>
      </c>
      <c r="F47" s="13">
        <v>546</v>
      </c>
      <c r="G47" s="13">
        <v>477</v>
      </c>
      <c r="H47" s="13">
        <v>402</v>
      </c>
      <c r="I47" s="13">
        <v>424</v>
      </c>
      <c r="J47" s="41">
        <v>336</v>
      </c>
      <c r="K47" s="35">
        <v>322</v>
      </c>
      <c r="L47" s="43">
        <v>317</v>
      </c>
      <c r="M47" s="12">
        <v>461</v>
      </c>
      <c r="N47" s="44">
        <v>383</v>
      </c>
      <c r="O47" s="58">
        <v>464</v>
      </c>
      <c r="P47" s="64">
        <v>421</v>
      </c>
      <c r="Q47" s="68">
        <v>480</v>
      </c>
      <c r="R47" s="68">
        <v>404</v>
      </c>
      <c r="S47" s="14">
        <v>381</v>
      </c>
    </row>
    <row r="48" spans="1:19" ht="15.75">
      <c r="A48" s="25" t="s">
        <v>40</v>
      </c>
      <c r="B48" s="16">
        <v>220</v>
      </c>
      <c r="C48" s="15">
        <v>166</v>
      </c>
      <c r="D48" s="15">
        <v>109</v>
      </c>
      <c r="E48" s="32">
        <v>99</v>
      </c>
      <c r="F48" s="13">
        <v>140</v>
      </c>
      <c r="G48" s="13">
        <v>113</v>
      </c>
      <c r="H48" s="13">
        <v>104</v>
      </c>
      <c r="I48" s="13">
        <v>142</v>
      </c>
      <c r="J48" s="41">
        <v>147</v>
      </c>
      <c r="K48" s="35">
        <v>138</v>
      </c>
      <c r="L48" s="43">
        <v>155</v>
      </c>
      <c r="M48" s="12">
        <v>156</v>
      </c>
      <c r="N48" s="44">
        <v>179</v>
      </c>
      <c r="O48" s="58">
        <v>148</v>
      </c>
      <c r="P48" s="64">
        <v>139</v>
      </c>
      <c r="Q48" s="68">
        <v>132</v>
      </c>
      <c r="R48" s="68">
        <v>118</v>
      </c>
      <c r="S48" s="14">
        <v>98</v>
      </c>
    </row>
    <row r="49" spans="1:19" ht="15.75">
      <c r="A49" s="25" t="s">
        <v>41</v>
      </c>
      <c r="B49" s="16">
        <v>305</v>
      </c>
      <c r="C49" s="15">
        <v>264</v>
      </c>
      <c r="D49" s="15">
        <v>306</v>
      </c>
      <c r="E49" s="32">
        <v>308</v>
      </c>
      <c r="F49" s="13">
        <v>292</v>
      </c>
      <c r="G49" s="13">
        <v>310</v>
      </c>
      <c r="H49" s="13">
        <v>300</v>
      </c>
      <c r="I49" s="13">
        <v>291</v>
      </c>
      <c r="J49" s="41">
        <v>324</v>
      </c>
      <c r="K49" s="35">
        <v>265</v>
      </c>
      <c r="L49" s="43">
        <v>287</v>
      </c>
      <c r="M49" s="12">
        <v>352</v>
      </c>
      <c r="N49" s="44">
        <v>310</v>
      </c>
      <c r="O49" s="58">
        <v>266</v>
      </c>
      <c r="P49" s="64">
        <v>257</v>
      </c>
      <c r="Q49" s="68">
        <v>292</v>
      </c>
      <c r="R49" s="68">
        <v>247</v>
      </c>
      <c r="S49" s="14">
        <v>271</v>
      </c>
    </row>
    <row r="50" spans="1:19" ht="15.75">
      <c r="A50" s="25" t="s">
        <v>42</v>
      </c>
      <c r="B50" s="16">
        <v>30</v>
      </c>
      <c r="C50" s="15">
        <v>40</v>
      </c>
      <c r="D50" s="15">
        <v>27</v>
      </c>
      <c r="E50" s="32">
        <v>34</v>
      </c>
      <c r="F50" s="13">
        <v>30</v>
      </c>
      <c r="G50" s="13">
        <v>24</v>
      </c>
      <c r="H50" s="13">
        <v>19</v>
      </c>
      <c r="I50" s="13">
        <v>12</v>
      </c>
      <c r="J50" s="41">
        <v>22</v>
      </c>
      <c r="K50" s="35">
        <v>22</v>
      </c>
      <c r="L50" s="43">
        <v>14</v>
      </c>
      <c r="M50" s="12">
        <v>22</v>
      </c>
      <c r="N50" s="44">
        <v>16</v>
      </c>
      <c r="O50" s="58">
        <v>18</v>
      </c>
      <c r="P50" s="64">
        <v>15</v>
      </c>
      <c r="Q50" s="68">
        <v>14</v>
      </c>
      <c r="R50" s="68">
        <v>13</v>
      </c>
      <c r="S50" s="14">
        <v>19</v>
      </c>
    </row>
    <row r="51" spans="1:19" ht="15.75">
      <c r="A51" s="25" t="s">
        <v>43</v>
      </c>
      <c r="B51" s="16">
        <v>86</v>
      </c>
      <c r="C51" s="15">
        <v>80</v>
      </c>
      <c r="D51" s="15">
        <v>103</v>
      </c>
      <c r="E51" s="32">
        <v>118</v>
      </c>
      <c r="F51" s="13">
        <v>128</v>
      </c>
      <c r="G51" s="13">
        <v>95</v>
      </c>
      <c r="H51" s="13">
        <v>96</v>
      </c>
      <c r="I51" s="13">
        <v>84</v>
      </c>
      <c r="J51" s="41">
        <v>78</v>
      </c>
      <c r="K51" s="35">
        <v>81</v>
      </c>
      <c r="L51" s="43">
        <v>85</v>
      </c>
      <c r="M51" s="12">
        <v>96</v>
      </c>
      <c r="N51" s="44">
        <v>83</v>
      </c>
      <c r="O51" s="58">
        <v>82</v>
      </c>
      <c r="P51" s="64">
        <v>51</v>
      </c>
      <c r="Q51" s="68">
        <v>73</v>
      </c>
      <c r="R51" s="68">
        <v>64</v>
      </c>
      <c r="S51" s="14">
        <v>60</v>
      </c>
    </row>
    <row r="52" spans="1:19" ht="15.75">
      <c r="A52" s="25" t="s">
        <v>44</v>
      </c>
      <c r="B52" s="16">
        <v>27</v>
      </c>
      <c r="C52" s="15">
        <v>26</v>
      </c>
      <c r="D52" s="15">
        <v>26</v>
      </c>
      <c r="E52" s="32">
        <v>29</v>
      </c>
      <c r="F52" s="13">
        <v>32</v>
      </c>
      <c r="G52" s="13">
        <v>30</v>
      </c>
      <c r="H52" s="13">
        <v>39</v>
      </c>
      <c r="I52" s="13">
        <v>24</v>
      </c>
      <c r="J52" s="41">
        <v>22</v>
      </c>
      <c r="K52" s="35">
        <v>29</v>
      </c>
      <c r="L52" s="43">
        <v>21</v>
      </c>
      <c r="M52" s="12">
        <v>35</v>
      </c>
      <c r="N52" s="44">
        <v>22</v>
      </c>
      <c r="O52" s="58">
        <v>19</v>
      </c>
      <c r="P52" s="64">
        <v>17</v>
      </c>
      <c r="Q52" s="68">
        <v>17</v>
      </c>
      <c r="R52" s="68">
        <v>13</v>
      </c>
      <c r="S52" s="14">
        <v>6</v>
      </c>
    </row>
    <row r="53" spans="1:19" ht="15.75">
      <c r="A53" s="25" t="s">
        <v>45</v>
      </c>
      <c r="B53" s="16">
        <v>50</v>
      </c>
      <c r="C53" s="15">
        <v>62</v>
      </c>
      <c r="D53" s="15">
        <v>65</v>
      </c>
      <c r="E53" s="32">
        <v>61</v>
      </c>
      <c r="F53" s="13">
        <v>61</v>
      </c>
      <c r="G53" s="13">
        <v>47</v>
      </c>
      <c r="H53" s="13">
        <v>34</v>
      </c>
      <c r="I53" s="13">
        <v>43</v>
      </c>
      <c r="J53" s="41">
        <v>42</v>
      </c>
      <c r="K53" s="35">
        <v>35</v>
      </c>
      <c r="L53" s="43">
        <v>36</v>
      </c>
      <c r="M53" s="12">
        <v>41</v>
      </c>
      <c r="N53" s="44">
        <v>30</v>
      </c>
      <c r="O53" s="58">
        <v>53</v>
      </c>
      <c r="P53" s="64">
        <v>50</v>
      </c>
      <c r="Q53" s="68">
        <v>43</v>
      </c>
      <c r="R53" s="68">
        <v>60</v>
      </c>
      <c r="S53" s="14">
        <v>30</v>
      </c>
    </row>
    <row r="54" spans="1:19" ht="15.75">
      <c r="A54" s="25" t="s">
        <v>46</v>
      </c>
      <c r="B54" s="16">
        <v>172</v>
      </c>
      <c r="C54" s="15">
        <v>197</v>
      </c>
      <c r="D54" s="15">
        <v>181</v>
      </c>
      <c r="E54" s="32">
        <v>209</v>
      </c>
      <c r="F54" s="13">
        <v>217</v>
      </c>
      <c r="G54" s="13">
        <v>248</v>
      </c>
      <c r="H54" s="13">
        <v>258</v>
      </c>
      <c r="I54" s="13">
        <v>291</v>
      </c>
      <c r="J54" s="41">
        <v>241</v>
      </c>
      <c r="K54" s="35">
        <v>132</v>
      </c>
      <c r="L54" s="43">
        <v>157</v>
      </c>
      <c r="M54" s="12">
        <v>191</v>
      </c>
      <c r="N54" s="44">
        <v>160</v>
      </c>
      <c r="O54" s="58">
        <v>205</v>
      </c>
      <c r="P54" s="64">
        <v>169</v>
      </c>
      <c r="Q54" s="68">
        <v>153</v>
      </c>
      <c r="R54" s="68">
        <v>158</v>
      </c>
      <c r="S54" s="14">
        <v>160</v>
      </c>
    </row>
    <row r="55" spans="1:19" ht="15.75">
      <c r="A55" s="25" t="s">
        <v>47</v>
      </c>
      <c r="B55" s="16">
        <v>195</v>
      </c>
      <c r="C55" s="15">
        <v>214</v>
      </c>
      <c r="D55" s="15">
        <v>177</v>
      </c>
      <c r="E55" s="32">
        <v>199</v>
      </c>
      <c r="F55" s="13">
        <v>185</v>
      </c>
      <c r="G55" s="13">
        <v>185</v>
      </c>
      <c r="H55" s="13">
        <v>173</v>
      </c>
      <c r="I55" s="13">
        <v>157</v>
      </c>
      <c r="J55" s="41">
        <v>135</v>
      </c>
      <c r="K55" s="35">
        <v>142</v>
      </c>
      <c r="L55" s="43">
        <v>137</v>
      </c>
      <c r="M55" s="12">
        <v>137</v>
      </c>
      <c r="N55" s="44">
        <v>128</v>
      </c>
      <c r="O55" s="58">
        <v>125</v>
      </c>
      <c r="P55" s="64">
        <v>124</v>
      </c>
      <c r="Q55" s="68">
        <v>150</v>
      </c>
      <c r="R55" s="68">
        <v>137</v>
      </c>
      <c r="S55" s="14">
        <v>100</v>
      </c>
    </row>
    <row r="56" spans="1:19" ht="15.75">
      <c r="A56" s="25" t="s">
        <v>65</v>
      </c>
      <c r="B56" s="16">
        <v>97</v>
      </c>
      <c r="C56" s="15">
        <v>109</v>
      </c>
      <c r="D56" s="15">
        <v>127</v>
      </c>
      <c r="E56" s="32">
        <v>178</v>
      </c>
      <c r="F56" s="13">
        <v>167</v>
      </c>
      <c r="G56" s="13">
        <v>109</v>
      </c>
      <c r="H56" s="13">
        <v>99</v>
      </c>
      <c r="I56" s="13">
        <v>88</v>
      </c>
      <c r="J56" s="41">
        <v>88</v>
      </c>
      <c r="K56" s="35">
        <v>67</v>
      </c>
      <c r="L56" s="43">
        <v>81</v>
      </c>
      <c r="M56" s="12">
        <v>61</v>
      </c>
      <c r="N56" s="44">
        <v>70</v>
      </c>
      <c r="O56" s="58">
        <v>50</v>
      </c>
      <c r="P56" s="64">
        <v>60</v>
      </c>
      <c r="Q56" s="68">
        <v>79</v>
      </c>
      <c r="R56" s="68">
        <v>60</v>
      </c>
      <c r="S56" s="14">
        <v>55</v>
      </c>
    </row>
    <row r="57" spans="1:19" ht="15.75">
      <c r="A57" s="25" t="s">
        <v>48</v>
      </c>
      <c r="B57" s="16">
        <v>125</v>
      </c>
      <c r="C57" s="15">
        <v>109</v>
      </c>
      <c r="D57" s="15">
        <v>125</v>
      </c>
      <c r="E57" s="32">
        <v>134</v>
      </c>
      <c r="F57" s="13">
        <v>140</v>
      </c>
      <c r="G57" s="13">
        <v>125</v>
      </c>
      <c r="H57" s="13">
        <v>123</v>
      </c>
      <c r="I57" s="13">
        <v>80</v>
      </c>
      <c r="J57" s="41">
        <v>86</v>
      </c>
      <c r="K57" s="35">
        <v>82</v>
      </c>
      <c r="L57" s="43">
        <v>246</v>
      </c>
      <c r="M57" s="12">
        <v>103</v>
      </c>
      <c r="N57" s="44">
        <v>68</v>
      </c>
      <c r="O57" s="58">
        <v>63</v>
      </c>
      <c r="P57" s="64">
        <v>69</v>
      </c>
      <c r="Q57" s="68">
        <v>91</v>
      </c>
      <c r="R57" s="68">
        <v>93</v>
      </c>
      <c r="S57" s="14">
        <v>68</v>
      </c>
    </row>
    <row r="58" spans="1:19" ht="15.75">
      <c r="A58" s="25" t="s">
        <v>49</v>
      </c>
      <c r="B58" s="16">
        <v>220</v>
      </c>
      <c r="C58" s="15">
        <v>235</v>
      </c>
      <c r="D58" s="15">
        <v>247</v>
      </c>
      <c r="E58" s="32">
        <v>261</v>
      </c>
      <c r="F58" s="13">
        <v>271</v>
      </c>
      <c r="G58" s="13">
        <v>258</v>
      </c>
      <c r="H58" s="13">
        <v>255</v>
      </c>
      <c r="I58" s="13">
        <v>277</v>
      </c>
      <c r="J58" s="41">
        <v>258</v>
      </c>
      <c r="K58" s="35">
        <v>233</v>
      </c>
      <c r="L58" s="43">
        <v>21</v>
      </c>
      <c r="M58" s="12">
        <v>308</v>
      </c>
      <c r="N58" s="44">
        <v>200</v>
      </c>
      <c r="O58" s="58">
        <v>192</v>
      </c>
      <c r="P58" s="64">
        <v>161</v>
      </c>
      <c r="Q58" s="68">
        <v>175</v>
      </c>
      <c r="R58" s="68">
        <v>197</v>
      </c>
      <c r="S58" s="14">
        <v>167</v>
      </c>
    </row>
    <row r="59" spans="1:19" ht="15.75">
      <c r="A59" s="25" t="s">
        <v>50</v>
      </c>
      <c r="B59" s="16">
        <v>16</v>
      </c>
      <c r="C59" s="15">
        <v>18</v>
      </c>
      <c r="D59" s="15">
        <v>22</v>
      </c>
      <c r="E59" s="32">
        <v>13</v>
      </c>
      <c r="F59" s="13">
        <v>12</v>
      </c>
      <c r="G59" s="13">
        <v>20</v>
      </c>
      <c r="H59" s="13">
        <v>13</v>
      </c>
      <c r="I59" s="13">
        <v>7</v>
      </c>
      <c r="J59" s="41">
        <v>5</v>
      </c>
      <c r="K59" s="35">
        <v>15</v>
      </c>
      <c r="L59" s="43">
        <v>13</v>
      </c>
      <c r="M59" s="12">
        <v>19</v>
      </c>
      <c r="N59" s="44">
        <v>9</v>
      </c>
      <c r="O59" s="58">
        <v>10</v>
      </c>
      <c r="P59" s="64">
        <v>14</v>
      </c>
      <c r="Q59" s="68">
        <v>19</v>
      </c>
      <c r="R59" s="68">
        <v>14</v>
      </c>
      <c r="S59" s="14">
        <v>5</v>
      </c>
    </row>
    <row r="60" spans="1:19" ht="15.75">
      <c r="A60" s="25" t="s">
        <v>51</v>
      </c>
      <c r="B60" s="16">
        <v>16</v>
      </c>
      <c r="C60" s="15">
        <v>9</v>
      </c>
      <c r="D60" s="15">
        <v>8</v>
      </c>
      <c r="E60" s="32">
        <v>11</v>
      </c>
      <c r="F60" s="13">
        <v>11</v>
      </c>
      <c r="G60" s="13">
        <v>12</v>
      </c>
      <c r="H60" s="13">
        <v>14</v>
      </c>
      <c r="I60" s="13">
        <v>16</v>
      </c>
      <c r="J60" s="41">
        <v>8</v>
      </c>
      <c r="K60" s="35">
        <v>11</v>
      </c>
      <c r="L60" s="43">
        <v>40</v>
      </c>
      <c r="M60" s="12">
        <v>15</v>
      </c>
      <c r="N60" s="44">
        <v>16</v>
      </c>
      <c r="O60" s="58">
        <v>12</v>
      </c>
      <c r="P60" s="64">
        <v>8</v>
      </c>
      <c r="Q60" s="68">
        <v>12</v>
      </c>
      <c r="R60" s="68">
        <v>10</v>
      </c>
      <c r="S60" s="14">
        <v>10</v>
      </c>
    </row>
    <row r="61" spans="1:19" ht="15.75">
      <c r="A61" s="25" t="s">
        <v>52</v>
      </c>
      <c r="B61" s="16">
        <v>21</v>
      </c>
      <c r="C61" s="15">
        <v>43</v>
      </c>
      <c r="D61" s="15">
        <v>30</v>
      </c>
      <c r="E61" s="32">
        <v>32</v>
      </c>
      <c r="F61" s="13">
        <v>46</v>
      </c>
      <c r="G61" s="13">
        <v>37</v>
      </c>
      <c r="H61" s="13">
        <v>29</v>
      </c>
      <c r="I61" s="13">
        <v>79</v>
      </c>
      <c r="J61" s="41">
        <v>65</v>
      </c>
      <c r="K61" s="35">
        <v>48</v>
      </c>
      <c r="L61" s="43">
        <v>51</v>
      </c>
      <c r="M61" s="12">
        <v>29</v>
      </c>
      <c r="N61" s="44">
        <v>28</v>
      </c>
      <c r="O61" s="58">
        <v>23</v>
      </c>
      <c r="P61" s="64">
        <v>17</v>
      </c>
      <c r="Q61" s="68">
        <v>15</v>
      </c>
      <c r="R61" s="68">
        <v>52</v>
      </c>
      <c r="S61" s="14">
        <v>18</v>
      </c>
    </row>
    <row r="62" spans="1:19" ht="15.75">
      <c r="A62" s="25" t="s">
        <v>53</v>
      </c>
      <c r="B62" s="16">
        <v>96</v>
      </c>
      <c r="C62" s="15">
        <v>92</v>
      </c>
      <c r="D62" s="15">
        <v>98</v>
      </c>
      <c r="E62" s="32">
        <v>99</v>
      </c>
      <c r="F62" s="13">
        <v>125</v>
      </c>
      <c r="G62" s="13">
        <v>83</v>
      </c>
      <c r="H62" s="13">
        <v>111</v>
      </c>
      <c r="I62" s="13">
        <v>89</v>
      </c>
      <c r="J62" s="41">
        <v>89</v>
      </c>
      <c r="K62" s="35">
        <v>94</v>
      </c>
      <c r="L62" s="43">
        <v>94</v>
      </c>
      <c r="M62" s="12">
        <v>104</v>
      </c>
      <c r="N62" s="44">
        <v>108</v>
      </c>
      <c r="O62" s="58">
        <v>98</v>
      </c>
      <c r="P62" s="64">
        <v>121</v>
      </c>
      <c r="Q62" s="68">
        <v>140</v>
      </c>
      <c r="R62" s="68">
        <v>63</v>
      </c>
      <c r="S62" s="14">
        <v>52</v>
      </c>
    </row>
    <row r="63" spans="1:19" ht="15.75">
      <c r="A63" s="25" t="s">
        <v>54</v>
      </c>
      <c r="B63" s="16">
        <v>1071</v>
      </c>
      <c r="C63" s="15">
        <v>1085</v>
      </c>
      <c r="D63" s="15">
        <v>1072</v>
      </c>
      <c r="E63" s="32">
        <v>1049</v>
      </c>
      <c r="F63" s="13">
        <v>1144</v>
      </c>
      <c r="G63" s="13">
        <v>1069</v>
      </c>
      <c r="H63" s="13">
        <v>993</v>
      </c>
      <c r="I63" s="13">
        <v>817</v>
      </c>
      <c r="J63" s="41">
        <v>759</v>
      </c>
      <c r="K63" s="35">
        <v>667</v>
      </c>
      <c r="L63" s="43">
        <v>776</v>
      </c>
      <c r="M63" s="12">
        <v>861</v>
      </c>
      <c r="N63" s="44">
        <v>1039</v>
      </c>
      <c r="O63" s="58">
        <v>926</v>
      </c>
      <c r="P63" s="64">
        <v>967</v>
      </c>
      <c r="Q63" s="68">
        <v>927</v>
      </c>
      <c r="R63" s="68">
        <v>1178</v>
      </c>
      <c r="S63" s="14">
        <v>1029</v>
      </c>
    </row>
    <row r="64" spans="1:19" ht="15.75">
      <c r="A64" s="25" t="s">
        <v>55</v>
      </c>
      <c r="B64" s="16">
        <v>171</v>
      </c>
      <c r="C64" s="15">
        <v>160</v>
      </c>
      <c r="D64" s="15">
        <v>185</v>
      </c>
      <c r="E64" s="32">
        <v>164</v>
      </c>
      <c r="F64" s="13">
        <v>183</v>
      </c>
      <c r="G64" s="13">
        <v>146</v>
      </c>
      <c r="H64" s="13">
        <v>142</v>
      </c>
      <c r="I64" s="13">
        <v>164</v>
      </c>
      <c r="J64" s="41">
        <v>163</v>
      </c>
      <c r="K64" s="35">
        <v>160</v>
      </c>
      <c r="L64" s="43">
        <v>129</v>
      </c>
      <c r="M64" s="12">
        <v>181</v>
      </c>
      <c r="N64" s="44">
        <v>160</v>
      </c>
      <c r="O64" s="58">
        <v>171</v>
      </c>
      <c r="P64" s="64">
        <v>156</v>
      </c>
      <c r="Q64" s="68">
        <v>133</v>
      </c>
      <c r="R64" s="68">
        <v>118</v>
      </c>
      <c r="S64" s="14">
        <v>107</v>
      </c>
    </row>
    <row r="65" spans="1:19" ht="15.75">
      <c r="A65" s="25" t="s">
        <v>56</v>
      </c>
      <c r="B65" s="16">
        <v>26</v>
      </c>
      <c r="C65" s="15">
        <v>52</v>
      </c>
      <c r="D65" s="15">
        <v>46</v>
      </c>
      <c r="E65" s="32">
        <v>56</v>
      </c>
      <c r="F65" s="13">
        <v>58</v>
      </c>
      <c r="G65" s="13">
        <v>41</v>
      </c>
      <c r="H65" s="13">
        <v>17</v>
      </c>
      <c r="I65" s="13">
        <v>26</v>
      </c>
      <c r="J65" s="41">
        <v>29</v>
      </c>
      <c r="K65" s="35">
        <v>25</v>
      </c>
      <c r="L65" s="43">
        <v>25</v>
      </c>
      <c r="M65" s="12">
        <v>36</v>
      </c>
      <c r="N65" s="44">
        <v>27</v>
      </c>
      <c r="O65" s="58">
        <v>27</v>
      </c>
      <c r="P65" s="64">
        <v>23</v>
      </c>
      <c r="Q65" s="68">
        <v>32</v>
      </c>
      <c r="R65" s="68">
        <v>37</v>
      </c>
      <c r="S65" s="14">
        <v>28</v>
      </c>
    </row>
    <row r="66" spans="1:19" ht="15.75">
      <c r="A66" s="25" t="s">
        <v>57</v>
      </c>
      <c r="B66" s="16">
        <v>79</v>
      </c>
      <c r="C66" s="15">
        <v>62</v>
      </c>
      <c r="D66" s="15">
        <v>93</v>
      </c>
      <c r="E66" s="32">
        <v>110</v>
      </c>
      <c r="F66" s="13">
        <v>109</v>
      </c>
      <c r="G66" s="13">
        <v>104</v>
      </c>
      <c r="H66" s="13">
        <v>90</v>
      </c>
      <c r="I66" s="13">
        <v>107</v>
      </c>
      <c r="J66" s="41">
        <v>112</v>
      </c>
      <c r="K66" s="35">
        <v>77</v>
      </c>
      <c r="L66" s="43">
        <v>104</v>
      </c>
      <c r="M66" s="12">
        <v>130</v>
      </c>
      <c r="N66" s="44">
        <v>89</v>
      </c>
      <c r="O66" s="58">
        <v>97</v>
      </c>
      <c r="P66" s="64">
        <v>78</v>
      </c>
      <c r="Q66" s="68">
        <v>101</v>
      </c>
      <c r="R66" s="68">
        <v>114</v>
      </c>
      <c r="S66" s="14">
        <v>81</v>
      </c>
    </row>
    <row r="67" spans="1:19" ht="15.75">
      <c r="A67" s="25" t="s">
        <v>58</v>
      </c>
      <c r="B67" s="16">
        <v>185</v>
      </c>
      <c r="C67" s="15">
        <v>143</v>
      </c>
      <c r="D67" s="15">
        <v>131</v>
      </c>
      <c r="E67" s="32">
        <v>131</v>
      </c>
      <c r="F67" s="13">
        <v>124</v>
      </c>
      <c r="G67" s="13">
        <v>193</v>
      </c>
      <c r="H67" s="13">
        <v>200</v>
      </c>
      <c r="I67" s="13">
        <v>185</v>
      </c>
      <c r="J67" s="41">
        <v>155</v>
      </c>
      <c r="K67" s="35">
        <v>139</v>
      </c>
      <c r="L67" s="43">
        <v>139</v>
      </c>
      <c r="M67" s="12">
        <v>169</v>
      </c>
      <c r="N67" s="44">
        <v>141</v>
      </c>
      <c r="O67" s="58">
        <v>120</v>
      </c>
      <c r="P67" s="64">
        <v>136</v>
      </c>
      <c r="Q67" s="68">
        <v>286</v>
      </c>
      <c r="R67" s="68">
        <v>264</v>
      </c>
      <c r="S67" s="14">
        <v>131</v>
      </c>
    </row>
    <row r="68" spans="1:19" ht="15.75">
      <c r="A68" s="25" t="s">
        <v>59</v>
      </c>
      <c r="B68" s="16">
        <v>59</v>
      </c>
      <c r="C68" s="15">
        <v>57</v>
      </c>
      <c r="D68" s="15">
        <v>96</v>
      </c>
      <c r="E68" s="32">
        <v>93</v>
      </c>
      <c r="F68" s="13">
        <v>101</v>
      </c>
      <c r="G68" s="13">
        <v>131</v>
      </c>
      <c r="H68" s="13">
        <v>124</v>
      </c>
      <c r="I68" s="13">
        <v>97</v>
      </c>
      <c r="J68" s="41">
        <v>70</v>
      </c>
      <c r="K68" s="35">
        <v>60</v>
      </c>
      <c r="L68" s="43">
        <v>60</v>
      </c>
      <c r="M68" s="12">
        <v>34</v>
      </c>
      <c r="N68" s="44">
        <v>27</v>
      </c>
      <c r="O68" s="58">
        <v>41</v>
      </c>
      <c r="P68" s="64">
        <v>51</v>
      </c>
      <c r="Q68" s="68">
        <v>36</v>
      </c>
      <c r="R68" s="68">
        <v>59</v>
      </c>
      <c r="S68" s="14">
        <v>34</v>
      </c>
    </row>
    <row r="69" spans="1:19" ht="15.75">
      <c r="A69" s="25" t="s">
        <v>60</v>
      </c>
      <c r="B69" s="16">
        <v>46</v>
      </c>
      <c r="C69" s="15">
        <v>58</v>
      </c>
      <c r="D69" s="15">
        <v>48</v>
      </c>
      <c r="E69" s="32">
        <v>58</v>
      </c>
      <c r="F69" s="13">
        <v>71</v>
      </c>
      <c r="G69" s="13">
        <v>63</v>
      </c>
      <c r="H69" s="13">
        <v>79</v>
      </c>
      <c r="I69" s="13">
        <v>81</v>
      </c>
      <c r="J69" s="41">
        <v>73</v>
      </c>
      <c r="K69" s="35">
        <v>56</v>
      </c>
      <c r="L69" s="43">
        <v>45</v>
      </c>
      <c r="M69" s="12">
        <v>46</v>
      </c>
      <c r="N69" s="44">
        <v>38</v>
      </c>
      <c r="O69" s="58">
        <v>35</v>
      </c>
      <c r="P69" s="64">
        <v>24</v>
      </c>
      <c r="Q69" s="68">
        <v>35</v>
      </c>
      <c r="R69" s="68">
        <v>24</v>
      </c>
      <c r="S69" s="14">
        <v>44</v>
      </c>
    </row>
    <row r="70" spans="1:19" ht="15.75">
      <c r="A70" s="25" t="s">
        <v>61</v>
      </c>
      <c r="B70" s="16">
        <v>100</v>
      </c>
      <c r="C70" s="15">
        <v>142</v>
      </c>
      <c r="D70" s="15">
        <v>101</v>
      </c>
      <c r="E70" s="32">
        <v>70</v>
      </c>
      <c r="F70" s="13">
        <v>86</v>
      </c>
      <c r="G70" s="13">
        <v>87</v>
      </c>
      <c r="H70" s="13">
        <v>153</v>
      </c>
      <c r="I70" s="13">
        <v>132</v>
      </c>
      <c r="J70" s="41">
        <v>118</v>
      </c>
      <c r="K70" s="35">
        <v>115</v>
      </c>
      <c r="L70" s="43">
        <v>83</v>
      </c>
      <c r="M70" s="12">
        <v>101</v>
      </c>
      <c r="N70" s="44">
        <v>73</v>
      </c>
      <c r="O70" s="58">
        <v>56</v>
      </c>
      <c r="P70" s="64">
        <v>53</v>
      </c>
      <c r="Q70" s="68">
        <v>78</v>
      </c>
      <c r="R70" s="68">
        <v>70</v>
      </c>
      <c r="S70" s="14">
        <v>70</v>
      </c>
    </row>
    <row r="71" spans="1:19" ht="15.75">
      <c r="A71" s="25" t="s">
        <v>62</v>
      </c>
      <c r="B71" s="16">
        <v>430</v>
      </c>
      <c r="C71" s="15">
        <v>438</v>
      </c>
      <c r="D71" s="15">
        <v>449</v>
      </c>
      <c r="E71" s="32">
        <v>426</v>
      </c>
      <c r="F71" s="13">
        <v>509</v>
      </c>
      <c r="G71" s="13">
        <v>445</v>
      </c>
      <c r="H71" s="13">
        <v>501</v>
      </c>
      <c r="I71" s="13">
        <v>458</v>
      </c>
      <c r="J71" s="41">
        <v>566</v>
      </c>
      <c r="K71" s="35">
        <v>595</v>
      </c>
      <c r="L71" s="43">
        <v>590</v>
      </c>
      <c r="M71" s="12">
        <v>644</v>
      </c>
      <c r="N71" s="44">
        <v>633</v>
      </c>
      <c r="O71" s="58">
        <v>516</v>
      </c>
      <c r="P71" s="64">
        <v>593</v>
      </c>
      <c r="Q71" s="68">
        <v>585</v>
      </c>
      <c r="R71" s="68">
        <v>635</v>
      </c>
      <c r="S71" s="14">
        <v>453</v>
      </c>
    </row>
    <row r="72" spans="1:19" ht="15.75">
      <c r="A72" s="25" t="s">
        <v>63</v>
      </c>
      <c r="B72" s="16">
        <v>17</v>
      </c>
      <c r="C72" s="15">
        <v>20</v>
      </c>
      <c r="D72" s="15">
        <v>29</v>
      </c>
      <c r="E72" s="32">
        <v>18</v>
      </c>
      <c r="F72" s="13">
        <v>12</v>
      </c>
      <c r="G72" s="13">
        <v>30</v>
      </c>
      <c r="H72" s="13">
        <v>18</v>
      </c>
      <c r="I72" s="13">
        <v>25</v>
      </c>
      <c r="J72" s="41">
        <v>26</v>
      </c>
      <c r="K72" s="35">
        <v>23</v>
      </c>
      <c r="L72" s="43">
        <v>20</v>
      </c>
      <c r="M72" s="12">
        <v>12</v>
      </c>
      <c r="N72" s="44">
        <v>14</v>
      </c>
      <c r="O72" s="58">
        <v>10</v>
      </c>
      <c r="P72" s="64">
        <v>14</v>
      </c>
      <c r="Q72" s="68">
        <v>12</v>
      </c>
      <c r="R72" s="68">
        <v>11</v>
      </c>
      <c r="S72" s="14">
        <v>9</v>
      </c>
    </row>
    <row r="73" spans="1:19" ht="15.75">
      <c r="A73" s="25" t="s">
        <v>64</v>
      </c>
      <c r="B73" s="31">
        <v>21</v>
      </c>
      <c r="C73" s="15">
        <v>15</v>
      </c>
      <c r="D73" s="15">
        <v>14</v>
      </c>
      <c r="E73" s="32">
        <v>12</v>
      </c>
      <c r="F73" s="13">
        <v>11</v>
      </c>
      <c r="G73" s="13">
        <v>15</v>
      </c>
      <c r="H73" s="13">
        <v>11</v>
      </c>
      <c r="I73" s="13">
        <v>13</v>
      </c>
      <c r="J73" s="41">
        <v>18</v>
      </c>
      <c r="K73" s="35">
        <v>29</v>
      </c>
      <c r="L73" s="43">
        <v>20</v>
      </c>
      <c r="M73" s="12">
        <v>7</v>
      </c>
      <c r="N73" s="44">
        <v>3</v>
      </c>
      <c r="O73" s="58">
        <v>6</v>
      </c>
      <c r="P73" s="64">
        <v>10</v>
      </c>
      <c r="Q73" s="68">
        <v>8</v>
      </c>
      <c r="R73" s="68">
        <v>5</v>
      </c>
      <c r="S73" s="14">
        <v>9</v>
      </c>
    </row>
    <row r="74" spans="1:19" ht="15.75">
      <c r="A74" s="25"/>
      <c r="B74" s="31"/>
      <c r="C74" s="15"/>
      <c r="D74" s="15"/>
      <c r="E74" s="32"/>
      <c r="F74" s="13"/>
      <c r="G74" s="13"/>
      <c r="H74" s="13"/>
      <c r="I74" s="13"/>
      <c r="J74" s="41"/>
      <c r="K74" s="35"/>
      <c r="L74" s="43"/>
      <c r="M74" s="12"/>
      <c r="N74" s="44"/>
      <c r="O74" s="58"/>
      <c r="P74" s="64"/>
      <c r="Q74" s="68"/>
      <c r="R74" s="68"/>
      <c r="S74" s="14"/>
    </row>
    <row r="75" spans="1:19" ht="15.75">
      <c r="A75" s="49" t="s">
        <v>80</v>
      </c>
      <c r="B75" s="50" t="s">
        <v>81</v>
      </c>
      <c r="C75" s="50" t="s">
        <v>81</v>
      </c>
      <c r="D75" s="50" t="s">
        <v>81</v>
      </c>
      <c r="E75" s="85">
        <v>1017</v>
      </c>
      <c r="F75" s="79">
        <v>997</v>
      </c>
      <c r="G75" s="79">
        <v>726</v>
      </c>
      <c r="H75" s="79">
        <v>437</v>
      </c>
      <c r="I75" s="79">
        <v>194</v>
      </c>
      <c r="J75" s="78">
        <v>380</v>
      </c>
      <c r="K75" s="73">
        <v>549</v>
      </c>
      <c r="L75" s="72">
        <v>665</v>
      </c>
      <c r="M75" s="71">
        <v>1035</v>
      </c>
      <c r="N75" s="59">
        <v>1276</v>
      </c>
      <c r="O75" s="59">
        <v>912</v>
      </c>
      <c r="P75" s="65">
        <v>728</v>
      </c>
      <c r="Q75" s="68">
        <v>497</v>
      </c>
      <c r="R75" s="68">
        <v>806</v>
      </c>
      <c r="S75" s="14">
        <v>697</v>
      </c>
    </row>
    <row r="76" spans="1:19" ht="15.75">
      <c r="A76" s="26"/>
      <c r="B76" s="19"/>
      <c r="C76" s="19"/>
      <c r="D76" s="19"/>
      <c r="E76" s="81"/>
      <c r="F76" s="4"/>
      <c r="G76" s="81"/>
      <c r="H76" s="81"/>
      <c r="I76" s="4"/>
      <c r="J76" s="45"/>
      <c r="K76" s="45"/>
      <c r="L76" s="45"/>
      <c r="M76" s="45"/>
      <c r="N76" s="45"/>
      <c r="O76" s="60"/>
      <c r="P76" s="66"/>
      <c r="Q76" s="66"/>
      <c r="R76" s="66"/>
      <c r="S76" s="66"/>
    </row>
    <row r="77" spans="1:14" ht="15.75">
      <c r="A77" s="55" t="s">
        <v>82</v>
      </c>
      <c r="B77" s="52"/>
      <c r="C77" s="52"/>
      <c r="D77" s="52"/>
      <c r="E77" s="53"/>
      <c r="F77" s="62"/>
      <c r="G77" s="54"/>
      <c r="H77" s="54"/>
      <c r="I77" s="54"/>
      <c r="J77" s="54"/>
      <c r="K77" s="54"/>
      <c r="L77" s="54"/>
      <c r="M77" s="54"/>
      <c r="N77" s="54"/>
    </row>
    <row r="78" spans="1:14" ht="15.75">
      <c r="A78" s="51"/>
      <c r="B78" s="52"/>
      <c r="C78" s="52"/>
      <c r="D78" s="52"/>
      <c r="E78" s="53"/>
      <c r="F78" s="54"/>
      <c r="G78" s="54"/>
      <c r="H78" s="54"/>
      <c r="I78" s="54"/>
      <c r="J78" s="54"/>
      <c r="K78" s="54"/>
      <c r="L78" s="54"/>
      <c r="M78" s="54"/>
      <c r="N78" s="54"/>
    </row>
    <row r="79" spans="1:5" ht="15.75">
      <c r="A79" s="3" t="s">
        <v>73</v>
      </c>
      <c r="B79" s="3"/>
      <c r="C79" s="21"/>
      <c r="D79" s="21"/>
      <c r="E79" s="14"/>
    </row>
    <row r="80" spans="3:5" ht="15.75">
      <c r="C80" s="20"/>
      <c r="D80" s="20"/>
      <c r="E80" s="14"/>
    </row>
    <row r="81" ht="15.75">
      <c r="E81" s="14"/>
    </row>
    <row r="82" ht="15.75">
      <c r="E82" s="14"/>
    </row>
    <row r="83" ht="15.75">
      <c r="E83" s="14"/>
    </row>
    <row r="84" ht="15.75">
      <c r="E84" s="21"/>
    </row>
  </sheetData>
  <sheetProtection/>
  <mergeCells count="1">
    <mergeCell ref="B4:S4"/>
  </mergeCells>
  <printOptions/>
  <pageMargins left="0.7" right="0.7" top="0.75" bottom="0.75" header="0.3" footer="0.3"/>
  <pageSetup horizontalDpi="90" verticalDpi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2" ht="20.25">
      <c r="A1" s="23" t="s">
        <v>75</v>
      </c>
      <c r="B1" s="23"/>
    </row>
    <row r="2" spans="1:2" ht="20.25">
      <c r="A2" s="23" t="s">
        <v>83</v>
      </c>
      <c r="B2" s="23"/>
    </row>
    <row r="3" spans="1:2" ht="15.75">
      <c r="A3" s="1"/>
      <c r="B3" s="1"/>
    </row>
    <row r="4" spans="1:19" ht="17.25">
      <c r="A4" s="5"/>
      <c r="B4" s="48" t="s">
        <v>72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.75">
      <c r="A5" s="6" t="s">
        <v>0</v>
      </c>
      <c r="B5" s="10">
        <v>2015</v>
      </c>
      <c r="C5" s="10">
        <v>2014</v>
      </c>
      <c r="D5" s="9">
        <v>2013</v>
      </c>
      <c r="E5" s="27">
        <v>2012</v>
      </c>
      <c r="F5" s="27">
        <v>2011</v>
      </c>
      <c r="G5" s="27">
        <v>2010</v>
      </c>
      <c r="H5" s="27">
        <v>2009</v>
      </c>
      <c r="I5" s="42">
        <v>2008</v>
      </c>
      <c r="J5" s="27">
        <v>2007</v>
      </c>
      <c r="K5" s="27">
        <v>2004</v>
      </c>
      <c r="L5" s="27">
        <v>2003</v>
      </c>
      <c r="M5" s="27">
        <v>2002</v>
      </c>
      <c r="N5" s="27">
        <v>2001</v>
      </c>
      <c r="O5" s="27">
        <v>2000</v>
      </c>
      <c r="P5" s="27">
        <v>1999</v>
      </c>
      <c r="Q5" s="27">
        <v>1998</v>
      </c>
      <c r="R5" s="27">
        <v>1997</v>
      </c>
      <c r="S5" s="27">
        <v>1996</v>
      </c>
    </row>
    <row r="6" spans="1:4" ht="15.75">
      <c r="A6" s="11"/>
      <c r="B6" s="4"/>
      <c r="C6" s="4"/>
      <c r="D6" s="4"/>
    </row>
    <row r="7" spans="1:19" ht="15.75">
      <c r="A7" s="11" t="s">
        <v>1</v>
      </c>
      <c r="B7" s="12">
        <f aca="true" t="shared" si="0" ref="B7:J7">+B9+B16</f>
        <v>11967</v>
      </c>
      <c r="C7" s="12">
        <f t="shared" si="0"/>
        <v>11528</v>
      </c>
      <c r="D7" s="12">
        <f t="shared" si="0"/>
        <v>11934</v>
      </c>
      <c r="E7" s="38">
        <f>+E9+E16+E75</f>
        <v>12348</v>
      </c>
      <c r="F7" s="38">
        <f>+F9+F16+F75</f>
        <v>11409</v>
      </c>
      <c r="G7" s="38">
        <f>+G9+G16+G75</f>
        <v>11618</v>
      </c>
      <c r="H7" s="38">
        <f>+H9+H16+H75</f>
        <v>13220</v>
      </c>
      <c r="I7" s="38">
        <f>+I9+I16+I75</f>
        <v>14411</v>
      </c>
      <c r="J7" s="38">
        <f>+J9+J16+J75</f>
        <v>14284</v>
      </c>
      <c r="K7" s="38">
        <f>+K9+K16+K75</f>
        <v>15490</v>
      </c>
      <c r="L7" s="38">
        <f>+L9+L16+L75</f>
        <v>15936</v>
      </c>
      <c r="M7" s="38">
        <f>+M9+M16+M75</f>
        <v>16419</v>
      </c>
      <c r="N7" s="38">
        <f>+N9+N16+N75</f>
        <v>17184</v>
      </c>
      <c r="O7" s="38">
        <f>+O9+O16+O75</f>
        <v>17213</v>
      </c>
      <c r="P7" s="38">
        <f>+P9+P16+P75</f>
        <v>17897</v>
      </c>
      <c r="Q7" s="38">
        <f>+Q9+Q16+Q75</f>
        <v>15974</v>
      </c>
      <c r="R7" s="38">
        <f>+R9+R16+R75</f>
        <v>18064</v>
      </c>
      <c r="S7" s="38">
        <v>16340</v>
      </c>
    </row>
    <row r="8" spans="1:19" ht="15.75">
      <c r="A8" s="11"/>
      <c r="B8" s="13"/>
      <c r="C8" s="13"/>
      <c r="D8" s="13"/>
      <c r="F8" s="13"/>
      <c r="G8" s="13"/>
      <c r="H8" s="13"/>
      <c r="I8" s="13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5.75">
      <c r="A9" s="24" t="s">
        <v>2</v>
      </c>
      <c r="B9" s="13">
        <f aca="true" t="shared" si="1" ref="B9:I9">SUM(B10:B14)</f>
        <v>8845</v>
      </c>
      <c r="C9" s="13">
        <f t="shared" si="1"/>
        <v>9202</v>
      </c>
      <c r="D9" s="13">
        <f t="shared" si="1"/>
        <v>9314</v>
      </c>
      <c r="E9" s="12">
        <f t="shared" si="1"/>
        <v>9530</v>
      </c>
      <c r="F9" s="13">
        <f t="shared" si="1"/>
        <v>8905</v>
      </c>
      <c r="G9" s="13">
        <f t="shared" si="1"/>
        <v>9287</v>
      </c>
      <c r="H9" s="13">
        <f t="shared" si="1"/>
        <v>10932</v>
      </c>
      <c r="I9" s="13">
        <f t="shared" si="1"/>
        <v>11898</v>
      </c>
      <c r="J9" s="38">
        <f>SUM(J10:J14)</f>
        <v>11701</v>
      </c>
      <c r="K9" s="38">
        <f>SUM(K10:K14)</f>
        <v>12540</v>
      </c>
      <c r="L9" s="38">
        <f>SUM(L10:L14)</f>
        <v>12987</v>
      </c>
      <c r="M9" s="38">
        <f>SUM(M10:M14)</f>
        <v>13463</v>
      </c>
      <c r="N9" s="38">
        <f>SUM(N10:N14)</f>
        <v>14166</v>
      </c>
      <c r="O9" s="38">
        <f>SUM(O10:O14)</f>
        <v>14166</v>
      </c>
      <c r="P9" s="38">
        <f>SUM(P10:P14)</f>
        <v>14368</v>
      </c>
      <c r="Q9" s="38">
        <f>SUM(Q10:Q14)</f>
        <v>12894</v>
      </c>
      <c r="R9" s="38">
        <f>SUM(R10:R14)</f>
        <v>14672</v>
      </c>
      <c r="S9" s="38">
        <v>13278</v>
      </c>
    </row>
    <row r="10" spans="1:19" ht="15.75">
      <c r="A10" s="25" t="s">
        <v>3</v>
      </c>
      <c r="B10" s="16">
        <v>3004</v>
      </c>
      <c r="C10" s="15">
        <v>3249</v>
      </c>
      <c r="D10" s="15">
        <v>3220</v>
      </c>
      <c r="E10" s="32">
        <v>3509</v>
      </c>
      <c r="F10" s="13">
        <v>3068</v>
      </c>
      <c r="G10" s="13">
        <v>3149</v>
      </c>
      <c r="H10" s="13">
        <v>3904</v>
      </c>
      <c r="I10" s="13">
        <v>4384</v>
      </c>
      <c r="J10" s="40">
        <v>4215</v>
      </c>
      <c r="K10" s="35">
        <v>4519</v>
      </c>
      <c r="L10" s="43">
        <v>4603</v>
      </c>
      <c r="M10" s="12">
        <v>4840</v>
      </c>
      <c r="N10" s="44">
        <v>5134</v>
      </c>
      <c r="O10" s="58">
        <v>4839</v>
      </c>
      <c r="P10" s="64">
        <v>5409</v>
      </c>
      <c r="Q10" s="68">
        <v>4225</v>
      </c>
      <c r="R10" s="68">
        <v>4866</v>
      </c>
      <c r="S10" s="14">
        <v>4800</v>
      </c>
    </row>
    <row r="11" spans="1:19" ht="15.75">
      <c r="A11" s="25" t="s">
        <v>4</v>
      </c>
      <c r="B11" s="16">
        <v>2479</v>
      </c>
      <c r="C11" s="15">
        <v>2414</v>
      </c>
      <c r="D11" s="15">
        <v>2534</v>
      </c>
      <c r="E11" s="32">
        <v>2521</v>
      </c>
      <c r="F11" s="13">
        <v>2529</v>
      </c>
      <c r="G11" s="13">
        <v>2565</v>
      </c>
      <c r="H11" s="13">
        <v>2946</v>
      </c>
      <c r="I11" s="13">
        <v>2941</v>
      </c>
      <c r="J11" s="40">
        <v>3004</v>
      </c>
      <c r="K11" s="35">
        <v>3291</v>
      </c>
      <c r="L11" s="43">
        <v>3355</v>
      </c>
      <c r="M11" s="12">
        <v>3553</v>
      </c>
      <c r="N11" s="44">
        <v>3696</v>
      </c>
      <c r="O11" s="58">
        <v>3979</v>
      </c>
      <c r="P11" s="64">
        <v>3732</v>
      </c>
      <c r="Q11" s="68">
        <v>3544</v>
      </c>
      <c r="R11" s="68">
        <v>3759</v>
      </c>
      <c r="S11" s="14">
        <v>3233</v>
      </c>
    </row>
    <row r="12" spans="1:19" ht="15.75">
      <c r="A12" s="25" t="s">
        <v>5</v>
      </c>
      <c r="B12" s="16">
        <v>1878</v>
      </c>
      <c r="C12" s="15">
        <v>2251</v>
      </c>
      <c r="D12" s="15">
        <v>2159</v>
      </c>
      <c r="E12" s="32">
        <v>2108</v>
      </c>
      <c r="F12" s="13">
        <v>2107</v>
      </c>
      <c r="G12" s="13">
        <v>2311</v>
      </c>
      <c r="H12" s="13">
        <v>2603</v>
      </c>
      <c r="I12" s="13">
        <v>2916</v>
      </c>
      <c r="J12" s="40">
        <v>2899</v>
      </c>
      <c r="K12" s="35">
        <v>3199</v>
      </c>
      <c r="L12" s="43">
        <v>3396</v>
      </c>
      <c r="M12" s="12">
        <v>3259</v>
      </c>
      <c r="N12" s="44">
        <v>3267</v>
      </c>
      <c r="O12" s="58">
        <v>3419</v>
      </c>
      <c r="P12" s="64">
        <v>3389</v>
      </c>
      <c r="Q12" s="68">
        <v>3353</v>
      </c>
      <c r="R12" s="68">
        <v>4086</v>
      </c>
      <c r="S12" s="14">
        <v>3604</v>
      </c>
    </row>
    <row r="13" spans="1:19" ht="15.75">
      <c r="A13" s="25" t="s">
        <v>6</v>
      </c>
      <c r="B13" s="16">
        <v>1014</v>
      </c>
      <c r="C13" s="15">
        <v>770</v>
      </c>
      <c r="D13" s="15">
        <v>859</v>
      </c>
      <c r="E13" s="32">
        <v>879</v>
      </c>
      <c r="F13" s="13">
        <v>804</v>
      </c>
      <c r="G13" s="13">
        <v>830</v>
      </c>
      <c r="H13" s="13">
        <v>1001</v>
      </c>
      <c r="I13" s="13">
        <v>1169</v>
      </c>
      <c r="J13" s="40">
        <v>1121</v>
      </c>
      <c r="K13" s="35">
        <v>1045</v>
      </c>
      <c r="L13" s="43">
        <v>1167</v>
      </c>
      <c r="M13" s="12">
        <v>1275</v>
      </c>
      <c r="N13" s="44">
        <v>1508</v>
      </c>
      <c r="O13" s="58">
        <v>1371</v>
      </c>
      <c r="P13" s="64">
        <v>1343</v>
      </c>
      <c r="Q13" s="68">
        <v>1399</v>
      </c>
      <c r="R13" s="68">
        <v>1532</v>
      </c>
      <c r="S13" s="14">
        <v>1283</v>
      </c>
    </row>
    <row r="14" spans="1:19" ht="15.75">
      <c r="A14" s="25" t="s">
        <v>7</v>
      </c>
      <c r="B14" s="16">
        <v>470</v>
      </c>
      <c r="C14" s="15">
        <v>518</v>
      </c>
      <c r="D14" s="15">
        <v>542</v>
      </c>
      <c r="E14" s="32">
        <v>513</v>
      </c>
      <c r="F14" s="13">
        <v>397</v>
      </c>
      <c r="G14" s="13">
        <v>432</v>
      </c>
      <c r="H14" s="13">
        <v>478</v>
      </c>
      <c r="I14" s="13">
        <v>488</v>
      </c>
      <c r="J14" s="40">
        <v>462</v>
      </c>
      <c r="K14" s="35">
        <v>486</v>
      </c>
      <c r="L14" s="43">
        <v>466</v>
      </c>
      <c r="M14" s="12">
        <v>536</v>
      </c>
      <c r="N14" s="44">
        <v>561</v>
      </c>
      <c r="O14" s="58">
        <v>558</v>
      </c>
      <c r="P14" s="64">
        <v>495</v>
      </c>
      <c r="Q14" s="68">
        <v>373</v>
      </c>
      <c r="R14" s="68">
        <v>429</v>
      </c>
      <c r="S14" s="14">
        <v>358</v>
      </c>
    </row>
    <row r="15" spans="1:19" ht="15.75">
      <c r="A15" s="11"/>
      <c r="B15" s="13"/>
      <c r="C15" s="13"/>
      <c r="D15" s="13"/>
      <c r="E15" s="13"/>
      <c r="F15" s="13"/>
      <c r="G15" s="13"/>
      <c r="H15" s="13"/>
      <c r="I15" s="13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5.75">
      <c r="A16" s="24" t="s">
        <v>8</v>
      </c>
      <c r="B16" s="13">
        <f aca="true" t="shared" si="2" ref="B16:I16">SUM(B17:B73)</f>
        <v>3122</v>
      </c>
      <c r="C16" s="13">
        <f t="shared" si="2"/>
        <v>2326</v>
      </c>
      <c r="D16" s="13">
        <f t="shared" si="2"/>
        <v>2620</v>
      </c>
      <c r="E16" s="13">
        <f t="shared" si="2"/>
        <v>2412</v>
      </c>
      <c r="F16" s="13">
        <f t="shared" si="2"/>
        <v>2148</v>
      </c>
      <c r="G16" s="13">
        <f t="shared" si="2"/>
        <v>2132</v>
      </c>
      <c r="H16" s="13">
        <f t="shared" si="2"/>
        <v>2232</v>
      </c>
      <c r="I16" s="13">
        <f t="shared" si="2"/>
        <v>2480</v>
      </c>
      <c r="J16" s="38">
        <f>SUM(J17:J73)</f>
        <v>2530</v>
      </c>
      <c r="K16" s="38">
        <f>SUM(K17:K73)</f>
        <v>2873</v>
      </c>
      <c r="L16" s="38">
        <f>SUM(L17:L73)</f>
        <v>2896</v>
      </c>
      <c r="M16" s="38">
        <f>SUM(M17:M73)</f>
        <v>2866</v>
      </c>
      <c r="N16" s="38">
        <f>SUM(N17:N73)</f>
        <v>2937</v>
      </c>
      <c r="O16" s="38">
        <f>SUM(O17:O73)</f>
        <v>2952</v>
      </c>
      <c r="P16" s="38">
        <f>SUM(P17:P73)</f>
        <v>3439</v>
      </c>
      <c r="Q16" s="38">
        <f>SUM(Q17:Q73)</f>
        <v>3034</v>
      </c>
      <c r="R16" s="38">
        <f>SUM(R17:R73)</f>
        <v>3330</v>
      </c>
      <c r="S16" s="38">
        <v>3009</v>
      </c>
    </row>
    <row r="17" spans="1:19" ht="15.75">
      <c r="A17" s="25" t="s">
        <v>9</v>
      </c>
      <c r="B17" s="16">
        <v>196</v>
      </c>
      <c r="C17" s="15">
        <v>22</v>
      </c>
      <c r="D17" s="15">
        <v>48</v>
      </c>
      <c r="E17" s="32">
        <v>40</v>
      </c>
      <c r="F17" s="13">
        <v>45</v>
      </c>
      <c r="G17" s="13">
        <v>25</v>
      </c>
      <c r="H17" s="13">
        <v>30</v>
      </c>
      <c r="I17" s="13">
        <v>57</v>
      </c>
      <c r="J17" s="40">
        <v>37</v>
      </c>
      <c r="K17" s="35">
        <v>176</v>
      </c>
      <c r="L17" s="43">
        <v>143</v>
      </c>
      <c r="M17" s="12">
        <v>181</v>
      </c>
      <c r="N17" s="44">
        <v>159</v>
      </c>
      <c r="O17" s="58">
        <v>168</v>
      </c>
      <c r="P17" s="64">
        <v>177</v>
      </c>
      <c r="Q17" s="68">
        <v>150</v>
      </c>
      <c r="R17" s="68">
        <v>164</v>
      </c>
      <c r="S17" s="14">
        <v>108</v>
      </c>
    </row>
    <row r="18" spans="1:19" ht="15.75">
      <c r="A18" s="25" t="s">
        <v>10</v>
      </c>
      <c r="B18" s="17">
        <v>0</v>
      </c>
      <c r="C18" s="15">
        <v>1</v>
      </c>
      <c r="D18" s="18">
        <v>0</v>
      </c>
      <c r="E18" s="33">
        <v>0</v>
      </c>
      <c r="F18" s="13">
        <v>0</v>
      </c>
      <c r="G18" s="13">
        <v>0</v>
      </c>
      <c r="H18" s="13">
        <v>0</v>
      </c>
      <c r="I18" s="13">
        <v>0</v>
      </c>
      <c r="J18" s="40">
        <v>0</v>
      </c>
      <c r="K18" s="35">
        <v>8</v>
      </c>
      <c r="L18" s="43">
        <v>11</v>
      </c>
      <c r="M18" s="12">
        <v>10</v>
      </c>
      <c r="N18" s="44">
        <v>10</v>
      </c>
      <c r="O18" s="58">
        <v>7</v>
      </c>
      <c r="P18" s="64">
        <v>5</v>
      </c>
      <c r="Q18" s="68">
        <v>4</v>
      </c>
      <c r="R18" s="68">
        <v>7</v>
      </c>
      <c r="S18" s="14">
        <v>11</v>
      </c>
    </row>
    <row r="19" spans="1:19" ht="15.75">
      <c r="A19" s="25" t="s">
        <v>11</v>
      </c>
      <c r="B19" s="16">
        <v>48</v>
      </c>
      <c r="C19" s="15">
        <v>43</v>
      </c>
      <c r="D19" s="15">
        <v>29</v>
      </c>
      <c r="E19" s="32">
        <v>29</v>
      </c>
      <c r="F19" s="13">
        <v>21</v>
      </c>
      <c r="G19" s="13">
        <v>27</v>
      </c>
      <c r="H19" s="13">
        <v>15</v>
      </c>
      <c r="I19" s="13">
        <v>16</v>
      </c>
      <c r="J19" s="40">
        <v>26</v>
      </c>
      <c r="K19" s="35">
        <v>70</v>
      </c>
      <c r="L19" s="43">
        <v>64</v>
      </c>
      <c r="M19" s="12">
        <v>69</v>
      </c>
      <c r="N19" s="44">
        <v>43</v>
      </c>
      <c r="O19" s="58">
        <v>29</v>
      </c>
      <c r="P19" s="64">
        <v>28</v>
      </c>
      <c r="Q19" s="68">
        <v>20</v>
      </c>
      <c r="R19" s="68">
        <v>24</v>
      </c>
      <c r="S19" s="14">
        <v>23</v>
      </c>
    </row>
    <row r="20" spans="1:19" ht="15.75">
      <c r="A20" s="25" t="s">
        <v>12</v>
      </c>
      <c r="B20" s="16">
        <v>7</v>
      </c>
      <c r="C20" s="15">
        <v>2</v>
      </c>
      <c r="D20" s="15">
        <v>2</v>
      </c>
      <c r="E20" s="33">
        <v>1</v>
      </c>
      <c r="F20" s="13">
        <v>3</v>
      </c>
      <c r="G20" s="13">
        <v>2</v>
      </c>
      <c r="H20" s="13">
        <v>1</v>
      </c>
      <c r="I20" s="13">
        <v>4</v>
      </c>
      <c r="J20" s="40">
        <v>0</v>
      </c>
      <c r="K20" s="35">
        <v>3</v>
      </c>
      <c r="L20" s="43">
        <v>2</v>
      </c>
      <c r="M20" s="12">
        <v>8</v>
      </c>
      <c r="N20" s="44">
        <v>3</v>
      </c>
      <c r="O20" s="58">
        <v>2</v>
      </c>
      <c r="P20" s="64">
        <v>5</v>
      </c>
      <c r="Q20" s="68">
        <v>1</v>
      </c>
      <c r="R20" s="61">
        <v>0</v>
      </c>
      <c r="S20" s="14">
        <v>4</v>
      </c>
    </row>
    <row r="21" spans="1:19" ht="15.75">
      <c r="A21" s="25" t="s">
        <v>13</v>
      </c>
      <c r="B21" s="16">
        <v>9</v>
      </c>
      <c r="C21" s="15">
        <v>4</v>
      </c>
      <c r="D21" s="15">
        <v>5</v>
      </c>
      <c r="E21" s="32">
        <v>7</v>
      </c>
      <c r="F21" s="13">
        <v>12</v>
      </c>
      <c r="G21" s="13">
        <v>6</v>
      </c>
      <c r="H21" s="13">
        <v>6</v>
      </c>
      <c r="I21" s="13">
        <v>1</v>
      </c>
      <c r="J21" s="40">
        <v>4</v>
      </c>
      <c r="K21" s="35">
        <v>6</v>
      </c>
      <c r="L21" s="43">
        <v>8</v>
      </c>
      <c r="M21" s="12">
        <v>5</v>
      </c>
      <c r="N21" s="44">
        <v>3</v>
      </c>
      <c r="O21" s="58">
        <v>6</v>
      </c>
      <c r="P21" s="64">
        <v>3</v>
      </c>
      <c r="Q21" s="68">
        <v>11</v>
      </c>
      <c r="R21" s="68">
        <v>7</v>
      </c>
      <c r="S21" s="14">
        <v>9</v>
      </c>
    </row>
    <row r="22" spans="1:19" ht="15.75">
      <c r="A22" s="25" t="s">
        <v>14</v>
      </c>
      <c r="B22" s="16">
        <v>7</v>
      </c>
      <c r="C22" s="15">
        <v>2</v>
      </c>
      <c r="D22" s="15">
        <v>9</v>
      </c>
      <c r="E22" s="32">
        <v>18</v>
      </c>
      <c r="F22" s="13">
        <v>6</v>
      </c>
      <c r="G22" s="13">
        <v>11</v>
      </c>
      <c r="H22" s="13">
        <v>5</v>
      </c>
      <c r="I22" s="13">
        <v>4</v>
      </c>
      <c r="J22" s="40">
        <v>8</v>
      </c>
      <c r="K22" s="35">
        <v>4</v>
      </c>
      <c r="L22" s="43">
        <v>6</v>
      </c>
      <c r="M22" s="12">
        <v>9</v>
      </c>
      <c r="N22" s="44">
        <v>4</v>
      </c>
      <c r="O22" s="58">
        <v>7</v>
      </c>
      <c r="P22" s="64">
        <v>6</v>
      </c>
      <c r="Q22" s="68">
        <v>5</v>
      </c>
      <c r="R22" s="68">
        <v>5</v>
      </c>
      <c r="S22" s="14">
        <v>1</v>
      </c>
    </row>
    <row r="23" spans="1:19" ht="15.75">
      <c r="A23" s="25" t="s">
        <v>15</v>
      </c>
      <c r="B23" s="17">
        <v>0</v>
      </c>
      <c r="C23" s="18">
        <v>0</v>
      </c>
      <c r="D23" s="18">
        <v>0</v>
      </c>
      <c r="E23" s="33">
        <v>0</v>
      </c>
      <c r="F23" s="13">
        <v>2</v>
      </c>
      <c r="G23" s="13">
        <v>1</v>
      </c>
      <c r="H23" s="13">
        <v>0</v>
      </c>
      <c r="I23" s="13">
        <v>0</v>
      </c>
      <c r="J23" s="40">
        <v>2</v>
      </c>
      <c r="K23" s="35">
        <v>2</v>
      </c>
      <c r="L23" s="43">
        <v>0</v>
      </c>
      <c r="M23" s="12">
        <v>3</v>
      </c>
      <c r="N23" s="44">
        <v>1</v>
      </c>
      <c r="O23" s="61">
        <v>0</v>
      </c>
      <c r="P23" s="64">
        <v>2</v>
      </c>
      <c r="Q23" s="69">
        <v>0</v>
      </c>
      <c r="R23" s="68">
        <v>3</v>
      </c>
      <c r="S23" s="14">
        <v>2</v>
      </c>
    </row>
    <row r="24" spans="1:19" ht="15.75">
      <c r="A24" s="25" t="s">
        <v>16</v>
      </c>
      <c r="B24" s="17">
        <v>0</v>
      </c>
      <c r="C24" s="15">
        <v>3</v>
      </c>
      <c r="D24" s="18">
        <v>0</v>
      </c>
      <c r="E24" s="33">
        <v>1</v>
      </c>
      <c r="F24" s="13">
        <v>0</v>
      </c>
      <c r="G24" s="13">
        <v>4</v>
      </c>
      <c r="H24" s="13">
        <v>3</v>
      </c>
      <c r="I24" s="13">
        <v>3</v>
      </c>
      <c r="J24" s="40">
        <v>2</v>
      </c>
      <c r="K24" s="35">
        <v>2</v>
      </c>
      <c r="L24" s="43">
        <v>4</v>
      </c>
      <c r="M24" s="12">
        <v>3</v>
      </c>
      <c r="N24" s="44">
        <v>2</v>
      </c>
      <c r="O24" s="58">
        <v>5</v>
      </c>
      <c r="P24" s="64">
        <v>5</v>
      </c>
      <c r="Q24" s="68">
        <v>8</v>
      </c>
      <c r="R24" s="68">
        <v>1</v>
      </c>
      <c r="S24" s="14">
        <v>9</v>
      </c>
    </row>
    <row r="25" spans="1:19" ht="15.75">
      <c r="A25" s="25" t="s">
        <v>17</v>
      </c>
      <c r="B25" s="16">
        <v>49</v>
      </c>
      <c r="C25" s="15">
        <v>54</v>
      </c>
      <c r="D25" s="15">
        <v>10</v>
      </c>
      <c r="E25" s="33">
        <v>0</v>
      </c>
      <c r="F25" s="13">
        <v>0</v>
      </c>
      <c r="G25" s="13">
        <v>0</v>
      </c>
      <c r="H25" s="13">
        <v>0</v>
      </c>
      <c r="I25" s="13">
        <v>0</v>
      </c>
      <c r="J25" s="40">
        <v>1</v>
      </c>
      <c r="K25" s="35">
        <v>8</v>
      </c>
      <c r="L25" s="43">
        <v>8</v>
      </c>
      <c r="M25" s="12">
        <v>13</v>
      </c>
      <c r="N25" s="44">
        <v>19</v>
      </c>
      <c r="O25" s="58">
        <v>10</v>
      </c>
      <c r="P25" s="64">
        <v>5</v>
      </c>
      <c r="Q25" s="68">
        <v>3</v>
      </c>
      <c r="R25" s="68">
        <v>5</v>
      </c>
      <c r="S25" s="14">
        <v>5</v>
      </c>
    </row>
    <row r="26" spans="1:19" ht="15.75">
      <c r="A26" s="25" t="s">
        <v>18</v>
      </c>
      <c r="B26" s="16">
        <v>28</v>
      </c>
      <c r="C26" s="15">
        <v>6</v>
      </c>
      <c r="D26" s="15">
        <v>8</v>
      </c>
      <c r="E26" s="33">
        <v>2</v>
      </c>
      <c r="F26" s="13">
        <v>8</v>
      </c>
      <c r="G26" s="13">
        <v>5</v>
      </c>
      <c r="H26" s="13">
        <v>3</v>
      </c>
      <c r="I26" s="13">
        <v>3</v>
      </c>
      <c r="J26" s="40">
        <v>3</v>
      </c>
      <c r="K26" s="35">
        <v>5</v>
      </c>
      <c r="L26" s="43">
        <v>12</v>
      </c>
      <c r="M26" s="12">
        <v>15</v>
      </c>
      <c r="N26" s="44">
        <v>14</v>
      </c>
      <c r="O26" s="58">
        <v>18</v>
      </c>
      <c r="P26" s="64">
        <v>13</v>
      </c>
      <c r="Q26" s="68">
        <v>8</v>
      </c>
      <c r="R26" s="68">
        <v>5</v>
      </c>
      <c r="S26" s="14">
        <v>6</v>
      </c>
    </row>
    <row r="27" spans="1:19" ht="15.75">
      <c r="A27" s="25" t="s">
        <v>19</v>
      </c>
      <c r="B27" s="16">
        <v>2</v>
      </c>
      <c r="C27" s="15">
        <v>3</v>
      </c>
      <c r="D27" s="15">
        <v>1</v>
      </c>
      <c r="E27" s="33">
        <v>0</v>
      </c>
      <c r="F27" s="13">
        <v>1</v>
      </c>
      <c r="G27" s="13">
        <v>0</v>
      </c>
      <c r="H27" s="13">
        <v>0</v>
      </c>
      <c r="I27" s="13">
        <v>0</v>
      </c>
      <c r="J27" s="40">
        <v>0</v>
      </c>
      <c r="K27" s="35">
        <v>4</v>
      </c>
      <c r="L27" s="43">
        <v>5</v>
      </c>
      <c r="M27" s="12">
        <v>4</v>
      </c>
      <c r="N27" s="44">
        <v>4</v>
      </c>
      <c r="O27" s="58">
        <v>3</v>
      </c>
      <c r="P27" s="64">
        <v>6</v>
      </c>
      <c r="Q27" s="68">
        <v>1</v>
      </c>
      <c r="R27" s="68">
        <v>4</v>
      </c>
      <c r="S27" s="14">
        <v>5</v>
      </c>
    </row>
    <row r="28" spans="1:19" ht="15.75">
      <c r="A28" s="25" t="s">
        <v>20</v>
      </c>
      <c r="B28" s="17">
        <v>0</v>
      </c>
      <c r="C28" s="15">
        <v>2</v>
      </c>
      <c r="D28" s="15">
        <v>3</v>
      </c>
      <c r="E28" s="32">
        <v>1</v>
      </c>
      <c r="F28" s="13">
        <v>0</v>
      </c>
      <c r="G28" s="13">
        <v>0</v>
      </c>
      <c r="H28" s="13">
        <v>0</v>
      </c>
      <c r="I28" s="13">
        <v>0</v>
      </c>
      <c r="J28" s="40">
        <v>0</v>
      </c>
      <c r="K28" s="35">
        <v>3</v>
      </c>
      <c r="L28" s="43">
        <v>1</v>
      </c>
      <c r="M28" s="12">
        <v>10</v>
      </c>
      <c r="N28" s="44">
        <v>5</v>
      </c>
      <c r="O28" s="58">
        <v>7</v>
      </c>
      <c r="P28" s="64">
        <v>5</v>
      </c>
      <c r="Q28" s="68">
        <v>4</v>
      </c>
      <c r="R28" s="68">
        <v>1</v>
      </c>
      <c r="S28" s="14">
        <v>5</v>
      </c>
    </row>
    <row r="29" spans="1:19" ht="15.75">
      <c r="A29" s="25" t="s">
        <v>21</v>
      </c>
      <c r="B29" s="16">
        <v>108</v>
      </c>
      <c r="C29" s="15">
        <v>61</v>
      </c>
      <c r="D29" s="15">
        <v>67</v>
      </c>
      <c r="E29" s="33">
        <v>72</v>
      </c>
      <c r="F29" s="13">
        <v>66</v>
      </c>
      <c r="G29" s="13">
        <v>51</v>
      </c>
      <c r="H29" s="13">
        <v>75</v>
      </c>
      <c r="I29" s="13">
        <v>67</v>
      </c>
      <c r="J29" s="40">
        <v>70</v>
      </c>
      <c r="K29" s="35">
        <v>75</v>
      </c>
      <c r="L29" s="43">
        <v>83</v>
      </c>
      <c r="M29" s="12">
        <v>56</v>
      </c>
      <c r="N29" s="44">
        <v>100</v>
      </c>
      <c r="O29" s="58">
        <v>100</v>
      </c>
      <c r="P29" s="64">
        <v>104</v>
      </c>
      <c r="Q29" s="68">
        <v>93</v>
      </c>
      <c r="R29" s="68">
        <v>109</v>
      </c>
      <c r="S29" s="14">
        <v>74</v>
      </c>
    </row>
    <row r="30" spans="1:19" ht="15.75">
      <c r="A30" s="25" t="s">
        <v>22</v>
      </c>
      <c r="B30" s="16">
        <v>402</v>
      </c>
      <c r="C30" s="15">
        <v>364</v>
      </c>
      <c r="D30" s="15">
        <v>239</v>
      </c>
      <c r="E30" s="32">
        <v>261</v>
      </c>
      <c r="F30" s="13">
        <v>255</v>
      </c>
      <c r="G30" s="13">
        <v>273</v>
      </c>
      <c r="H30" s="13">
        <v>226</v>
      </c>
      <c r="I30" s="13">
        <v>263</v>
      </c>
      <c r="J30" s="40">
        <v>189</v>
      </c>
      <c r="K30" s="35">
        <v>201</v>
      </c>
      <c r="L30" s="43">
        <v>232</v>
      </c>
      <c r="M30" s="12">
        <v>217</v>
      </c>
      <c r="N30" s="44">
        <v>236</v>
      </c>
      <c r="O30" s="58">
        <v>195</v>
      </c>
      <c r="P30" s="64">
        <v>160</v>
      </c>
      <c r="Q30" s="68">
        <v>182</v>
      </c>
      <c r="R30" s="68">
        <v>193</v>
      </c>
      <c r="S30" s="14">
        <v>290</v>
      </c>
    </row>
    <row r="31" spans="1:19" ht="15.75">
      <c r="A31" s="25" t="s">
        <v>23</v>
      </c>
      <c r="B31" s="16">
        <v>5</v>
      </c>
      <c r="C31" s="15">
        <v>6</v>
      </c>
      <c r="D31" s="15">
        <v>1</v>
      </c>
      <c r="E31" s="33">
        <v>0</v>
      </c>
      <c r="F31" s="13">
        <v>0</v>
      </c>
      <c r="G31" s="13">
        <v>0</v>
      </c>
      <c r="H31" s="13">
        <v>1</v>
      </c>
      <c r="I31" s="13">
        <v>1</v>
      </c>
      <c r="J31" s="40">
        <v>0</v>
      </c>
      <c r="K31" s="35">
        <v>1</v>
      </c>
      <c r="L31" s="43">
        <v>0</v>
      </c>
      <c r="M31" s="12">
        <v>1</v>
      </c>
      <c r="N31" s="44">
        <v>1</v>
      </c>
      <c r="O31" s="61">
        <v>0</v>
      </c>
      <c r="P31" s="67">
        <v>0</v>
      </c>
      <c r="Q31" s="68">
        <v>1</v>
      </c>
      <c r="R31" s="68">
        <v>2</v>
      </c>
      <c r="S31" s="14">
        <v>2</v>
      </c>
    </row>
    <row r="32" spans="1:19" ht="15.75">
      <c r="A32" s="25" t="s">
        <v>24</v>
      </c>
      <c r="B32" s="16">
        <v>6</v>
      </c>
      <c r="C32" s="15">
        <v>2</v>
      </c>
      <c r="D32" s="15">
        <v>1</v>
      </c>
      <c r="E32" s="32">
        <v>1</v>
      </c>
      <c r="F32" s="13">
        <v>1</v>
      </c>
      <c r="G32" s="13">
        <v>0</v>
      </c>
      <c r="H32" s="13">
        <v>0</v>
      </c>
      <c r="I32" s="13">
        <v>0</v>
      </c>
      <c r="J32" s="40">
        <v>3</v>
      </c>
      <c r="K32" s="35">
        <v>0</v>
      </c>
      <c r="L32" s="43">
        <v>0</v>
      </c>
      <c r="M32" s="12">
        <v>0</v>
      </c>
      <c r="N32" s="44">
        <v>0</v>
      </c>
      <c r="O32" s="58">
        <v>1</v>
      </c>
      <c r="P32" s="67">
        <v>0</v>
      </c>
      <c r="Q32" s="68">
        <v>2</v>
      </c>
      <c r="R32" s="61">
        <v>0</v>
      </c>
      <c r="S32" s="14">
        <v>1</v>
      </c>
    </row>
    <row r="33" spans="1:19" ht="15.75">
      <c r="A33" s="25" t="s">
        <v>25</v>
      </c>
      <c r="B33" s="16">
        <v>5</v>
      </c>
      <c r="C33" s="15">
        <v>11</v>
      </c>
      <c r="D33" s="15">
        <v>3</v>
      </c>
      <c r="E33" s="33">
        <v>6</v>
      </c>
      <c r="F33" s="13">
        <v>2</v>
      </c>
      <c r="G33" s="13">
        <v>4</v>
      </c>
      <c r="H33" s="13">
        <v>5</v>
      </c>
      <c r="I33" s="13">
        <v>11</v>
      </c>
      <c r="J33" s="40">
        <v>14</v>
      </c>
      <c r="K33" s="35">
        <v>11</v>
      </c>
      <c r="L33" s="43">
        <v>3</v>
      </c>
      <c r="M33" s="12">
        <v>3</v>
      </c>
      <c r="N33" s="44">
        <v>4</v>
      </c>
      <c r="O33" s="58">
        <v>5</v>
      </c>
      <c r="P33" s="64">
        <v>7</v>
      </c>
      <c r="Q33" s="68">
        <v>5</v>
      </c>
      <c r="R33" s="68">
        <v>2</v>
      </c>
      <c r="S33" s="14">
        <v>2</v>
      </c>
    </row>
    <row r="34" spans="1:19" ht="15.75">
      <c r="A34" s="25" t="s">
        <v>26</v>
      </c>
      <c r="B34" s="16">
        <v>1</v>
      </c>
      <c r="C34" s="15">
        <v>5</v>
      </c>
      <c r="D34" s="15">
        <v>1</v>
      </c>
      <c r="E34" s="32">
        <v>4</v>
      </c>
      <c r="F34" s="13">
        <v>3</v>
      </c>
      <c r="G34" s="13">
        <v>2</v>
      </c>
      <c r="H34" s="13">
        <v>2</v>
      </c>
      <c r="I34" s="13">
        <v>4</v>
      </c>
      <c r="J34" s="40">
        <v>4</v>
      </c>
      <c r="K34" s="35">
        <v>5</v>
      </c>
      <c r="L34" s="43">
        <v>2</v>
      </c>
      <c r="M34" s="12">
        <v>4</v>
      </c>
      <c r="N34" s="44">
        <v>3</v>
      </c>
      <c r="O34" s="58">
        <v>1</v>
      </c>
      <c r="P34" s="64">
        <v>1</v>
      </c>
      <c r="Q34" s="68">
        <v>4</v>
      </c>
      <c r="R34" s="68">
        <v>3</v>
      </c>
      <c r="S34" s="14">
        <v>7</v>
      </c>
    </row>
    <row r="35" spans="1:19" ht="15.75">
      <c r="A35" s="25" t="s">
        <v>27</v>
      </c>
      <c r="B35" s="16">
        <v>6</v>
      </c>
      <c r="C35" s="15">
        <v>3</v>
      </c>
      <c r="D35" s="15">
        <v>5</v>
      </c>
      <c r="E35" s="32">
        <v>5</v>
      </c>
      <c r="F35" s="13">
        <v>4</v>
      </c>
      <c r="G35" s="13">
        <v>4</v>
      </c>
      <c r="H35" s="13">
        <v>12</v>
      </c>
      <c r="I35" s="13">
        <v>4</v>
      </c>
      <c r="J35" s="40">
        <v>10</v>
      </c>
      <c r="K35" s="35">
        <v>15</v>
      </c>
      <c r="L35" s="43">
        <v>18</v>
      </c>
      <c r="M35" s="12">
        <v>11</v>
      </c>
      <c r="N35" s="44">
        <v>4</v>
      </c>
      <c r="O35" s="58">
        <v>8</v>
      </c>
      <c r="P35" s="64">
        <v>7</v>
      </c>
      <c r="Q35" s="68">
        <v>7</v>
      </c>
      <c r="R35" s="68">
        <v>9</v>
      </c>
      <c r="S35" s="14">
        <v>5</v>
      </c>
    </row>
    <row r="36" spans="1:19" ht="15.75">
      <c r="A36" s="25" t="s">
        <v>28</v>
      </c>
      <c r="B36" s="17">
        <v>0</v>
      </c>
      <c r="C36" s="18">
        <v>0</v>
      </c>
      <c r="D36" s="15">
        <v>1</v>
      </c>
      <c r="E36" s="32">
        <v>1</v>
      </c>
      <c r="F36" s="13">
        <v>1</v>
      </c>
      <c r="G36" s="13">
        <v>1</v>
      </c>
      <c r="H36" s="13">
        <v>1</v>
      </c>
      <c r="I36" s="13">
        <v>0</v>
      </c>
      <c r="J36" s="40">
        <v>1</v>
      </c>
      <c r="K36" s="35">
        <v>4</v>
      </c>
      <c r="L36" s="43">
        <v>0</v>
      </c>
      <c r="M36" s="12">
        <v>0</v>
      </c>
      <c r="N36" s="44">
        <v>0</v>
      </c>
      <c r="O36" s="58">
        <v>5</v>
      </c>
      <c r="P36" s="64">
        <v>5</v>
      </c>
      <c r="Q36" s="68">
        <v>5</v>
      </c>
      <c r="R36" s="68">
        <v>3</v>
      </c>
      <c r="S36" s="14">
        <v>4</v>
      </c>
    </row>
    <row r="37" spans="1:19" ht="15.75">
      <c r="A37" s="25" t="s">
        <v>29</v>
      </c>
      <c r="B37" s="16">
        <v>4</v>
      </c>
      <c r="C37" s="15">
        <v>2</v>
      </c>
      <c r="D37" s="15">
        <v>4</v>
      </c>
      <c r="E37" s="32">
        <v>1</v>
      </c>
      <c r="F37" s="13">
        <v>7</v>
      </c>
      <c r="G37" s="13">
        <v>3</v>
      </c>
      <c r="H37" s="13">
        <v>1</v>
      </c>
      <c r="I37" s="13">
        <v>6</v>
      </c>
      <c r="J37" s="40">
        <v>2</v>
      </c>
      <c r="K37" s="35">
        <v>10</v>
      </c>
      <c r="L37" s="43">
        <v>8</v>
      </c>
      <c r="M37" s="12">
        <v>6</v>
      </c>
      <c r="N37" s="44">
        <v>2</v>
      </c>
      <c r="O37" s="58">
        <v>5</v>
      </c>
      <c r="P37" s="64">
        <v>5</v>
      </c>
      <c r="Q37" s="68">
        <v>2</v>
      </c>
      <c r="R37" s="68">
        <v>4</v>
      </c>
      <c r="S37" s="14">
        <v>2</v>
      </c>
    </row>
    <row r="38" spans="1:19" ht="15.75">
      <c r="A38" s="25" t="s">
        <v>30</v>
      </c>
      <c r="B38" s="16">
        <v>15</v>
      </c>
      <c r="C38" s="15">
        <v>12</v>
      </c>
      <c r="D38" s="15">
        <v>4</v>
      </c>
      <c r="E38" s="32">
        <v>13</v>
      </c>
      <c r="F38" s="13">
        <v>5</v>
      </c>
      <c r="G38" s="13">
        <v>9</v>
      </c>
      <c r="H38" s="13">
        <v>3</v>
      </c>
      <c r="I38" s="13">
        <v>6</v>
      </c>
      <c r="J38" s="40">
        <v>7</v>
      </c>
      <c r="K38" s="35">
        <v>14</v>
      </c>
      <c r="L38" s="43">
        <v>17</v>
      </c>
      <c r="M38" s="12">
        <v>11</v>
      </c>
      <c r="N38" s="44">
        <v>6</v>
      </c>
      <c r="O38" s="58">
        <v>7</v>
      </c>
      <c r="P38" s="64">
        <v>7</v>
      </c>
      <c r="Q38" s="68">
        <v>4</v>
      </c>
      <c r="R38" s="68">
        <v>3</v>
      </c>
      <c r="S38" s="14">
        <v>5</v>
      </c>
    </row>
    <row r="39" spans="1:19" ht="15.75">
      <c r="A39" s="25" t="s">
        <v>31</v>
      </c>
      <c r="B39" s="16">
        <v>2</v>
      </c>
      <c r="C39" s="15">
        <v>1</v>
      </c>
      <c r="D39" s="15">
        <v>2</v>
      </c>
      <c r="E39" s="33">
        <v>0</v>
      </c>
      <c r="F39" s="13">
        <v>0</v>
      </c>
      <c r="G39" s="13">
        <v>0</v>
      </c>
      <c r="H39" s="13">
        <v>0</v>
      </c>
      <c r="I39" s="13">
        <v>0</v>
      </c>
      <c r="J39" s="40">
        <v>1</v>
      </c>
      <c r="K39" s="35">
        <v>2</v>
      </c>
      <c r="L39" s="43">
        <v>4</v>
      </c>
      <c r="M39" s="12">
        <v>1</v>
      </c>
      <c r="N39" s="44">
        <v>5</v>
      </c>
      <c r="O39" s="58">
        <v>4</v>
      </c>
      <c r="P39" s="64">
        <v>1</v>
      </c>
      <c r="Q39" s="68">
        <v>1</v>
      </c>
      <c r="R39" s="68">
        <v>4</v>
      </c>
      <c r="S39" s="14">
        <v>3</v>
      </c>
    </row>
    <row r="40" spans="1:19" ht="15.75">
      <c r="A40" s="25" t="s">
        <v>32</v>
      </c>
      <c r="B40" s="16">
        <v>4</v>
      </c>
      <c r="C40" s="15">
        <v>2</v>
      </c>
      <c r="D40" s="15">
        <v>3</v>
      </c>
      <c r="E40" s="32">
        <v>1</v>
      </c>
      <c r="F40" s="13">
        <v>2</v>
      </c>
      <c r="G40" s="13">
        <v>3</v>
      </c>
      <c r="H40" s="13">
        <v>2</v>
      </c>
      <c r="I40" s="13">
        <v>6</v>
      </c>
      <c r="J40" s="40">
        <v>3</v>
      </c>
      <c r="K40" s="35">
        <v>10</v>
      </c>
      <c r="L40" s="43">
        <v>5</v>
      </c>
      <c r="M40" s="12">
        <v>6</v>
      </c>
      <c r="N40" s="44">
        <v>8</v>
      </c>
      <c r="O40" s="58">
        <v>5</v>
      </c>
      <c r="P40" s="64">
        <v>2</v>
      </c>
      <c r="Q40" s="68">
        <v>3</v>
      </c>
      <c r="R40" s="68">
        <v>6</v>
      </c>
      <c r="S40" s="14">
        <v>5</v>
      </c>
    </row>
    <row r="41" spans="1:19" ht="15.75">
      <c r="A41" s="25" t="s">
        <v>33</v>
      </c>
      <c r="B41" s="16">
        <v>4</v>
      </c>
      <c r="C41" s="15">
        <v>9</v>
      </c>
      <c r="D41" s="15">
        <v>7</v>
      </c>
      <c r="E41" s="33">
        <v>5</v>
      </c>
      <c r="F41" s="13">
        <v>6</v>
      </c>
      <c r="G41" s="13">
        <v>6</v>
      </c>
      <c r="H41" s="13">
        <v>7</v>
      </c>
      <c r="I41" s="13">
        <v>4</v>
      </c>
      <c r="J41" s="40">
        <v>2</v>
      </c>
      <c r="K41" s="35">
        <v>6</v>
      </c>
      <c r="L41" s="43">
        <v>6</v>
      </c>
      <c r="M41" s="12">
        <v>1</v>
      </c>
      <c r="N41" s="44">
        <v>2</v>
      </c>
      <c r="O41" s="58">
        <v>3</v>
      </c>
      <c r="P41" s="67">
        <v>0</v>
      </c>
      <c r="Q41" s="69">
        <v>0</v>
      </c>
      <c r="R41" s="68">
        <v>3</v>
      </c>
      <c r="S41" s="14">
        <v>1</v>
      </c>
    </row>
    <row r="42" spans="1:19" ht="15.75">
      <c r="A42" s="25" t="s">
        <v>34</v>
      </c>
      <c r="B42" s="16">
        <v>92</v>
      </c>
      <c r="C42" s="15">
        <v>90</v>
      </c>
      <c r="D42" s="15">
        <v>142</v>
      </c>
      <c r="E42" s="32">
        <v>104</v>
      </c>
      <c r="F42" s="13">
        <v>85</v>
      </c>
      <c r="G42" s="13">
        <v>131</v>
      </c>
      <c r="H42" s="13">
        <v>149</v>
      </c>
      <c r="I42" s="13">
        <v>140</v>
      </c>
      <c r="J42" s="40">
        <v>141</v>
      </c>
      <c r="K42" s="35">
        <v>170</v>
      </c>
      <c r="L42" s="43">
        <v>181</v>
      </c>
      <c r="M42" s="12">
        <v>155</v>
      </c>
      <c r="N42" s="44">
        <v>152</v>
      </c>
      <c r="O42" s="58">
        <v>145</v>
      </c>
      <c r="P42" s="64">
        <v>198</v>
      </c>
      <c r="Q42" s="68">
        <v>194</v>
      </c>
      <c r="R42" s="68">
        <v>161</v>
      </c>
      <c r="S42" s="14">
        <v>210</v>
      </c>
    </row>
    <row r="43" spans="1:19" ht="15.75">
      <c r="A43" s="25" t="s">
        <v>35</v>
      </c>
      <c r="B43" s="16">
        <v>28</v>
      </c>
      <c r="C43" s="15">
        <v>13</v>
      </c>
      <c r="D43" s="15">
        <v>24</v>
      </c>
      <c r="E43" s="32">
        <v>15</v>
      </c>
      <c r="F43" s="13">
        <v>18</v>
      </c>
      <c r="G43" s="13">
        <v>10</v>
      </c>
      <c r="H43" s="13">
        <v>8</v>
      </c>
      <c r="I43" s="13">
        <v>24</v>
      </c>
      <c r="J43" s="40">
        <v>36</v>
      </c>
      <c r="K43" s="35">
        <v>41</v>
      </c>
      <c r="L43" s="43">
        <v>3</v>
      </c>
      <c r="M43" s="12">
        <v>3</v>
      </c>
      <c r="N43" s="44">
        <v>9</v>
      </c>
      <c r="O43" s="58">
        <v>9</v>
      </c>
      <c r="P43" s="64">
        <v>21</v>
      </c>
      <c r="Q43" s="68">
        <v>9</v>
      </c>
      <c r="R43" s="68">
        <v>6</v>
      </c>
      <c r="S43" s="14">
        <v>1</v>
      </c>
    </row>
    <row r="44" spans="1:19" ht="15.75">
      <c r="A44" s="25" t="s">
        <v>36</v>
      </c>
      <c r="B44" s="16">
        <v>266</v>
      </c>
      <c r="C44" s="15">
        <v>254</v>
      </c>
      <c r="D44" s="15">
        <v>337</v>
      </c>
      <c r="E44" s="32">
        <v>404</v>
      </c>
      <c r="F44" s="13">
        <v>246</v>
      </c>
      <c r="G44" s="13">
        <v>259</v>
      </c>
      <c r="H44" s="13">
        <v>275</v>
      </c>
      <c r="I44" s="13">
        <v>328</v>
      </c>
      <c r="J44" s="40">
        <v>324</v>
      </c>
      <c r="K44" s="35">
        <v>298</v>
      </c>
      <c r="L44" s="43">
        <v>272</v>
      </c>
      <c r="M44" s="12">
        <v>316</v>
      </c>
      <c r="N44" s="44">
        <v>340</v>
      </c>
      <c r="O44" s="58">
        <v>374</v>
      </c>
      <c r="P44" s="64">
        <v>356</v>
      </c>
      <c r="Q44" s="68">
        <v>347</v>
      </c>
      <c r="R44" s="68">
        <v>482</v>
      </c>
      <c r="S44" s="14">
        <v>459</v>
      </c>
    </row>
    <row r="45" spans="1:19" ht="15.75">
      <c r="A45" s="25" t="s">
        <v>37</v>
      </c>
      <c r="B45" s="16">
        <v>85</v>
      </c>
      <c r="C45" s="15">
        <v>61</v>
      </c>
      <c r="D45" s="15">
        <v>43</v>
      </c>
      <c r="E45" s="33">
        <v>55</v>
      </c>
      <c r="F45" s="13">
        <v>49</v>
      </c>
      <c r="G45" s="13">
        <v>58</v>
      </c>
      <c r="H45" s="13">
        <v>45</v>
      </c>
      <c r="I45" s="13">
        <v>43</v>
      </c>
      <c r="J45" s="40">
        <v>40</v>
      </c>
      <c r="K45" s="35">
        <v>27</v>
      </c>
      <c r="L45" s="43">
        <v>26</v>
      </c>
      <c r="M45" s="12">
        <v>28</v>
      </c>
      <c r="N45" s="44">
        <v>17</v>
      </c>
      <c r="O45" s="58">
        <v>22</v>
      </c>
      <c r="P45" s="64">
        <v>23</v>
      </c>
      <c r="Q45" s="68">
        <v>24</v>
      </c>
      <c r="R45" s="68">
        <v>25</v>
      </c>
      <c r="S45" s="14">
        <v>34</v>
      </c>
    </row>
    <row r="46" spans="1:19" ht="15.75">
      <c r="A46" s="25" t="s">
        <v>38</v>
      </c>
      <c r="B46" s="16">
        <v>18</v>
      </c>
      <c r="C46" s="15">
        <v>14</v>
      </c>
      <c r="D46" s="15">
        <v>12</v>
      </c>
      <c r="E46" s="32">
        <v>15</v>
      </c>
      <c r="F46" s="13">
        <v>11</v>
      </c>
      <c r="G46" s="13">
        <v>12</v>
      </c>
      <c r="H46" s="13">
        <v>10</v>
      </c>
      <c r="I46" s="13">
        <v>40</v>
      </c>
      <c r="J46" s="40">
        <v>28</v>
      </c>
      <c r="K46" s="35">
        <v>28</v>
      </c>
      <c r="L46" s="43">
        <v>94</v>
      </c>
      <c r="M46" s="12">
        <v>26</v>
      </c>
      <c r="N46" s="44">
        <v>22</v>
      </c>
      <c r="O46" s="58">
        <v>20</v>
      </c>
      <c r="P46" s="64">
        <v>29</v>
      </c>
      <c r="Q46" s="68">
        <v>28</v>
      </c>
      <c r="R46" s="68">
        <v>17</v>
      </c>
      <c r="S46" s="14">
        <v>7</v>
      </c>
    </row>
    <row r="47" spans="1:19" ht="15.75">
      <c r="A47" s="25" t="s">
        <v>39</v>
      </c>
      <c r="B47" s="16">
        <v>195</v>
      </c>
      <c r="C47" s="15">
        <v>151</v>
      </c>
      <c r="D47" s="15">
        <v>105</v>
      </c>
      <c r="E47" s="32">
        <v>141</v>
      </c>
      <c r="F47" s="13">
        <v>158</v>
      </c>
      <c r="G47" s="13">
        <v>104</v>
      </c>
      <c r="H47" s="13">
        <v>120</v>
      </c>
      <c r="I47" s="13">
        <v>110</v>
      </c>
      <c r="J47" s="40">
        <v>116</v>
      </c>
      <c r="K47" s="35">
        <v>100</v>
      </c>
      <c r="L47" s="43">
        <v>126</v>
      </c>
      <c r="M47" s="12">
        <v>84</v>
      </c>
      <c r="N47" s="44">
        <v>63</v>
      </c>
      <c r="O47" s="58">
        <v>75</v>
      </c>
      <c r="P47" s="64">
        <v>88</v>
      </c>
      <c r="Q47" s="68">
        <v>87</v>
      </c>
      <c r="R47" s="68">
        <v>68</v>
      </c>
      <c r="S47" s="14">
        <v>55</v>
      </c>
    </row>
    <row r="48" spans="1:19" ht="15.75">
      <c r="A48" s="25" t="s">
        <v>40</v>
      </c>
      <c r="B48" s="16">
        <v>7</v>
      </c>
      <c r="C48" s="15">
        <v>6</v>
      </c>
      <c r="D48" s="15">
        <v>5</v>
      </c>
      <c r="E48" s="32">
        <v>7</v>
      </c>
      <c r="F48" s="13">
        <v>3</v>
      </c>
      <c r="G48" s="13">
        <v>5</v>
      </c>
      <c r="H48" s="13">
        <v>10</v>
      </c>
      <c r="I48" s="13">
        <v>4</v>
      </c>
      <c r="J48" s="40">
        <v>8</v>
      </c>
      <c r="K48" s="35">
        <v>9</v>
      </c>
      <c r="L48" s="43">
        <v>4</v>
      </c>
      <c r="M48" s="12">
        <v>7</v>
      </c>
      <c r="N48" s="44">
        <v>6</v>
      </c>
      <c r="O48" s="58">
        <v>4</v>
      </c>
      <c r="P48" s="64">
        <v>4</v>
      </c>
      <c r="Q48" s="68">
        <v>2</v>
      </c>
      <c r="R48" s="68">
        <v>2</v>
      </c>
      <c r="S48" s="14">
        <v>3</v>
      </c>
    </row>
    <row r="49" spans="1:19" ht="15.75">
      <c r="A49" s="25" t="s">
        <v>41</v>
      </c>
      <c r="B49" s="16">
        <v>153</v>
      </c>
      <c r="C49" s="15">
        <v>99</v>
      </c>
      <c r="D49" s="15">
        <v>148</v>
      </c>
      <c r="E49" s="32">
        <v>111</v>
      </c>
      <c r="F49" s="13">
        <v>106</v>
      </c>
      <c r="G49" s="13">
        <v>60</v>
      </c>
      <c r="H49" s="13">
        <v>70</v>
      </c>
      <c r="I49" s="13">
        <v>80</v>
      </c>
      <c r="J49" s="40">
        <v>63</v>
      </c>
      <c r="K49" s="35">
        <v>70</v>
      </c>
      <c r="L49" s="43">
        <v>87</v>
      </c>
      <c r="M49" s="12">
        <v>69</v>
      </c>
      <c r="N49" s="44">
        <v>78</v>
      </c>
      <c r="O49" s="58">
        <v>91</v>
      </c>
      <c r="P49" s="64">
        <v>87</v>
      </c>
      <c r="Q49" s="68">
        <v>84</v>
      </c>
      <c r="R49" s="68">
        <v>77</v>
      </c>
      <c r="S49" s="14">
        <v>75</v>
      </c>
    </row>
    <row r="50" spans="1:19" ht="15.75">
      <c r="A50" s="25" t="s">
        <v>42</v>
      </c>
      <c r="B50" s="16">
        <v>4</v>
      </c>
      <c r="C50" s="15">
        <v>5</v>
      </c>
      <c r="D50" s="15">
        <v>3</v>
      </c>
      <c r="E50" s="33">
        <v>0</v>
      </c>
      <c r="F50" s="13">
        <v>0</v>
      </c>
      <c r="G50" s="13">
        <v>4</v>
      </c>
      <c r="H50" s="13">
        <v>3</v>
      </c>
      <c r="I50" s="13">
        <v>1</v>
      </c>
      <c r="J50" s="40">
        <v>1</v>
      </c>
      <c r="K50" s="35">
        <v>2</v>
      </c>
      <c r="L50" s="43">
        <v>1</v>
      </c>
      <c r="M50" s="12">
        <v>0</v>
      </c>
      <c r="N50" s="44">
        <v>2</v>
      </c>
      <c r="O50" s="58">
        <v>1</v>
      </c>
      <c r="P50" s="64">
        <v>1</v>
      </c>
      <c r="Q50" s="68">
        <v>1</v>
      </c>
      <c r="R50" s="61">
        <v>0</v>
      </c>
      <c r="S50" s="14">
        <v>2</v>
      </c>
    </row>
    <row r="51" spans="1:19" ht="15.75">
      <c r="A51" s="25" t="s">
        <v>43</v>
      </c>
      <c r="B51" s="16">
        <v>24</v>
      </c>
      <c r="C51" s="15">
        <v>27</v>
      </c>
      <c r="D51" s="15">
        <v>21</v>
      </c>
      <c r="E51" s="32">
        <v>21</v>
      </c>
      <c r="F51" s="13">
        <v>15</v>
      </c>
      <c r="G51" s="13">
        <v>12</v>
      </c>
      <c r="H51" s="13">
        <v>7</v>
      </c>
      <c r="I51" s="13">
        <v>6</v>
      </c>
      <c r="J51" s="40">
        <v>8</v>
      </c>
      <c r="K51" s="35">
        <v>11</v>
      </c>
      <c r="L51" s="43">
        <v>9</v>
      </c>
      <c r="M51" s="12">
        <v>25</v>
      </c>
      <c r="N51" s="44">
        <v>16</v>
      </c>
      <c r="O51" s="58">
        <v>18</v>
      </c>
      <c r="P51" s="64">
        <v>21</v>
      </c>
      <c r="Q51" s="68">
        <v>14</v>
      </c>
      <c r="R51" s="68">
        <v>17</v>
      </c>
      <c r="S51" s="14">
        <v>4</v>
      </c>
    </row>
    <row r="52" spans="1:19" ht="15.75">
      <c r="A52" s="25" t="s">
        <v>44</v>
      </c>
      <c r="B52" s="16">
        <v>1</v>
      </c>
      <c r="C52" s="15">
        <v>3</v>
      </c>
      <c r="D52" s="15">
        <v>2</v>
      </c>
      <c r="E52" s="33">
        <v>0</v>
      </c>
      <c r="F52" s="13">
        <v>1</v>
      </c>
      <c r="G52" s="13">
        <v>2</v>
      </c>
      <c r="H52" s="13">
        <v>0</v>
      </c>
      <c r="I52" s="13">
        <v>2</v>
      </c>
      <c r="J52" s="40">
        <v>1</v>
      </c>
      <c r="K52" s="35">
        <v>2</v>
      </c>
      <c r="L52" s="43">
        <v>0</v>
      </c>
      <c r="M52" s="12">
        <v>0</v>
      </c>
      <c r="N52" s="44">
        <v>3</v>
      </c>
      <c r="O52" s="61">
        <v>0</v>
      </c>
      <c r="P52" s="64">
        <v>1</v>
      </c>
      <c r="Q52" s="69">
        <v>0</v>
      </c>
      <c r="R52" s="68">
        <v>1</v>
      </c>
      <c r="S52" s="14">
        <v>1</v>
      </c>
    </row>
    <row r="53" spans="1:19" ht="15.75">
      <c r="A53" s="25" t="s">
        <v>45</v>
      </c>
      <c r="B53" s="16">
        <v>45</v>
      </c>
      <c r="C53" s="15">
        <v>20</v>
      </c>
      <c r="D53" s="15">
        <v>46</v>
      </c>
      <c r="E53" s="32">
        <v>32</v>
      </c>
      <c r="F53" s="13">
        <v>35</v>
      </c>
      <c r="G53" s="13">
        <v>25</v>
      </c>
      <c r="H53" s="13">
        <v>28</v>
      </c>
      <c r="I53" s="13">
        <v>26</v>
      </c>
      <c r="J53" s="40">
        <v>31</v>
      </c>
      <c r="K53" s="35">
        <v>24</v>
      </c>
      <c r="L53" s="43">
        <v>48</v>
      </c>
      <c r="M53" s="12">
        <v>23</v>
      </c>
      <c r="N53" s="44">
        <v>19</v>
      </c>
      <c r="O53" s="58">
        <v>22</v>
      </c>
      <c r="P53" s="64">
        <v>21</v>
      </c>
      <c r="Q53" s="68">
        <v>17</v>
      </c>
      <c r="R53" s="68">
        <v>20</v>
      </c>
      <c r="S53" s="14">
        <v>18</v>
      </c>
    </row>
    <row r="54" spans="1:19" ht="15.75">
      <c r="A54" s="25" t="s">
        <v>46</v>
      </c>
      <c r="B54" s="16">
        <v>66</v>
      </c>
      <c r="C54" s="15">
        <v>10</v>
      </c>
      <c r="D54" s="15">
        <v>29</v>
      </c>
      <c r="E54" s="33">
        <v>8</v>
      </c>
      <c r="F54" s="13">
        <v>7</v>
      </c>
      <c r="G54" s="13">
        <v>13</v>
      </c>
      <c r="H54" s="13">
        <v>7</v>
      </c>
      <c r="I54" s="13">
        <v>29</v>
      </c>
      <c r="J54" s="40">
        <v>15</v>
      </c>
      <c r="K54" s="35">
        <v>29</v>
      </c>
      <c r="L54" s="43">
        <v>6</v>
      </c>
      <c r="M54" s="12">
        <v>5</v>
      </c>
      <c r="N54" s="44">
        <v>9</v>
      </c>
      <c r="O54" s="58">
        <v>16</v>
      </c>
      <c r="P54" s="64">
        <v>24</v>
      </c>
      <c r="Q54" s="68">
        <v>16</v>
      </c>
      <c r="R54" s="68">
        <v>19</v>
      </c>
      <c r="S54" s="14">
        <v>46</v>
      </c>
    </row>
    <row r="55" spans="1:19" ht="15.75">
      <c r="A55" s="25" t="s">
        <v>47</v>
      </c>
      <c r="B55" s="16">
        <v>71</v>
      </c>
      <c r="C55" s="15">
        <v>59</v>
      </c>
      <c r="D55" s="15">
        <v>59</v>
      </c>
      <c r="E55" s="32">
        <v>65</v>
      </c>
      <c r="F55" s="13">
        <v>36</v>
      </c>
      <c r="G55" s="13">
        <v>54</v>
      </c>
      <c r="H55" s="13">
        <v>58</v>
      </c>
      <c r="I55" s="13">
        <v>46</v>
      </c>
      <c r="J55" s="40">
        <v>65</v>
      </c>
      <c r="K55" s="35">
        <v>62</v>
      </c>
      <c r="L55" s="43">
        <v>60</v>
      </c>
      <c r="M55" s="12">
        <v>71</v>
      </c>
      <c r="N55" s="44">
        <v>52</v>
      </c>
      <c r="O55" s="58">
        <v>66</v>
      </c>
      <c r="P55" s="64">
        <v>81</v>
      </c>
      <c r="Q55" s="68">
        <v>70</v>
      </c>
      <c r="R55" s="68">
        <v>67</v>
      </c>
      <c r="S55" s="14">
        <v>37</v>
      </c>
    </row>
    <row r="56" spans="1:19" ht="15.75">
      <c r="A56" s="25" t="s">
        <v>65</v>
      </c>
      <c r="B56" s="16">
        <v>1</v>
      </c>
      <c r="C56" s="18">
        <v>0</v>
      </c>
      <c r="D56" s="18">
        <v>0</v>
      </c>
      <c r="E56" s="33">
        <v>0</v>
      </c>
      <c r="F56" s="13">
        <v>1</v>
      </c>
      <c r="G56" s="13">
        <v>1</v>
      </c>
      <c r="H56" s="13">
        <v>1</v>
      </c>
      <c r="I56" s="13">
        <v>0</v>
      </c>
      <c r="J56" s="40">
        <v>0</v>
      </c>
      <c r="K56" s="35">
        <v>2</v>
      </c>
      <c r="L56" s="43">
        <v>2</v>
      </c>
      <c r="M56" s="12">
        <v>0</v>
      </c>
      <c r="N56" s="44">
        <v>0</v>
      </c>
      <c r="O56" s="58">
        <v>1</v>
      </c>
      <c r="P56" s="67">
        <v>0</v>
      </c>
      <c r="Q56" s="69">
        <v>0</v>
      </c>
      <c r="R56" s="68">
        <v>1</v>
      </c>
      <c r="S56" s="70">
        <v>0</v>
      </c>
    </row>
    <row r="57" spans="1:19" ht="15.75">
      <c r="A57" s="25" t="s">
        <v>48</v>
      </c>
      <c r="B57" s="16">
        <v>33</v>
      </c>
      <c r="C57" s="15">
        <v>6</v>
      </c>
      <c r="D57" s="15">
        <v>11</v>
      </c>
      <c r="E57" s="32">
        <v>6</v>
      </c>
      <c r="F57" s="13">
        <v>14</v>
      </c>
      <c r="G57" s="13">
        <v>7</v>
      </c>
      <c r="H57" s="13">
        <v>7</v>
      </c>
      <c r="I57" s="13">
        <v>18</v>
      </c>
      <c r="J57" s="40">
        <v>24</v>
      </c>
      <c r="K57" s="35">
        <v>14</v>
      </c>
      <c r="L57" s="43">
        <v>10</v>
      </c>
      <c r="M57" s="12">
        <v>4</v>
      </c>
      <c r="N57" s="44">
        <v>3</v>
      </c>
      <c r="O57" s="58">
        <v>6</v>
      </c>
      <c r="P57" s="64">
        <v>7</v>
      </c>
      <c r="Q57" s="68">
        <v>5</v>
      </c>
      <c r="R57" s="68">
        <v>2</v>
      </c>
      <c r="S57" s="14">
        <v>2</v>
      </c>
    </row>
    <row r="58" spans="1:19" ht="15.75">
      <c r="A58" s="25" t="s">
        <v>49</v>
      </c>
      <c r="B58" s="16">
        <v>67</v>
      </c>
      <c r="C58" s="15">
        <v>14</v>
      </c>
      <c r="D58" s="15">
        <v>23</v>
      </c>
      <c r="E58" s="33">
        <v>7</v>
      </c>
      <c r="F58" s="13">
        <v>13</v>
      </c>
      <c r="G58" s="13">
        <v>17</v>
      </c>
      <c r="H58" s="13">
        <v>8</v>
      </c>
      <c r="I58" s="13">
        <v>21</v>
      </c>
      <c r="J58" s="40">
        <v>13</v>
      </c>
      <c r="K58" s="35">
        <v>11</v>
      </c>
      <c r="L58" s="43">
        <v>0</v>
      </c>
      <c r="M58" s="12">
        <v>10</v>
      </c>
      <c r="N58" s="44">
        <v>14</v>
      </c>
      <c r="O58" s="58">
        <v>11</v>
      </c>
      <c r="P58" s="64">
        <v>31</v>
      </c>
      <c r="Q58" s="68">
        <v>18</v>
      </c>
      <c r="R58" s="68">
        <v>26</v>
      </c>
      <c r="S58" s="14">
        <v>14</v>
      </c>
    </row>
    <row r="59" spans="1:19" ht="15.75">
      <c r="A59" s="25" t="s">
        <v>50</v>
      </c>
      <c r="B59" s="16">
        <v>1</v>
      </c>
      <c r="C59" s="18">
        <v>0</v>
      </c>
      <c r="D59" s="15">
        <v>3</v>
      </c>
      <c r="E59" s="33">
        <v>2</v>
      </c>
      <c r="F59" s="13">
        <v>7</v>
      </c>
      <c r="G59" s="13">
        <v>2</v>
      </c>
      <c r="H59" s="13">
        <v>1</v>
      </c>
      <c r="I59" s="13">
        <v>1</v>
      </c>
      <c r="J59" s="40">
        <v>1</v>
      </c>
      <c r="K59" s="35">
        <v>2</v>
      </c>
      <c r="L59" s="43">
        <v>0</v>
      </c>
      <c r="M59" s="12">
        <v>1</v>
      </c>
      <c r="N59" s="44">
        <v>1</v>
      </c>
      <c r="O59" s="61">
        <v>0</v>
      </c>
      <c r="P59" s="64">
        <v>1</v>
      </c>
      <c r="Q59" s="68">
        <v>2</v>
      </c>
      <c r="R59" s="68">
        <v>1</v>
      </c>
      <c r="S59" s="14">
        <v>3</v>
      </c>
    </row>
    <row r="60" spans="1:19" ht="15.75">
      <c r="A60" s="25" t="s">
        <v>51</v>
      </c>
      <c r="B60" s="17">
        <v>0</v>
      </c>
      <c r="C60" s="18">
        <v>0</v>
      </c>
      <c r="D60" s="18">
        <v>0</v>
      </c>
      <c r="E60" s="33">
        <v>0</v>
      </c>
      <c r="F60" s="13">
        <v>0</v>
      </c>
      <c r="G60" s="13">
        <v>0</v>
      </c>
      <c r="H60" s="13">
        <v>0</v>
      </c>
      <c r="I60" s="13">
        <v>0</v>
      </c>
      <c r="J60" s="40">
        <v>0</v>
      </c>
      <c r="K60" s="35">
        <v>0</v>
      </c>
      <c r="L60" s="43">
        <v>3</v>
      </c>
      <c r="M60" s="12">
        <v>0</v>
      </c>
      <c r="N60" s="44">
        <v>0</v>
      </c>
      <c r="O60" s="61">
        <v>0</v>
      </c>
      <c r="P60" s="67">
        <v>0</v>
      </c>
      <c r="Q60" s="69">
        <v>0</v>
      </c>
      <c r="R60" s="61">
        <v>0</v>
      </c>
      <c r="S60" s="70">
        <v>0</v>
      </c>
    </row>
    <row r="61" spans="1:19" ht="15.75">
      <c r="A61" s="25" t="s">
        <v>52</v>
      </c>
      <c r="B61" s="17">
        <v>0</v>
      </c>
      <c r="C61" s="18">
        <v>0</v>
      </c>
      <c r="D61" s="15">
        <v>1</v>
      </c>
      <c r="E61" s="32">
        <v>1</v>
      </c>
      <c r="F61" s="13">
        <v>0</v>
      </c>
      <c r="G61" s="13">
        <v>1</v>
      </c>
      <c r="H61" s="13">
        <v>2</v>
      </c>
      <c r="I61" s="13">
        <v>3</v>
      </c>
      <c r="J61" s="40">
        <v>2</v>
      </c>
      <c r="K61" s="35">
        <v>1</v>
      </c>
      <c r="L61" s="43">
        <v>2</v>
      </c>
      <c r="M61" s="12">
        <v>1</v>
      </c>
      <c r="N61" s="44">
        <v>1</v>
      </c>
      <c r="O61" s="58">
        <v>1</v>
      </c>
      <c r="P61" s="67">
        <v>0</v>
      </c>
      <c r="Q61" s="68">
        <v>1</v>
      </c>
      <c r="R61" s="68">
        <v>4</v>
      </c>
      <c r="S61" s="14">
        <v>3</v>
      </c>
    </row>
    <row r="62" spans="1:19" ht="15.75">
      <c r="A62" s="25" t="s">
        <v>53</v>
      </c>
      <c r="B62" s="17">
        <v>0</v>
      </c>
      <c r="C62" s="15">
        <v>1</v>
      </c>
      <c r="D62" s="18">
        <v>0</v>
      </c>
      <c r="E62" s="32">
        <v>1</v>
      </c>
      <c r="F62" s="13">
        <v>1</v>
      </c>
      <c r="G62" s="13">
        <v>0</v>
      </c>
      <c r="H62" s="13">
        <v>3</v>
      </c>
      <c r="I62" s="13">
        <v>0</v>
      </c>
      <c r="J62" s="40">
        <v>0</v>
      </c>
      <c r="K62" s="35">
        <v>2</v>
      </c>
      <c r="L62" s="43">
        <v>1</v>
      </c>
      <c r="M62" s="12">
        <v>3</v>
      </c>
      <c r="N62" s="44">
        <v>3</v>
      </c>
      <c r="O62" s="58">
        <v>2</v>
      </c>
      <c r="P62" s="64">
        <v>5</v>
      </c>
      <c r="Q62" s="68">
        <v>2</v>
      </c>
      <c r="R62" s="61">
        <v>0</v>
      </c>
      <c r="S62" s="14">
        <v>4</v>
      </c>
    </row>
    <row r="63" spans="1:19" ht="15.75">
      <c r="A63" s="25" t="s">
        <v>54</v>
      </c>
      <c r="B63" s="16">
        <v>366</v>
      </c>
      <c r="C63" s="15">
        <v>295</v>
      </c>
      <c r="D63" s="15">
        <v>321</v>
      </c>
      <c r="E63" s="32">
        <v>339</v>
      </c>
      <c r="F63" s="13">
        <v>322</v>
      </c>
      <c r="G63" s="13">
        <v>364</v>
      </c>
      <c r="H63" s="13">
        <v>367</v>
      </c>
      <c r="I63" s="13">
        <v>501</v>
      </c>
      <c r="J63" s="40">
        <v>449</v>
      </c>
      <c r="K63" s="35">
        <v>633</v>
      </c>
      <c r="L63" s="43">
        <v>636</v>
      </c>
      <c r="M63" s="12">
        <v>631</v>
      </c>
      <c r="N63" s="44">
        <v>637</v>
      </c>
      <c r="O63" s="58">
        <v>625</v>
      </c>
      <c r="P63" s="64">
        <v>991</v>
      </c>
      <c r="Q63" s="68">
        <v>603</v>
      </c>
      <c r="R63" s="68">
        <v>884</v>
      </c>
      <c r="S63" s="14">
        <v>608</v>
      </c>
    </row>
    <row r="64" spans="1:19" ht="15.75">
      <c r="A64" s="25" t="s">
        <v>55</v>
      </c>
      <c r="B64" s="16">
        <v>21</v>
      </c>
      <c r="C64" s="15">
        <v>8</v>
      </c>
      <c r="D64" s="15">
        <v>7</v>
      </c>
      <c r="E64" s="32">
        <v>6</v>
      </c>
      <c r="F64" s="13">
        <v>4</v>
      </c>
      <c r="G64" s="13">
        <v>8</v>
      </c>
      <c r="H64" s="13">
        <v>9</v>
      </c>
      <c r="I64" s="13">
        <v>5</v>
      </c>
      <c r="J64" s="40">
        <v>5</v>
      </c>
      <c r="K64" s="35">
        <v>5</v>
      </c>
      <c r="L64" s="43">
        <v>14</v>
      </c>
      <c r="M64" s="12">
        <v>2</v>
      </c>
      <c r="N64" s="44">
        <v>4</v>
      </c>
      <c r="O64" s="58">
        <v>8</v>
      </c>
      <c r="P64" s="64">
        <v>16</v>
      </c>
      <c r="Q64" s="68">
        <v>13</v>
      </c>
      <c r="R64" s="68">
        <v>9</v>
      </c>
      <c r="S64" s="14">
        <v>13</v>
      </c>
    </row>
    <row r="65" spans="1:19" ht="15.75">
      <c r="A65" s="25" t="s">
        <v>56</v>
      </c>
      <c r="B65" s="16">
        <v>3</v>
      </c>
      <c r="C65" s="15">
        <v>2</v>
      </c>
      <c r="D65" s="15">
        <v>2</v>
      </c>
      <c r="E65" s="32">
        <v>1</v>
      </c>
      <c r="F65" s="13">
        <v>5</v>
      </c>
      <c r="G65" s="13">
        <v>1</v>
      </c>
      <c r="H65" s="13">
        <v>1</v>
      </c>
      <c r="I65" s="13">
        <v>1</v>
      </c>
      <c r="J65" s="40">
        <v>0</v>
      </c>
      <c r="K65" s="35"/>
      <c r="L65" s="43">
        <v>0</v>
      </c>
      <c r="M65" s="12">
        <v>0</v>
      </c>
      <c r="N65" s="44">
        <v>0</v>
      </c>
      <c r="O65" s="58">
        <v>2</v>
      </c>
      <c r="P65" s="64">
        <v>1</v>
      </c>
      <c r="Q65" s="68">
        <v>1</v>
      </c>
      <c r="R65" s="61">
        <v>0</v>
      </c>
      <c r="S65" s="14">
        <v>1</v>
      </c>
    </row>
    <row r="66" spans="1:19" ht="15.75">
      <c r="A66" s="25" t="s">
        <v>57</v>
      </c>
      <c r="B66" s="16">
        <v>3</v>
      </c>
      <c r="C66" s="15">
        <v>2</v>
      </c>
      <c r="D66" s="15">
        <v>2</v>
      </c>
      <c r="E66" s="33">
        <v>0</v>
      </c>
      <c r="F66" s="13">
        <v>1</v>
      </c>
      <c r="G66" s="13">
        <v>1</v>
      </c>
      <c r="H66" s="13">
        <v>2</v>
      </c>
      <c r="I66" s="13">
        <v>2</v>
      </c>
      <c r="J66" s="40">
        <v>2</v>
      </c>
      <c r="K66" s="35">
        <v>3</v>
      </c>
      <c r="L66" s="43">
        <v>2</v>
      </c>
      <c r="M66" s="12">
        <v>4</v>
      </c>
      <c r="N66" s="44">
        <v>4</v>
      </c>
      <c r="O66" s="58">
        <v>2</v>
      </c>
      <c r="P66" s="64">
        <v>4</v>
      </c>
      <c r="Q66" s="68">
        <v>4</v>
      </c>
      <c r="R66" s="68">
        <v>13</v>
      </c>
      <c r="S66" s="14">
        <v>7</v>
      </c>
    </row>
    <row r="67" spans="1:19" ht="15.75">
      <c r="A67" s="25" t="s">
        <v>58</v>
      </c>
      <c r="B67" s="16">
        <v>39</v>
      </c>
      <c r="C67" s="15">
        <v>34</v>
      </c>
      <c r="D67" s="15">
        <v>48</v>
      </c>
      <c r="E67" s="32">
        <v>84</v>
      </c>
      <c r="F67" s="13">
        <v>62</v>
      </c>
      <c r="G67" s="13">
        <v>35</v>
      </c>
      <c r="H67" s="13">
        <v>35</v>
      </c>
      <c r="I67" s="13">
        <v>36</v>
      </c>
      <c r="J67" s="40">
        <v>46</v>
      </c>
      <c r="K67" s="35">
        <v>43</v>
      </c>
      <c r="L67" s="43">
        <v>57</v>
      </c>
      <c r="M67" s="12">
        <v>46</v>
      </c>
      <c r="N67" s="44">
        <v>36</v>
      </c>
      <c r="O67" s="58">
        <v>41</v>
      </c>
      <c r="P67" s="64">
        <v>53</v>
      </c>
      <c r="Q67" s="68">
        <v>63</v>
      </c>
      <c r="R67" s="68">
        <v>51</v>
      </c>
      <c r="S67" s="14">
        <v>44</v>
      </c>
    </row>
    <row r="68" spans="1:19" ht="15.75">
      <c r="A68" s="25" t="s">
        <v>59</v>
      </c>
      <c r="B68" s="16">
        <v>4</v>
      </c>
      <c r="C68" s="18">
        <v>0</v>
      </c>
      <c r="D68" s="18">
        <v>0</v>
      </c>
      <c r="E68" s="33">
        <v>1</v>
      </c>
      <c r="F68" s="13">
        <v>1</v>
      </c>
      <c r="G68" s="13">
        <v>2</v>
      </c>
      <c r="H68" s="13">
        <v>3</v>
      </c>
      <c r="I68" s="13">
        <v>0</v>
      </c>
      <c r="J68" s="40">
        <v>3</v>
      </c>
      <c r="K68" s="35">
        <v>3</v>
      </c>
      <c r="L68" s="43">
        <v>2</v>
      </c>
      <c r="M68" s="12">
        <v>1</v>
      </c>
      <c r="N68" s="44">
        <v>1</v>
      </c>
      <c r="O68" s="58">
        <v>1</v>
      </c>
      <c r="P68" s="64">
        <v>1</v>
      </c>
      <c r="Q68" s="68">
        <v>1</v>
      </c>
      <c r="R68" s="61">
        <v>0</v>
      </c>
      <c r="S68" s="14">
        <v>1</v>
      </c>
    </row>
    <row r="69" spans="1:19" ht="15.75">
      <c r="A69" s="25" t="s">
        <v>60</v>
      </c>
      <c r="B69" s="16">
        <v>3</v>
      </c>
      <c r="C69" s="18">
        <v>0</v>
      </c>
      <c r="D69" s="15">
        <v>1</v>
      </c>
      <c r="E69" s="33">
        <v>0</v>
      </c>
      <c r="F69" s="13">
        <v>4</v>
      </c>
      <c r="G69" s="13">
        <v>2</v>
      </c>
      <c r="H69" s="13">
        <v>0</v>
      </c>
      <c r="I69" s="13">
        <v>1</v>
      </c>
      <c r="J69" s="40">
        <v>3</v>
      </c>
      <c r="K69" s="35">
        <v>0</v>
      </c>
      <c r="L69" s="43">
        <v>1</v>
      </c>
      <c r="M69" s="12">
        <v>0</v>
      </c>
      <c r="N69" s="44">
        <v>0</v>
      </c>
      <c r="O69" s="61">
        <v>0</v>
      </c>
      <c r="P69" s="67">
        <v>0</v>
      </c>
      <c r="Q69" s="68">
        <v>2</v>
      </c>
      <c r="R69" s="68">
        <v>1</v>
      </c>
      <c r="S69" s="14">
        <v>3</v>
      </c>
    </row>
    <row r="70" spans="1:19" ht="15.75">
      <c r="A70" s="25" t="s">
        <v>61</v>
      </c>
      <c r="B70" s="16">
        <v>4</v>
      </c>
      <c r="C70" s="15">
        <v>6</v>
      </c>
      <c r="D70" s="15">
        <v>8</v>
      </c>
      <c r="E70" s="32">
        <v>5</v>
      </c>
      <c r="F70" s="13">
        <v>0</v>
      </c>
      <c r="G70" s="13">
        <v>5</v>
      </c>
      <c r="H70" s="13">
        <v>1</v>
      </c>
      <c r="I70" s="13">
        <v>4</v>
      </c>
      <c r="J70" s="40">
        <v>3</v>
      </c>
      <c r="K70" s="35">
        <v>2</v>
      </c>
      <c r="L70" s="43">
        <v>4</v>
      </c>
      <c r="M70" s="12">
        <v>4</v>
      </c>
      <c r="N70" s="44">
        <v>4</v>
      </c>
      <c r="O70" s="58">
        <v>1</v>
      </c>
      <c r="P70" s="64">
        <v>4</v>
      </c>
      <c r="Q70" s="68">
        <v>6</v>
      </c>
      <c r="R70" s="68">
        <v>2</v>
      </c>
      <c r="S70" s="70">
        <v>0</v>
      </c>
    </row>
    <row r="71" spans="1:19" ht="15.75">
      <c r="A71" s="25" t="s">
        <v>62</v>
      </c>
      <c r="B71" s="16">
        <v>613</v>
      </c>
      <c r="C71" s="15">
        <v>526</v>
      </c>
      <c r="D71" s="15">
        <v>761</v>
      </c>
      <c r="E71" s="32">
        <v>511</v>
      </c>
      <c r="F71" s="13">
        <v>489</v>
      </c>
      <c r="G71" s="13">
        <v>498</v>
      </c>
      <c r="H71" s="13">
        <v>604</v>
      </c>
      <c r="I71" s="13">
        <v>546</v>
      </c>
      <c r="J71" s="40">
        <v>711</v>
      </c>
      <c r="K71" s="35">
        <v>632</v>
      </c>
      <c r="L71" s="43">
        <v>602</v>
      </c>
      <c r="M71" s="12">
        <v>697</v>
      </c>
      <c r="N71" s="44">
        <v>802</v>
      </c>
      <c r="O71" s="58">
        <v>783</v>
      </c>
      <c r="P71" s="64">
        <v>810</v>
      </c>
      <c r="Q71" s="68">
        <v>895</v>
      </c>
      <c r="R71" s="68">
        <v>807</v>
      </c>
      <c r="S71" s="14">
        <v>765</v>
      </c>
    </row>
    <row r="72" spans="1:19" ht="15.75">
      <c r="A72" s="25" t="s">
        <v>63</v>
      </c>
      <c r="B72" s="17">
        <v>0</v>
      </c>
      <c r="C72" s="18">
        <v>0</v>
      </c>
      <c r="D72" s="15">
        <v>2</v>
      </c>
      <c r="E72" s="33">
        <v>1</v>
      </c>
      <c r="F72" s="13">
        <v>0</v>
      </c>
      <c r="G72" s="13">
        <v>2</v>
      </c>
      <c r="H72" s="13">
        <v>0</v>
      </c>
      <c r="I72" s="13">
        <v>0</v>
      </c>
      <c r="J72" s="40">
        <v>2</v>
      </c>
      <c r="K72" s="35">
        <v>2</v>
      </c>
      <c r="L72" s="43">
        <v>1</v>
      </c>
      <c r="M72" s="12">
        <v>3</v>
      </c>
      <c r="N72" s="44">
        <v>0</v>
      </c>
      <c r="O72" s="58">
        <v>4</v>
      </c>
      <c r="P72" s="64">
        <v>1</v>
      </c>
      <c r="Q72" s="68">
        <v>1</v>
      </c>
      <c r="R72" s="61">
        <v>0</v>
      </c>
      <c r="S72" s="70">
        <v>0</v>
      </c>
    </row>
    <row r="73" spans="1:19" ht="15.75">
      <c r="A73" s="25" t="s">
        <v>64</v>
      </c>
      <c r="B73" s="31">
        <v>1</v>
      </c>
      <c r="C73" s="18">
        <v>0</v>
      </c>
      <c r="D73" s="15">
        <v>1</v>
      </c>
      <c r="E73" s="33">
        <v>0</v>
      </c>
      <c r="F73" s="13">
        <v>4</v>
      </c>
      <c r="G73" s="13">
        <v>0</v>
      </c>
      <c r="H73" s="13">
        <v>0</v>
      </c>
      <c r="I73" s="13">
        <v>2</v>
      </c>
      <c r="J73" s="40">
        <v>0</v>
      </c>
      <c r="K73" s="35">
        <v>0</v>
      </c>
      <c r="L73" s="43">
        <v>0</v>
      </c>
      <c r="M73" s="12">
        <v>0</v>
      </c>
      <c r="N73" s="44">
        <v>1</v>
      </c>
      <c r="O73" s="61">
        <v>0</v>
      </c>
      <c r="P73" s="67">
        <v>0</v>
      </c>
      <c r="Q73" s="69">
        <v>0</v>
      </c>
      <c r="R73" s="61">
        <v>0</v>
      </c>
      <c r="S73" s="70">
        <v>0</v>
      </c>
    </row>
    <row r="74" spans="1:19" ht="15.75">
      <c r="A74" s="25"/>
      <c r="B74" s="31"/>
      <c r="C74" s="18"/>
      <c r="D74" s="15"/>
      <c r="E74" s="33"/>
      <c r="F74" s="13"/>
      <c r="G74" s="13"/>
      <c r="H74" s="13"/>
      <c r="I74" s="13"/>
      <c r="J74" s="40"/>
      <c r="K74" s="35"/>
      <c r="L74" s="43"/>
      <c r="M74" s="12"/>
      <c r="N74" s="44"/>
      <c r="O74" s="58"/>
      <c r="P74" s="64"/>
      <c r="Q74" s="68"/>
      <c r="R74" s="68"/>
      <c r="S74" s="14"/>
    </row>
    <row r="75" spans="1:19" ht="15.75">
      <c r="A75" s="49" t="s">
        <v>80</v>
      </c>
      <c r="B75" s="50" t="s">
        <v>81</v>
      </c>
      <c r="C75" s="50" t="s">
        <v>81</v>
      </c>
      <c r="D75" s="50" t="s">
        <v>81</v>
      </c>
      <c r="E75" s="85">
        <v>406</v>
      </c>
      <c r="F75" s="79">
        <v>356</v>
      </c>
      <c r="G75" s="79">
        <v>199</v>
      </c>
      <c r="H75" s="79">
        <v>56</v>
      </c>
      <c r="I75" s="79">
        <v>33</v>
      </c>
      <c r="J75" s="77">
        <v>53</v>
      </c>
      <c r="K75" s="73">
        <v>77</v>
      </c>
      <c r="L75" s="72">
        <v>53</v>
      </c>
      <c r="M75" s="71">
        <v>90</v>
      </c>
      <c r="N75" s="59">
        <v>81</v>
      </c>
      <c r="O75" s="59">
        <v>95</v>
      </c>
      <c r="P75" s="65">
        <v>90</v>
      </c>
      <c r="Q75" s="68">
        <v>46</v>
      </c>
      <c r="R75" s="68">
        <v>62</v>
      </c>
      <c r="S75" s="14">
        <v>53</v>
      </c>
    </row>
    <row r="76" spans="1:19" ht="15.75">
      <c r="A76" s="26"/>
      <c r="B76" s="19"/>
      <c r="C76" s="19"/>
      <c r="D76" s="19"/>
      <c r="E76" s="86"/>
      <c r="F76" s="4"/>
      <c r="G76" s="81"/>
      <c r="H76" s="81"/>
      <c r="I76" s="4"/>
      <c r="J76" s="4"/>
      <c r="K76" s="45"/>
      <c r="L76" s="45"/>
      <c r="M76" s="45"/>
      <c r="N76" s="45"/>
      <c r="O76" s="60"/>
      <c r="P76" s="66"/>
      <c r="Q76" s="66"/>
      <c r="R76" s="66"/>
      <c r="S76" s="66"/>
    </row>
    <row r="77" spans="1:14" ht="15.75">
      <c r="A77" s="55" t="s">
        <v>82</v>
      </c>
      <c r="B77" s="52"/>
      <c r="C77" s="52"/>
      <c r="D77" s="52"/>
      <c r="E77" s="86"/>
      <c r="F77" s="62"/>
      <c r="G77" s="54"/>
      <c r="H77" s="54"/>
      <c r="J77" s="54"/>
      <c r="K77" s="54"/>
      <c r="L77" s="54"/>
      <c r="M77" s="54"/>
      <c r="N77" s="54"/>
    </row>
    <row r="78" spans="1:14" ht="15.75">
      <c r="A78" s="51"/>
      <c r="B78" s="57"/>
      <c r="C78" s="52"/>
      <c r="D78" s="52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4" ht="15.75">
      <c r="A79" s="11" t="s">
        <v>66</v>
      </c>
      <c r="B79" s="11"/>
      <c r="C79" s="14"/>
      <c r="D79" s="20"/>
    </row>
    <row r="80" spans="1:4" ht="15.75">
      <c r="A80" s="11"/>
      <c r="B80" s="11"/>
      <c r="C80" s="14"/>
      <c r="D80" s="20"/>
    </row>
    <row r="81" spans="1:5" ht="15.75">
      <c r="A81" s="3" t="s">
        <v>73</v>
      </c>
      <c r="B81" s="3"/>
      <c r="C81" s="21"/>
      <c r="D81" s="20"/>
      <c r="E81" s="20"/>
    </row>
    <row r="82" spans="1:5" ht="15.75">
      <c r="A82" s="3"/>
      <c r="B82" s="3"/>
      <c r="C82" s="20"/>
      <c r="D82" s="20"/>
      <c r="E82" s="20"/>
    </row>
    <row r="83" ht="15.75">
      <c r="E83" s="20"/>
    </row>
    <row r="84" ht="15.75">
      <c r="E84" s="20"/>
    </row>
    <row r="85" ht="15.75">
      <c r="E85" s="20"/>
    </row>
    <row r="86" ht="15.75">
      <c r="E86" s="20"/>
    </row>
    <row r="87" ht="15.75">
      <c r="E87" s="20"/>
    </row>
  </sheetData>
  <sheetProtection/>
  <mergeCells count="1">
    <mergeCell ref="B4:S4"/>
  </mergeCells>
  <printOptions/>
  <pageMargins left="0.7" right="0.7" top="0.75" bottom="0.75" header="0.3" footer="0.3"/>
  <pageSetup horizontalDpi="90" verticalDpi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2" ht="20.25">
      <c r="A1" s="23" t="s">
        <v>74</v>
      </c>
      <c r="B1" s="23"/>
    </row>
    <row r="2" spans="1:2" ht="20.25">
      <c r="A2" s="23" t="s">
        <v>83</v>
      </c>
      <c r="B2" s="23"/>
    </row>
    <row r="3" spans="1:2" ht="15.75">
      <c r="A3" s="1"/>
      <c r="B3" s="1"/>
    </row>
    <row r="4" spans="1:19" ht="15.75">
      <c r="A4" s="5"/>
      <c r="B4" s="48" t="s">
        <v>67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.75">
      <c r="A5" s="6" t="s">
        <v>0</v>
      </c>
      <c r="B5" s="7">
        <v>2015</v>
      </c>
      <c r="C5" s="7">
        <v>2014</v>
      </c>
      <c r="D5" s="10">
        <v>2013</v>
      </c>
      <c r="E5" s="27">
        <v>2012</v>
      </c>
      <c r="F5" s="27">
        <v>2011</v>
      </c>
      <c r="G5" s="27">
        <v>2010</v>
      </c>
      <c r="H5" s="27">
        <v>2009</v>
      </c>
      <c r="I5" s="42">
        <v>2008</v>
      </c>
      <c r="J5" s="27">
        <v>2007</v>
      </c>
      <c r="K5" s="27">
        <v>2004</v>
      </c>
      <c r="L5" s="27">
        <v>2003</v>
      </c>
      <c r="M5" s="27">
        <v>2002</v>
      </c>
      <c r="N5" s="27">
        <v>2001</v>
      </c>
      <c r="O5" s="27">
        <v>2000</v>
      </c>
      <c r="P5" s="27">
        <v>1999</v>
      </c>
      <c r="Q5" s="27">
        <v>1998</v>
      </c>
      <c r="R5" s="27">
        <v>1997</v>
      </c>
      <c r="S5" s="27">
        <v>1996</v>
      </c>
    </row>
    <row r="6" spans="1:4" ht="15.75">
      <c r="A6" s="11"/>
      <c r="B6" s="4"/>
      <c r="C6" s="4"/>
      <c r="D6" s="4"/>
    </row>
    <row r="7" spans="1:19" ht="15.75">
      <c r="A7" s="11" t="s">
        <v>1</v>
      </c>
      <c r="B7" s="12">
        <f>+B9+B16</f>
        <v>127158</v>
      </c>
      <c r="C7" s="12">
        <f>+C9+C16</f>
        <v>130567</v>
      </c>
      <c r="D7" s="12">
        <f>+D9+D16</f>
        <v>132297</v>
      </c>
      <c r="E7" s="38">
        <f>+E9+E16+E75</f>
        <v>134311</v>
      </c>
      <c r="F7" s="38">
        <f>+F9+F16+F75</f>
        <v>139225</v>
      </c>
      <c r="G7" s="38">
        <f>+G9+G16+G75</f>
        <v>146221</v>
      </c>
      <c r="H7" s="38">
        <f>+H9+H16+H75</f>
        <v>144486</v>
      </c>
      <c r="I7" s="38">
        <f>+I9+I16+I75</f>
        <v>135097</v>
      </c>
      <c r="J7" s="38">
        <f>+J9+J16+J75</f>
        <v>131119</v>
      </c>
      <c r="K7" s="38">
        <f>+K9+K16+K75</f>
        <v>134664</v>
      </c>
      <c r="L7" s="38">
        <f>+L9+L16+L75</f>
        <v>130834</v>
      </c>
      <c r="M7" s="38">
        <f>+M9+M16+M75</f>
        <v>128380</v>
      </c>
      <c r="N7" s="38">
        <f>+N9+N16+N75</f>
        <v>120976</v>
      </c>
      <c r="O7" s="38">
        <f>+O9+O16+O75</f>
        <v>122239</v>
      </c>
      <c r="P7" s="38">
        <f>+P9+P16+P75</f>
        <v>123770</v>
      </c>
      <c r="Q7" s="38">
        <f>+Q9+Q16+Q75</f>
        <v>121432</v>
      </c>
      <c r="R7" s="38">
        <f>+R9+R16+R75</f>
        <v>119870</v>
      </c>
      <c r="S7" s="38">
        <v>109321</v>
      </c>
    </row>
    <row r="8" spans="1:19" ht="15.75">
      <c r="A8" s="11"/>
      <c r="B8" s="13"/>
      <c r="C8" s="13"/>
      <c r="D8" s="13"/>
      <c r="F8" s="13"/>
      <c r="G8" s="13"/>
      <c r="H8" s="13"/>
      <c r="I8" s="13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5.75">
      <c r="A9" s="24" t="s">
        <v>2</v>
      </c>
      <c r="B9" s="13">
        <f aca="true" t="shared" si="0" ref="B9:I9">SUM(B10:B14)</f>
        <v>38706</v>
      </c>
      <c r="C9" s="13">
        <f t="shared" si="0"/>
        <v>42368</v>
      </c>
      <c r="D9" s="13">
        <f t="shared" si="0"/>
        <v>44157</v>
      </c>
      <c r="E9" s="13">
        <f t="shared" si="0"/>
        <v>44802</v>
      </c>
      <c r="F9" s="13">
        <f t="shared" si="0"/>
        <v>48715</v>
      </c>
      <c r="G9" s="13">
        <f t="shared" si="0"/>
        <v>52851</v>
      </c>
      <c r="H9" s="13">
        <f t="shared" si="0"/>
        <v>52954</v>
      </c>
      <c r="I9" s="13">
        <f t="shared" si="0"/>
        <v>47431</v>
      </c>
      <c r="J9" s="38">
        <f>SUM(J10:J14)</f>
        <v>44509</v>
      </c>
      <c r="K9" s="38">
        <f>SUM(K10:K14)</f>
        <v>44896</v>
      </c>
      <c r="L9" s="38">
        <f>SUM(L10:L14)</f>
        <v>42803</v>
      </c>
      <c r="M9" s="38">
        <f>SUM(M10:M14)</f>
        <v>41586</v>
      </c>
      <c r="N9" s="38">
        <f>SUM(N10:N14)</f>
        <v>39944</v>
      </c>
      <c r="O9" s="38">
        <f>SUM(O10:O14)</f>
        <v>39719</v>
      </c>
      <c r="P9" s="38">
        <f>SUM(P10:P14)</f>
        <v>40099</v>
      </c>
      <c r="Q9" s="38">
        <f>SUM(Q10:Q14)</f>
        <v>38542</v>
      </c>
      <c r="R9" s="38">
        <f>SUM(R10:R14)</f>
        <v>36182</v>
      </c>
      <c r="S9" s="38">
        <v>30431</v>
      </c>
    </row>
    <row r="10" spans="1:19" ht="15.75">
      <c r="A10" s="25" t="s">
        <v>3</v>
      </c>
      <c r="B10" s="16">
        <v>9314</v>
      </c>
      <c r="C10" s="15">
        <v>10564</v>
      </c>
      <c r="D10" s="15">
        <v>11566</v>
      </c>
      <c r="E10" s="32">
        <v>11588</v>
      </c>
      <c r="F10" s="13">
        <v>12194</v>
      </c>
      <c r="G10" s="13">
        <v>13402</v>
      </c>
      <c r="H10" s="13">
        <v>13624</v>
      </c>
      <c r="I10" s="13">
        <v>11859</v>
      </c>
      <c r="J10" s="39">
        <v>10363</v>
      </c>
      <c r="K10" s="35">
        <v>10569</v>
      </c>
      <c r="L10" s="43">
        <v>10136</v>
      </c>
      <c r="M10" s="12">
        <v>9225</v>
      </c>
      <c r="N10" s="44">
        <v>8630</v>
      </c>
      <c r="O10" s="58">
        <v>8478</v>
      </c>
      <c r="P10" s="64">
        <v>8535</v>
      </c>
      <c r="Q10" s="68">
        <v>8276</v>
      </c>
      <c r="R10" s="68">
        <v>7598</v>
      </c>
      <c r="S10" s="14">
        <v>6603</v>
      </c>
    </row>
    <row r="11" spans="1:19" ht="15.75">
      <c r="A11" s="25" t="s">
        <v>4</v>
      </c>
      <c r="B11" s="16">
        <v>11588</v>
      </c>
      <c r="C11" s="15">
        <v>13336</v>
      </c>
      <c r="D11" s="15">
        <v>13800</v>
      </c>
      <c r="E11" s="32">
        <v>13842</v>
      </c>
      <c r="F11" s="13">
        <v>15469</v>
      </c>
      <c r="G11" s="13">
        <v>17430</v>
      </c>
      <c r="H11" s="13">
        <v>17030</v>
      </c>
      <c r="I11" s="13">
        <v>14573</v>
      </c>
      <c r="J11" s="39">
        <v>12970</v>
      </c>
      <c r="K11" s="35">
        <v>12610</v>
      </c>
      <c r="L11" s="43">
        <v>11971</v>
      </c>
      <c r="M11" s="12">
        <v>12026</v>
      </c>
      <c r="N11" s="44">
        <v>11737</v>
      </c>
      <c r="O11" s="58">
        <v>11347</v>
      </c>
      <c r="P11" s="64">
        <v>11408</v>
      </c>
      <c r="Q11" s="68">
        <v>11154</v>
      </c>
      <c r="R11" s="68">
        <v>10599</v>
      </c>
      <c r="S11" s="14">
        <v>8957</v>
      </c>
    </row>
    <row r="12" spans="1:19" ht="15.75">
      <c r="A12" s="25" t="s">
        <v>5</v>
      </c>
      <c r="B12" s="16">
        <v>7932</v>
      </c>
      <c r="C12" s="15">
        <v>9086</v>
      </c>
      <c r="D12" s="15">
        <v>9000</v>
      </c>
      <c r="E12" s="32">
        <v>9270</v>
      </c>
      <c r="F12" s="13">
        <v>9849</v>
      </c>
      <c r="G12" s="13">
        <v>10417</v>
      </c>
      <c r="H12" s="13">
        <v>10567</v>
      </c>
      <c r="I12" s="13">
        <v>9738</v>
      </c>
      <c r="J12" s="39">
        <v>9763</v>
      </c>
      <c r="K12" s="35">
        <v>10276</v>
      </c>
      <c r="L12" s="43">
        <v>9515</v>
      </c>
      <c r="M12" s="12">
        <v>9011</v>
      </c>
      <c r="N12" s="44">
        <v>8274</v>
      </c>
      <c r="O12" s="58">
        <v>8136</v>
      </c>
      <c r="P12" s="64">
        <v>8756</v>
      </c>
      <c r="Q12" s="68">
        <v>8275</v>
      </c>
      <c r="R12" s="68">
        <v>8062</v>
      </c>
      <c r="S12" s="14">
        <v>7132</v>
      </c>
    </row>
    <row r="13" spans="1:19" ht="15.75">
      <c r="A13" s="25" t="s">
        <v>6</v>
      </c>
      <c r="B13" s="16">
        <v>7236</v>
      </c>
      <c r="C13" s="15">
        <v>6799</v>
      </c>
      <c r="D13" s="15">
        <v>7054</v>
      </c>
      <c r="E13" s="32">
        <v>7443</v>
      </c>
      <c r="F13" s="13">
        <v>8413</v>
      </c>
      <c r="G13" s="13">
        <v>8765</v>
      </c>
      <c r="H13" s="13">
        <v>8752</v>
      </c>
      <c r="I13" s="13">
        <v>8468</v>
      </c>
      <c r="J13" s="39">
        <v>8569</v>
      </c>
      <c r="K13" s="35">
        <v>8741</v>
      </c>
      <c r="L13" s="43">
        <v>8771</v>
      </c>
      <c r="M13" s="12">
        <v>8910</v>
      </c>
      <c r="N13" s="44">
        <v>9087</v>
      </c>
      <c r="O13" s="58">
        <v>9300</v>
      </c>
      <c r="P13" s="64">
        <v>9048</v>
      </c>
      <c r="Q13" s="68">
        <v>8393</v>
      </c>
      <c r="R13" s="68">
        <v>7666</v>
      </c>
      <c r="S13" s="14">
        <v>5967</v>
      </c>
    </row>
    <row r="14" spans="1:19" ht="15.75">
      <c r="A14" s="25" t="s">
        <v>7</v>
      </c>
      <c r="B14" s="16">
        <v>2636</v>
      </c>
      <c r="C14" s="15">
        <v>2583</v>
      </c>
      <c r="D14" s="15">
        <v>2737</v>
      </c>
      <c r="E14" s="32">
        <v>2659</v>
      </c>
      <c r="F14" s="13">
        <v>2790</v>
      </c>
      <c r="G14" s="13">
        <v>2837</v>
      </c>
      <c r="H14" s="13">
        <v>2981</v>
      </c>
      <c r="I14" s="13">
        <v>2793</v>
      </c>
      <c r="J14" s="39">
        <v>2844</v>
      </c>
      <c r="K14" s="35">
        <v>2700</v>
      </c>
      <c r="L14" s="43">
        <v>2410</v>
      </c>
      <c r="M14" s="12">
        <v>2414</v>
      </c>
      <c r="N14" s="44">
        <v>2216</v>
      </c>
      <c r="O14" s="58">
        <v>2458</v>
      </c>
      <c r="P14" s="64">
        <v>2352</v>
      </c>
      <c r="Q14" s="68">
        <v>2444</v>
      </c>
      <c r="R14" s="68">
        <v>2257</v>
      </c>
      <c r="S14" s="14">
        <v>1772</v>
      </c>
    </row>
    <row r="15" spans="1:19" ht="15.75">
      <c r="A15" s="11"/>
      <c r="B15" s="4"/>
      <c r="C15" s="4"/>
      <c r="D15" s="13"/>
      <c r="E15" s="13"/>
      <c r="F15" s="13"/>
      <c r="G15" s="13"/>
      <c r="H15" s="13"/>
      <c r="I15" s="13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5.75">
      <c r="A16" s="24" t="s">
        <v>8</v>
      </c>
      <c r="B16" s="13">
        <f aca="true" t="shared" si="1" ref="B16:I16">SUM(B17:B73)</f>
        <v>88452</v>
      </c>
      <c r="C16" s="13">
        <f t="shared" si="1"/>
        <v>88199</v>
      </c>
      <c r="D16" s="13">
        <f t="shared" si="1"/>
        <v>88140</v>
      </c>
      <c r="E16" s="13">
        <f t="shared" si="1"/>
        <v>88763</v>
      </c>
      <c r="F16" s="13">
        <f t="shared" si="1"/>
        <v>89798</v>
      </c>
      <c r="G16" s="13">
        <f t="shared" si="1"/>
        <v>92681</v>
      </c>
      <c r="H16" s="13">
        <f t="shared" si="1"/>
        <v>90787</v>
      </c>
      <c r="I16" s="13">
        <f t="shared" si="1"/>
        <v>87147</v>
      </c>
      <c r="J16" s="38">
        <f>SUM(J17:J73)</f>
        <v>86016</v>
      </c>
      <c r="K16" s="38">
        <f>SUM(K17:K73)</f>
        <v>88817</v>
      </c>
      <c r="L16" s="38">
        <f>SUM(L17:L73)</f>
        <v>87054</v>
      </c>
      <c r="M16" s="38">
        <f>SUM(M17:M73)</f>
        <v>85893</v>
      </c>
      <c r="N16" s="38">
        <f>SUM(N17:N73)</f>
        <v>80217</v>
      </c>
      <c r="O16" s="38">
        <f>SUM(O17:O73)</f>
        <v>81813</v>
      </c>
      <c r="P16" s="38">
        <f>SUM(P17:P73)</f>
        <v>83097</v>
      </c>
      <c r="Q16" s="38">
        <f>SUM(Q17:Q73)</f>
        <v>82323</v>
      </c>
      <c r="R16" s="38">
        <f>SUM(R17:R73)</f>
        <v>83115</v>
      </c>
      <c r="S16" s="38">
        <v>78443</v>
      </c>
    </row>
    <row r="17" spans="1:19" ht="15.75">
      <c r="A17" s="25" t="s">
        <v>9</v>
      </c>
      <c r="B17" s="16">
        <v>2643</v>
      </c>
      <c r="C17" s="15">
        <v>2907</v>
      </c>
      <c r="D17" s="15">
        <v>3117</v>
      </c>
      <c r="E17" s="32">
        <v>2976</v>
      </c>
      <c r="F17" s="13">
        <v>3225</v>
      </c>
      <c r="G17" s="13">
        <v>3249</v>
      </c>
      <c r="H17" s="13">
        <v>3197</v>
      </c>
      <c r="I17" s="13">
        <v>3321</v>
      </c>
      <c r="J17" s="39">
        <v>3260</v>
      </c>
      <c r="K17" s="35">
        <v>3630</v>
      </c>
      <c r="L17" s="43">
        <v>3555</v>
      </c>
      <c r="M17" s="12">
        <v>3409</v>
      </c>
      <c r="N17" s="44">
        <v>3172</v>
      </c>
      <c r="O17" s="58">
        <v>3335</v>
      </c>
      <c r="P17" s="64">
        <v>3462</v>
      </c>
      <c r="Q17" s="68">
        <v>3219</v>
      </c>
      <c r="R17" s="68">
        <v>3090</v>
      </c>
      <c r="S17" s="14">
        <v>3349</v>
      </c>
    </row>
    <row r="18" spans="1:19" ht="15.75">
      <c r="A18" s="25" t="s">
        <v>10</v>
      </c>
      <c r="B18" s="16">
        <v>303</v>
      </c>
      <c r="C18" s="15">
        <v>336</v>
      </c>
      <c r="D18" s="15">
        <v>346</v>
      </c>
      <c r="E18" s="32">
        <v>348</v>
      </c>
      <c r="F18" s="13">
        <v>310</v>
      </c>
      <c r="G18" s="13">
        <v>329</v>
      </c>
      <c r="H18" s="13">
        <v>298</v>
      </c>
      <c r="I18" s="13">
        <v>323</v>
      </c>
      <c r="J18" s="39">
        <v>294</v>
      </c>
      <c r="K18" s="35">
        <v>309</v>
      </c>
      <c r="L18" s="43">
        <v>351</v>
      </c>
      <c r="M18" s="12">
        <v>356</v>
      </c>
      <c r="N18" s="44">
        <v>317</v>
      </c>
      <c r="O18" s="58">
        <v>287</v>
      </c>
      <c r="P18" s="64">
        <v>265</v>
      </c>
      <c r="Q18" s="68">
        <v>326</v>
      </c>
      <c r="R18" s="68">
        <v>293</v>
      </c>
      <c r="S18" s="14">
        <v>294</v>
      </c>
    </row>
    <row r="19" spans="1:19" ht="15.75">
      <c r="A19" s="25" t="s">
        <v>11</v>
      </c>
      <c r="B19" s="16">
        <v>1586</v>
      </c>
      <c r="C19" s="15">
        <v>1548</v>
      </c>
      <c r="D19" s="15">
        <v>1584</v>
      </c>
      <c r="E19" s="32">
        <v>1488</v>
      </c>
      <c r="F19" s="13">
        <v>1535</v>
      </c>
      <c r="G19" s="13">
        <v>1497</v>
      </c>
      <c r="H19" s="13">
        <v>1429</v>
      </c>
      <c r="I19" s="13">
        <v>1383</v>
      </c>
      <c r="J19" s="39">
        <v>1546</v>
      </c>
      <c r="K19" s="35">
        <v>1495</v>
      </c>
      <c r="L19" s="43">
        <v>1384</v>
      </c>
      <c r="M19" s="12">
        <v>1421</v>
      </c>
      <c r="N19" s="44">
        <v>1291</v>
      </c>
      <c r="O19" s="58">
        <v>1209</v>
      </c>
      <c r="P19" s="64">
        <v>1199</v>
      </c>
      <c r="Q19" s="68">
        <v>697</v>
      </c>
      <c r="R19" s="68">
        <v>859</v>
      </c>
      <c r="S19" s="14">
        <v>1389</v>
      </c>
    </row>
    <row r="20" spans="1:19" ht="15.75">
      <c r="A20" s="25" t="s">
        <v>12</v>
      </c>
      <c r="B20" s="16">
        <v>532</v>
      </c>
      <c r="C20" s="15">
        <v>425</v>
      </c>
      <c r="D20" s="15">
        <v>569</v>
      </c>
      <c r="E20" s="32">
        <v>587</v>
      </c>
      <c r="F20" s="13">
        <v>624</v>
      </c>
      <c r="G20" s="13">
        <v>680</v>
      </c>
      <c r="H20" s="13">
        <v>681</v>
      </c>
      <c r="I20" s="13">
        <v>691</v>
      </c>
      <c r="J20" s="39">
        <v>722</v>
      </c>
      <c r="K20" s="35">
        <v>801</v>
      </c>
      <c r="L20" s="43">
        <v>766</v>
      </c>
      <c r="M20" s="12">
        <v>694</v>
      </c>
      <c r="N20" s="44">
        <v>561</v>
      </c>
      <c r="O20" s="58">
        <v>510</v>
      </c>
      <c r="P20" s="64">
        <v>432</v>
      </c>
      <c r="Q20" s="68">
        <v>452</v>
      </c>
      <c r="R20" s="68">
        <v>453</v>
      </c>
      <c r="S20" s="14">
        <v>604</v>
      </c>
    </row>
    <row r="21" spans="1:19" ht="15.75">
      <c r="A21" s="25" t="s">
        <v>13</v>
      </c>
      <c r="B21" s="16">
        <v>738</v>
      </c>
      <c r="C21" s="15">
        <v>703</v>
      </c>
      <c r="D21" s="15">
        <v>648</v>
      </c>
      <c r="E21" s="32">
        <v>668</v>
      </c>
      <c r="F21" s="13">
        <v>622</v>
      </c>
      <c r="G21" s="13">
        <v>660</v>
      </c>
      <c r="H21" s="13">
        <v>604</v>
      </c>
      <c r="I21" s="13">
        <v>572</v>
      </c>
      <c r="J21" s="39">
        <v>693</v>
      </c>
      <c r="K21" s="35">
        <v>553</v>
      </c>
      <c r="L21" s="43">
        <v>574</v>
      </c>
      <c r="M21" s="12">
        <v>541</v>
      </c>
      <c r="N21" s="44">
        <v>469</v>
      </c>
      <c r="O21" s="58">
        <v>502</v>
      </c>
      <c r="P21" s="64">
        <v>414</v>
      </c>
      <c r="Q21" s="68">
        <v>459</v>
      </c>
      <c r="R21" s="68">
        <v>457</v>
      </c>
      <c r="S21" s="14">
        <v>409</v>
      </c>
    </row>
    <row r="22" spans="1:19" ht="15.75">
      <c r="A22" s="25" t="s">
        <v>14</v>
      </c>
      <c r="B22" s="16">
        <v>1164</v>
      </c>
      <c r="C22" s="15">
        <v>1011</v>
      </c>
      <c r="D22" s="15">
        <v>956</v>
      </c>
      <c r="E22" s="32">
        <v>1098</v>
      </c>
      <c r="F22" s="13">
        <v>1004</v>
      </c>
      <c r="G22" s="13">
        <v>1067</v>
      </c>
      <c r="H22" s="13">
        <v>1179</v>
      </c>
      <c r="I22" s="13">
        <v>1015</v>
      </c>
      <c r="J22" s="39">
        <v>879</v>
      </c>
      <c r="K22" s="35">
        <v>915</v>
      </c>
      <c r="L22" s="43">
        <v>1009</v>
      </c>
      <c r="M22" s="12">
        <v>1097</v>
      </c>
      <c r="N22" s="44">
        <v>1024</v>
      </c>
      <c r="O22" s="58">
        <v>976</v>
      </c>
      <c r="P22" s="64">
        <v>943</v>
      </c>
      <c r="Q22" s="68">
        <v>1029</v>
      </c>
      <c r="R22" s="68">
        <v>931</v>
      </c>
      <c r="S22" s="14">
        <v>980</v>
      </c>
    </row>
    <row r="23" spans="1:19" ht="15.75">
      <c r="A23" s="25" t="s">
        <v>15</v>
      </c>
      <c r="B23" s="16">
        <v>874</v>
      </c>
      <c r="C23" s="15">
        <v>793</v>
      </c>
      <c r="D23" s="15">
        <v>830</v>
      </c>
      <c r="E23" s="32">
        <v>800</v>
      </c>
      <c r="F23" s="13">
        <v>789</v>
      </c>
      <c r="G23" s="13">
        <v>695</v>
      </c>
      <c r="H23" s="13">
        <v>680</v>
      </c>
      <c r="I23" s="13">
        <v>605</v>
      </c>
      <c r="J23" s="39">
        <v>582</v>
      </c>
      <c r="K23" s="35">
        <v>591</v>
      </c>
      <c r="L23" s="43">
        <v>617</v>
      </c>
      <c r="M23" s="12">
        <v>729</v>
      </c>
      <c r="N23" s="44">
        <v>659</v>
      </c>
      <c r="O23" s="58">
        <v>642</v>
      </c>
      <c r="P23" s="64">
        <v>598</v>
      </c>
      <c r="Q23" s="68">
        <v>634</v>
      </c>
      <c r="R23" s="68">
        <v>600</v>
      </c>
      <c r="S23" s="14">
        <v>616</v>
      </c>
    </row>
    <row r="24" spans="1:19" ht="15.75">
      <c r="A24" s="25" t="s">
        <v>16</v>
      </c>
      <c r="B24" s="16">
        <v>361</v>
      </c>
      <c r="C24" s="15">
        <v>399</v>
      </c>
      <c r="D24" s="15">
        <v>397</v>
      </c>
      <c r="E24" s="32">
        <v>438</v>
      </c>
      <c r="F24" s="13">
        <v>389</v>
      </c>
      <c r="G24" s="13">
        <v>395</v>
      </c>
      <c r="H24" s="13">
        <v>372</v>
      </c>
      <c r="I24" s="13">
        <v>390</v>
      </c>
      <c r="J24" s="39">
        <v>353</v>
      </c>
      <c r="K24" s="35">
        <v>298</v>
      </c>
      <c r="L24" s="43">
        <v>333</v>
      </c>
      <c r="M24" s="12">
        <v>313</v>
      </c>
      <c r="N24" s="44">
        <v>309</v>
      </c>
      <c r="O24" s="58">
        <v>321</v>
      </c>
      <c r="P24" s="64">
        <v>321</v>
      </c>
      <c r="Q24" s="68">
        <v>321</v>
      </c>
      <c r="R24" s="68">
        <v>370</v>
      </c>
      <c r="S24" s="14">
        <v>255</v>
      </c>
    </row>
    <row r="25" spans="1:19" ht="15.75">
      <c r="A25" s="25" t="s">
        <v>17</v>
      </c>
      <c r="B25" s="16">
        <v>679</v>
      </c>
      <c r="C25" s="15">
        <v>735</v>
      </c>
      <c r="D25" s="15">
        <v>767</v>
      </c>
      <c r="E25" s="32">
        <v>734</v>
      </c>
      <c r="F25" s="13">
        <v>857</v>
      </c>
      <c r="G25" s="13">
        <v>781</v>
      </c>
      <c r="H25" s="13">
        <v>704</v>
      </c>
      <c r="I25" s="13">
        <v>774</v>
      </c>
      <c r="J25" s="39">
        <v>781</v>
      </c>
      <c r="K25" s="35">
        <v>750</v>
      </c>
      <c r="L25" s="43">
        <v>661</v>
      </c>
      <c r="M25" s="12">
        <v>618</v>
      </c>
      <c r="N25" s="44">
        <v>599</v>
      </c>
      <c r="O25" s="58">
        <v>586</v>
      </c>
      <c r="P25" s="64">
        <v>577</v>
      </c>
      <c r="Q25" s="68">
        <v>577</v>
      </c>
      <c r="R25" s="68">
        <v>590</v>
      </c>
      <c r="S25" s="14">
        <v>546</v>
      </c>
    </row>
    <row r="26" spans="1:19" ht="15.75">
      <c r="A26" s="25" t="s">
        <v>18</v>
      </c>
      <c r="B26" s="16">
        <v>432</v>
      </c>
      <c r="C26" s="15">
        <v>455</v>
      </c>
      <c r="D26" s="15">
        <v>453</v>
      </c>
      <c r="E26" s="32">
        <v>427</v>
      </c>
      <c r="F26" s="13">
        <v>495</v>
      </c>
      <c r="G26" s="13">
        <v>528</v>
      </c>
      <c r="H26" s="13">
        <v>464</v>
      </c>
      <c r="I26" s="13">
        <v>398</v>
      </c>
      <c r="J26" s="39">
        <v>443</v>
      </c>
      <c r="K26" s="35">
        <v>666</v>
      </c>
      <c r="L26" s="43">
        <v>575</v>
      </c>
      <c r="M26" s="12">
        <v>543</v>
      </c>
      <c r="N26" s="44">
        <v>557</v>
      </c>
      <c r="O26" s="58">
        <v>619</v>
      </c>
      <c r="P26" s="64">
        <v>475</v>
      </c>
      <c r="Q26" s="68">
        <v>459</v>
      </c>
      <c r="R26" s="68">
        <v>508</v>
      </c>
      <c r="S26" s="14">
        <v>683</v>
      </c>
    </row>
    <row r="27" spans="1:19" ht="15.75">
      <c r="A27" s="25" t="s">
        <v>19</v>
      </c>
      <c r="B27" s="16">
        <v>448</v>
      </c>
      <c r="C27" s="15">
        <v>415</v>
      </c>
      <c r="D27" s="15">
        <v>409</v>
      </c>
      <c r="E27" s="32">
        <v>450</v>
      </c>
      <c r="F27" s="13">
        <v>446</v>
      </c>
      <c r="G27" s="13">
        <v>482</v>
      </c>
      <c r="H27" s="13">
        <v>429</v>
      </c>
      <c r="I27" s="13">
        <v>322</v>
      </c>
      <c r="J27" s="39">
        <v>315</v>
      </c>
      <c r="K27" s="35">
        <v>339</v>
      </c>
      <c r="L27" s="43">
        <v>325</v>
      </c>
      <c r="M27" s="12">
        <v>414</v>
      </c>
      <c r="N27" s="44">
        <v>374</v>
      </c>
      <c r="O27" s="58">
        <v>402</v>
      </c>
      <c r="P27" s="64">
        <v>360</v>
      </c>
      <c r="Q27" s="68">
        <v>406</v>
      </c>
      <c r="R27" s="68">
        <v>426</v>
      </c>
      <c r="S27" s="14">
        <v>388</v>
      </c>
    </row>
    <row r="28" spans="1:19" ht="15.75">
      <c r="A28" s="25" t="s">
        <v>20</v>
      </c>
      <c r="B28" s="16">
        <v>216</v>
      </c>
      <c r="C28" s="15">
        <v>285</v>
      </c>
      <c r="D28" s="15">
        <v>310</v>
      </c>
      <c r="E28" s="32">
        <v>305</v>
      </c>
      <c r="F28" s="13">
        <v>373</v>
      </c>
      <c r="G28" s="13">
        <v>377</v>
      </c>
      <c r="H28" s="13">
        <v>356</v>
      </c>
      <c r="I28" s="13">
        <v>392</v>
      </c>
      <c r="J28" s="39">
        <v>423</v>
      </c>
      <c r="K28" s="35">
        <v>440</v>
      </c>
      <c r="L28" s="43">
        <v>476</v>
      </c>
      <c r="M28" s="12">
        <v>417</v>
      </c>
      <c r="N28" s="44">
        <v>348</v>
      </c>
      <c r="O28" s="58">
        <v>303</v>
      </c>
      <c r="P28" s="64">
        <v>286</v>
      </c>
      <c r="Q28" s="68">
        <v>313</v>
      </c>
      <c r="R28" s="68">
        <v>280</v>
      </c>
      <c r="S28" s="14">
        <v>355</v>
      </c>
    </row>
    <row r="29" spans="1:19" ht="15.75">
      <c r="A29" s="25" t="s">
        <v>21</v>
      </c>
      <c r="B29" s="16">
        <v>2219</v>
      </c>
      <c r="C29" s="15">
        <v>1998</v>
      </c>
      <c r="D29" s="15">
        <v>1944</v>
      </c>
      <c r="E29" s="32">
        <v>1802</v>
      </c>
      <c r="F29" s="13">
        <v>1942</v>
      </c>
      <c r="G29" s="13">
        <v>1944</v>
      </c>
      <c r="H29" s="13">
        <v>2108</v>
      </c>
      <c r="I29" s="13">
        <v>1890</v>
      </c>
      <c r="J29" s="39">
        <v>1883</v>
      </c>
      <c r="K29" s="35">
        <v>1861</v>
      </c>
      <c r="L29" s="43">
        <v>1778</v>
      </c>
      <c r="M29" s="12">
        <v>2340</v>
      </c>
      <c r="N29" s="44">
        <v>2076</v>
      </c>
      <c r="O29" s="58">
        <v>2035</v>
      </c>
      <c r="P29" s="64">
        <v>2127</v>
      </c>
      <c r="Q29" s="68">
        <v>1935</v>
      </c>
      <c r="R29" s="68">
        <v>1309</v>
      </c>
      <c r="S29" s="14">
        <v>1414</v>
      </c>
    </row>
    <row r="30" spans="1:19" ht="15.75">
      <c r="A30" s="25" t="s">
        <v>22</v>
      </c>
      <c r="B30" s="16">
        <v>9088</v>
      </c>
      <c r="C30" s="15">
        <v>9077</v>
      </c>
      <c r="D30" s="15">
        <v>9061</v>
      </c>
      <c r="E30" s="32">
        <v>9215</v>
      </c>
      <c r="F30" s="13">
        <v>9349</v>
      </c>
      <c r="G30" s="13">
        <v>10319</v>
      </c>
      <c r="H30" s="13">
        <v>10393</v>
      </c>
      <c r="I30" s="13">
        <v>10102</v>
      </c>
      <c r="J30" s="39">
        <v>10150</v>
      </c>
      <c r="K30" s="35">
        <v>9662</v>
      </c>
      <c r="L30" s="43">
        <v>9287</v>
      </c>
      <c r="M30" s="12">
        <v>9520</v>
      </c>
      <c r="N30" s="44">
        <v>9196</v>
      </c>
      <c r="O30" s="58">
        <v>9741</v>
      </c>
      <c r="P30" s="64">
        <v>9511</v>
      </c>
      <c r="Q30" s="68">
        <v>9542</v>
      </c>
      <c r="R30" s="68">
        <v>11214</v>
      </c>
      <c r="S30" s="14">
        <v>10520</v>
      </c>
    </row>
    <row r="31" spans="1:19" ht="15.75">
      <c r="A31" s="25" t="s">
        <v>23</v>
      </c>
      <c r="B31" s="16">
        <v>322</v>
      </c>
      <c r="C31" s="15">
        <v>376</v>
      </c>
      <c r="D31" s="15">
        <v>302</v>
      </c>
      <c r="E31" s="32">
        <v>358</v>
      </c>
      <c r="F31" s="13">
        <v>311</v>
      </c>
      <c r="G31" s="13">
        <v>331</v>
      </c>
      <c r="H31" s="13">
        <v>295</v>
      </c>
      <c r="I31" s="13">
        <v>298</v>
      </c>
      <c r="J31" s="39">
        <v>323</v>
      </c>
      <c r="K31" s="35">
        <v>388</v>
      </c>
      <c r="L31" s="43">
        <v>368</v>
      </c>
      <c r="M31" s="12">
        <v>353</v>
      </c>
      <c r="N31" s="44">
        <v>258</v>
      </c>
      <c r="O31" s="58">
        <v>249</v>
      </c>
      <c r="P31" s="64">
        <v>264</v>
      </c>
      <c r="Q31" s="68">
        <v>251</v>
      </c>
      <c r="R31" s="68">
        <v>242</v>
      </c>
      <c r="S31" s="14">
        <v>259</v>
      </c>
    </row>
    <row r="32" spans="1:19" ht="15.75">
      <c r="A32" s="25" t="s">
        <v>24</v>
      </c>
      <c r="B32" s="16">
        <v>498</v>
      </c>
      <c r="C32" s="15">
        <v>518</v>
      </c>
      <c r="D32" s="15">
        <v>485</v>
      </c>
      <c r="E32" s="32">
        <v>541</v>
      </c>
      <c r="F32" s="13">
        <v>546</v>
      </c>
      <c r="G32" s="13">
        <v>543</v>
      </c>
      <c r="H32" s="13">
        <v>579</v>
      </c>
      <c r="I32" s="13">
        <v>540</v>
      </c>
      <c r="J32" s="39">
        <v>529</v>
      </c>
      <c r="K32" s="35">
        <v>559</v>
      </c>
      <c r="L32" s="43">
        <v>504</v>
      </c>
      <c r="M32" s="12">
        <v>457</v>
      </c>
      <c r="N32" s="44">
        <v>457</v>
      </c>
      <c r="O32" s="58">
        <v>501</v>
      </c>
      <c r="P32" s="64">
        <v>433</v>
      </c>
      <c r="Q32" s="68">
        <v>430</v>
      </c>
      <c r="R32" s="68">
        <v>422</v>
      </c>
      <c r="S32" s="14">
        <v>427</v>
      </c>
    </row>
    <row r="33" spans="1:19" ht="15.75">
      <c r="A33" s="25" t="s">
        <v>25</v>
      </c>
      <c r="B33" s="16">
        <v>308</v>
      </c>
      <c r="C33" s="15">
        <v>308</v>
      </c>
      <c r="D33" s="15">
        <v>364</v>
      </c>
      <c r="E33" s="32">
        <v>396</v>
      </c>
      <c r="F33" s="13">
        <v>369</v>
      </c>
      <c r="G33" s="13">
        <v>474</v>
      </c>
      <c r="H33" s="13">
        <v>517</v>
      </c>
      <c r="I33" s="13">
        <v>556</v>
      </c>
      <c r="J33" s="39">
        <v>528</v>
      </c>
      <c r="K33" s="35">
        <v>581</v>
      </c>
      <c r="L33" s="43">
        <v>587</v>
      </c>
      <c r="M33" s="12">
        <v>562</v>
      </c>
      <c r="N33" s="44">
        <v>516</v>
      </c>
      <c r="O33" s="58">
        <v>524</v>
      </c>
      <c r="P33" s="64">
        <v>515</v>
      </c>
      <c r="Q33" s="68">
        <v>468</v>
      </c>
      <c r="R33" s="68">
        <v>440</v>
      </c>
      <c r="S33" s="14">
        <v>534</v>
      </c>
    </row>
    <row r="34" spans="1:19" ht="15.75">
      <c r="A34" s="25" t="s">
        <v>26</v>
      </c>
      <c r="B34" s="16">
        <v>736</v>
      </c>
      <c r="C34" s="15">
        <v>722</v>
      </c>
      <c r="D34" s="15">
        <v>759</v>
      </c>
      <c r="E34" s="32">
        <v>726</v>
      </c>
      <c r="F34" s="13">
        <v>700</v>
      </c>
      <c r="G34" s="13">
        <v>833</v>
      </c>
      <c r="H34" s="13">
        <v>828</v>
      </c>
      <c r="I34" s="13">
        <v>692</v>
      </c>
      <c r="J34" s="39">
        <v>633</v>
      </c>
      <c r="K34" s="35">
        <v>565</v>
      </c>
      <c r="L34" s="43">
        <v>485</v>
      </c>
      <c r="M34" s="12">
        <v>407</v>
      </c>
      <c r="N34" s="44">
        <v>395</v>
      </c>
      <c r="O34" s="58">
        <v>363</v>
      </c>
      <c r="P34" s="64">
        <v>332</v>
      </c>
      <c r="Q34" s="68">
        <v>394</v>
      </c>
      <c r="R34" s="68">
        <v>384</v>
      </c>
      <c r="S34" s="14">
        <v>329</v>
      </c>
    </row>
    <row r="35" spans="1:19" ht="15.75">
      <c r="A35" s="25" t="s">
        <v>27</v>
      </c>
      <c r="B35" s="16">
        <v>387</v>
      </c>
      <c r="C35" s="15">
        <v>421</v>
      </c>
      <c r="D35" s="15">
        <v>382</v>
      </c>
      <c r="E35" s="32">
        <v>443</v>
      </c>
      <c r="F35" s="13">
        <v>442</v>
      </c>
      <c r="G35" s="13">
        <v>490</v>
      </c>
      <c r="H35" s="13">
        <v>449</v>
      </c>
      <c r="I35" s="13">
        <v>279</v>
      </c>
      <c r="J35" s="39">
        <v>293</v>
      </c>
      <c r="K35" s="35">
        <v>332</v>
      </c>
      <c r="L35" s="43">
        <v>290</v>
      </c>
      <c r="M35" s="12">
        <v>299</v>
      </c>
      <c r="N35" s="44">
        <v>272</v>
      </c>
      <c r="O35" s="58">
        <v>280</v>
      </c>
      <c r="P35" s="64">
        <v>234</v>
      </c>
      <c r="Q35" s="68">
        <v>267</v>
      </c>
      <c r="R35" s="68">
        <v>295</v>
      </c>
      <c r="S35" s="14">
        <v>354</v>
      </c>
    </row>
    <row r="36" spans="1:19" ht="15.75">
      <c r="A36" s="25" t="s">
        <v>28</v>
      </c>
      <c r="B36" s="16">
        <v>18</v>
      </c>
      <c r="C36" s="15">
        <v>13</v>
      </c>
      <c r="D36" s="15">
        <v>8</v>
      </c>
      <c r="E36" s="32">
        <v>14</v>
      </c>
      <c r="F36" s="13">
        <v>13</v>
      </c>
      <c r="G36" s="13">
        <v>11</v>
      </c>
      <c r="H36" s="13">
        <v>13</v>
      </c>
      <c r="I36" s="13">
        <v>21</v>
      </c>
      <c r="J36" s="39">
        <v>49</v>
      </c>
      <c r="K36" s="35">
        <v>62</v>
      </c>
      <c r="L36" s="43">
        <v>2</v>
      </c>
      <c r="M36" s="12">
        <v>54</v>
      </c>
      <c r="N36" s="44">
        <v>51</v>
      </c>
      <c r="O36" s="58">
        <v>46</v>
      </c>
      <c r="P36" s="64">
        <v>51</v>
      </c>
      <c r="Q36" s="68">
        <v>64</v>
      </c>
      <c r="R36" s="68">
        <v>30</v>
      </c>
      <c r="S36" s="14">
        <v>32</v>
      </c>
    </row>
    <row r="37" spans="1:19" ht="15.75">
      <c r="A37" s="25" t="s">
        <v>29</v>
      </c>
      <c r="B37" s="16">
        <v>398</v>
      </c>
      <c r="C37" s="15">
        <v>363</v>
      </c>
      <c r="D37" s="15">
        <v>382</v>
      </c>
      <c r="E37" s="32">
        <v>395</v>
      </c>
      <c r="F37" s="13">
        <v>435</v>
      </c>
      <c r="G37" s="13">
        <v>312</v>
      </c>
      <c r="H37" s="13">
        <v>336</v>
      </c>
      <c r="I37" s="13">
        <v>181</v>
      </c>
      <c r="J37" s="39">
        <v>184</v>
      </c>
      <c r="K37" s="35">
        <v>245</v>
      </c>
      <c r="L37" s="43">
        <v>240</v>
      </c>
      <c r="M37" s="12">
        <v>290</v>
      </c>
      <c r="N37" s="44">
        <v>262</v>
      </c>
      <c r="O37" s="58">
        <v>271</v>
      </c>
      <c r="P37" s="64">
        <v>245</v>
      </c>
      <c r="Q37" s="68">
        <v>241</v>
      </c>
      <c r="R37" s="68">
        <v>223</v>
      </c>
      <c r="S37" s="14">
        <v>200</v>
      </c>
    </row>
    <row r="38" spans="1:19" ht="15.75">
      <c r="A38" s="25" t="s">
        <v>30</v>
      </c>
      <c r="B38" s="16">
        <v>873</v>
      </c>
      <c r="C38" s="15">
        <v>929</v>
      </c>
      <c r="D38" s="15">
        <v>896</v>
      </c>
      <c r="E38" s="32">
        <v>842</v>
      </c>
      <c r="F38" s="13">
        <v>707</v>
      </c>
      <c r="G38" s="13">
        <v>698</v>
      </c>
      <c r="H38" s="13">
        <v>672</v>
      </c>
      <c r="I38" s="13">
        <v>620</v>
      </c>
      <c r="J38" s="39">
        <v>617</v>
      </c>
      <c r="K38" s="35">
        <v>657</v>
      </c>
      <c r="L38" s="43">
        <v>709</v>
      </c>
      <c r="M38" s="12">
        <v>696</v>
      </c>
      <c r="N38" s="44">
        <v>686</v>
      </c>
      <c r="O38" s="58">
        <v>777</v>
      </c>
      <c r="P38" s="64">
        <v>810</v>
      </c>
      <c r="Q38" s="68">
        <v>860</v>
      </c>
      <c r="R38" s="68">
        <v>759</v>
      </c>
      <c r="S38" s="14">
        <v>684</v>
      </c>
    </row>
    <row r="39" spans="1:19" ht="15.75">
      <c r="A39" s="25" t="s">
        <v>31</v>
      </c>
      <c r="B39" s="16">
        <v>181</v>
      </c>
      <c r="C39" s="15">
        <v>131</v>
      </c>
      <c r="D39" s="15">
        <v>103</v>
      </c>
      <c r="E39" s="32">
        <v>81</v>
      </c>
      <c r="F39" s="13">
        <v>123</v>
      </c>
      <c r="G39" s="13">
        <v>151</v>
      </c>
      <c r="H39" s="13">
        <v>158</v>
      </c>
      <c r="I39" s="13">
        <v>153</v>
      </c>
      <c r="J39" s="39">
        <v>157</v>
      </c>
      <c r="K39" s="35">
        <v>187</v>
      </c>
      <c r="L39" s="43">
        <v>164</v>
      </c>
      <c r="M39" s="12">
        <v>176</v>
      </c>
      <c r="N39" s="44">
        <v>171</v>
      </c>
      <c r="O39" s="58">
        <v>144</v>
      </c>
      <c r="P39" s="64">
        <v>154</v>
      </c>
      <c r="Q39" s="68">
        <v>158</v>
      </c>
      <c r="R39" s="68">
        <v>170</v>
      </c>
      <c r="S39" s="14">
        <v>152</v>
      </c>
    </row>
    <row r="40" spans="1:19" ht="15.75">
      <c r="A40" s="25" t="s">
        <v>32</v>
      </c>
      <c r="B40" s="16">
        <v>526</v>
      </c>
      <c r="C40" s="15">
        <v>555</v>
      </c>
      <c r="D40" s="15">
        <v>530</v>
      </c>
      <c r="E40" s="32">
        <v>493</v>
      </c>
      <c r="F40" s="13">
        <v>532</v>
      </c>
      <c r="G40" s="13">
        <v>528</v>
      </c>
      <c r="H40" s="13">
        <v>517</v>
      </c>
      <c r="I40" s="13">
        <v>406</v>
      </c>
      <c r="J40" s="39">
        <v>409</v>
      </c>
      <c r="K40" s="35">
        <v>407</v>
      </c>
      <c r="L40" s="43">
        <v>420</v>
      </c>
      <c r="M40" s="12">
        <v>364</v>
      </c>
      <c r="N40" s="44">
        <v>337</v>
      </c>
      <c r="O40" s="58">
        <v>361</v>
      </c>
      <c r="P40" s="64">
        <v>366</v>
      </c>
      <c r="Q40" s="68">
        <v>313</v>
      </c>
      <c r="R40" s="68">
        <v>354</v>
      </c>
      <c r="S40" s="14">
        <v>294</v>
      </c>
    </row>
    <row r="41" spans="1:19" ht="15.75">
      <c r="A41" s="25" t="s">
        <v>33</v>
      </c>
      <c r="B41" s="16">
        <v>482</v>
      </c>
      <c r="C41" s="15">
        <v>369</v>
      </c>
      <c r="D41" s="15">
        <v>473</v>
      </c>
      <c r="E41" s="32">
        <v>433</v>
      </c>
      <c r="F41" s="13">
        <v>360</v>
      </c>
      <c r="G41" s="13">
        <v>429</v>
      </c>
      <c r="H41" s="13">
        <v>414</v>
      </c>
      <c r="I41" s="13">
        <v>362</v>
      </c>
      <c r="J41" s="39">
        <v>425</v>
      </c>
      <c r="K41" s="35">
        <v>349</v>
      </c>
      <c r="L41" s="43">
        <v>357</v>
      </c>
      <c r="M41" s="12">
        <v>386</v>
      </c>
      <c r="N41" s="44">
        <v>375</v>
      </c>
      <c r="O41" s="58">
        <v>367</v>
      </c>
      <c r="P41" s="64">
        <v>410</v>
      </c>
      <c r="Q41" s="68">
        <v>362</v>
      </c>
      <c r="R41" s="68">
        <v>238</v>
      </c>
      <c r="S41" s="14">
        <v>265</v>
      </c>
    </row>
    <row r="42" spans="1:19" ht="15.75">
      <c r="A42" s="25" t="s">
        <v>34</v>
      </c>
      <c r="B42" s="16">
        <v>9268</v>
      </c>
      <c r="C42" s="15">
        <v>9044</v>
      </c>
      <c r="D42" s="15">
        <v>9001</v>
      </c>
      <c r="E42" s="32">
        <v>8587</v>
      </c>
      <c r="F42" s="13">
        <v>8709</v>
      </c>
      <c r="G42" s="13">
        <v>8601</v>
      </c>
      <c r="H42" s="13">
        <v>7804</v>
      </c>
      <c r="I42" s="13">
        <v>7842</v>
      </c>
      <c r="J42" s="39">
        <v>7946</v>
      </c>
      <c r="K42" s="35">
        <v>8616</v>
      </c>
      <c r="L42" s="43">
        <v>8588</v>
      </c>
      <c r="M42" s="12">
        <v>8029</v>
      </c>
      <c r="N42" s="44">
        <v>7510</v>
      </c>
      <c r="O42" s="58">
        <v>8390</v>
      </c>
      <c r="P42" s="64">
        <v>8523</v>
      </c>
      <c r="Q42" s="68">
        <v>7611</v>
      </c>
      <c r="R42" s="68">
        <v>7651</v>
      </c>
      <c r="S42" s="14">
        <v>6698</v>
      </c>
    </row>
    <row r="43" spans="1:19" ht="15.75">
      <c r="A43" s="25" t="s">
        <v>35</v>
      </c>
      <c r="B43" s="16">
        <v>330</v>
      </c>
      <c r="C43" s="15">
        <v>377</v>
      </c>
      <c r="D43" s="15">
        <v>306</v>
      </c>
      <c r="E43" s="32">
        <v>400</v>
      </c>
      <c r="F43" s="13">
        <v>320</v>
      </c>
      <c r="G43" s="13">
        <v>387</v>
      </c>
      <c r="H43" s="13">
        <v>375</v>
      </c>
      <c r="I43" s="13">
        <v>412</v>
      </c>
      <c r="J43" s="39">
        <v>372</v>
      </c>
      <c r="K43" s="35">
        <v>385</v>
      </c>
      <c r="L43" s="43">
        <v>394</v>
      </c>
      <c r="M43" s="12">
        <v>381</v>
      </c>
      <c r="N43" s="44">
        <v>369</v>
      </c>
      <c r="O43" s="58">
        <v>385</v>
      </c>
      <c r="P43" s="64">
        <v>377</v>
      </c>
      <c r="Q43" s="68">
        <v>264</v>
      </c>
      <c r="R43" s="68">
        <v>209</v>
      </c>
      <c r="S43" s="14">
        <v>341</v>
      </c>
    </row>
    <row r="44" spans="1:19" ht="15.75">
      <c r="A44" s="25" t="s">
        <v>36</v>
      </c>
      <c r="B44" s="16">
        <v>6883</v>
      </c>
      <c r="C44" s="15">
        <v>6861</v>
      </c>
      <c r="D44" s="15">
        <v>7138</v>
      </c>
      <c r="E44" s="32">
        <v>7788</v>
      </c>
      <c r="F44" s="13">
        <v>8248</v>
      </c>
      <c r="G44" s="13">
        <v>8572</v>
      </c>
      <c r="H44" s="13">
        <v>8770</v>
      </c>
      <c r="I44" s="13">
        <v>8940</v>
      </c>
      <c r="J44" s="39">
        <v>8867</v>
      </c>
      <c r="K44" s="35">
        <v>9015</v>
      </c>
      <c r="L44" s="43">
        <v>8615</v>
      </c>
      <c r="M44" s="12">
        <v>8895</v>
      </c>
      <c r="N44" s="44">
        <v>7946</v>
      </c>
      <c r="O44" s="58">
        <v>8111</v>
      </c>
      <c r="P44" s="64">
        <v>8992</v>
      </c>
      <c r="Q44" s="68">
        <v>9725</v>
      </c>
      <c r="R44" s="68">
        <v>9051</v>
      </c>
      <c r="S44" s="14">
        <v>8838</v>
      </c>
    </row>
    <row r="45" spans="1:19" ht="15.75">
      <c r="A45" s="25" t="s">
        <v>37</v>
      </c>
      <c r="B45" s="16">
        <v>2329</v>
      </c>
      <c r="C45" s="15">
        <v>2179</v>
      </c>
      <c r="D45" s="15">
        <v>2163</v>
      </c>
      <c r="E45" s="32">
        <v>2284</v>
      </c>
      <c r="F45" s="13">
        <v>2248</v>
      </c>
      <c r="G45" s="13">
        <v>2396</v>
      </c>
      <c r="H45" s="13">
        <v>2298</v>
      </c>
      <c r="I45" s="13">
        <v>2168</v>
      </c>
      <c r="J45" s="39">
        <v>1929</v>
      </c>
      <c r="K45" s="35">
        <v>1777</v>
      </c>
      <c r="L45" s="43">
        <v>1727</v>
      </c>
      <c r="M45" s="12">
        <v>1664</v>
      </c>
      <c r="N45" s="44">
        <v>1652</v>
      </c>
      <c r="O45" s="58">
        <v>1499</v>
      </c>
      <c r="P45" s="64">
        <v>1813</v>
      </c>
      <c r="Q45" s="68">
        <v>1951</v>
      </c>
      <c r="R45" s="68">
        <v>1914</v>
      </c>
      <c r="S45" s="14">
        <v>1570</v>
      </c>
    </row>
    <row r="46" spans="1:19" ht="15.75">
      <c r="A46" s="25" t="s">
        <v>38</v>
      </c>
      <c r="B46" s="16">
        <v>2043</v>
      </c>
      <c r="C46" s="15">
        <v>2022</v>
      </c>
      <c r="D46" s="15">
        <v>1864</v>
      </c>
      <c r="E46" s="32">
        <v>1913</v>
      </c>
      <c r="F46" s="13">
        <v>1852</v>
      </c>
      <c r="G46" s="13">
        <v>1657</v>
      </c>
      <c r="H46" s="13">
        <v>1651</v>
      </c>
      <c r="I46" s="13">
        <v>1686</v>
      </c>
      <c r="J46" s="39">
        <v>1672</v>
      </c>
      <c r="K46" s="35">
        <v>1773</v>
      </c>
      <c r="L46" s="43">
        <v>1818</v>
      </c>
      <c r="M46" s="12">
        <v>1896</v>
      </c>
      <c r="N46" s="44">
        <v>1715</v>
      </c>
      <c r="O46" s="58">
        <v>1606</v>
      </c>
      <c r="P46" s="64">
        <v>1569</v>
      </c>
      <c r="Q46" s="68">
        <v>1654</v>
      </c>
      <c r="R46" s="68">
        <v>1709</v>
      </c>
      <c r="S46" s="14">
        <v>1604</v>
      </c>
    </row>
    <row r="47" spans="1:19" ht="15.75">
      <c r="A47" s="25" t="s">
        <v>39</v>
      </c>
      <c r="B47" s="16">
        <v>4866</v>
      </c>
      <c r="C47" s="15">
        <v>4762</v>
      </c>
      <c r="D47" s="15">
        <v>4955</v>
      </c>
      <c r="E47" s="32">
        <v>4679</v>
      </c>
      <c r="F47" s="13">
        <v>4725</v>
      </c>
      <c r="G47" s="13">
        <v>4612</v>
      </c>
      <c r="H47" s="13">
        <v>4728</v>
      </c>
      <c r="I47" s="13">
        <v>4464</v>
      </c>
      <c r="J47" s="39">
        <v>4050</v>
      </c>
      <c r="K47" s="35">
        <v>4077</v>
      </c>
      <c r="L47" s="43">
        <v>4173</v>
      </c>
      <c r="M47" s="12">
        <v>3715</v>
      </c>
      <c r="N47" s="44">
        <v>3327</v>
      </c>
      <c r="O47" s="58">
        <v>3493</v>
      </c>
      <c r="P47" s="64">
        <v>3546</v>
      </c>
      <c r="Q47" s="68">
        <v>3456</v>
      </c>
      <c r="R47" s="68">
        <v>3564</v>
      </c>
      <c r="S47" s="14">
        <v>2632</v>
      </c>
    </row>
    <row r="48" spans="1:19" ht="15.75">
      <c r="A48" s="25" t="s">
        <v>40</v>
      </c>
      <c r="B48" s="16">
        <v>936</v>
      </c>
      <c r="C48" s="15">
        <v>943</v>
      </c>
      <c r="D48" s="15">
        <v>733</v>
      </c>
      <c r="E48" s="32">
        <v>625</v>
      </c>
      <c r="F48" s="13">
        <v>669</v>
      </c>
      <c r="G48" s="13">
        <v>741</v>
      </c>
      <c r="H48" s="13">
        <v>750</v>
      </c>
      <c r="I48" s="13">
        <v>768</v>
      </c>
      <c r="J48" s="39">
        <v>758</v>
      </c>
      <c r="K48" s="35">
        <v>772</v>
      </c>
      <c r="L48" s="43">
        <v>684</v>
      </c>
      <c r="M48" s="12">
        <v>666</v>
      </c>
      <c r="N48" s="44">
        <v>677</v>
      </c>
      <c r="O48" s="58">
        <v>724</v>
      </c>
      <c r="P48" s="64">
        <v>780</v>
      </c>
      <c r="Q48" s="68">
        <v>699</v>
      </c>
      <c r="R48" s="68">
        <v>773</v>
      </c>
      <c r="S48" s="14">
        <v>724</v>
      </c>
    </row>
    <row r="49" spans="1:19" ht="15.75">
      <c r="A49" s="25" t="s">
        <v>41</v>
      </c>
      <c r="B49" s="16">
        <v>2734</v>
      </c>
      <c r="C49" s="15">
        <v>2688</v>
      </c>
      <c r="D49" s="15">
        <v>2710</v>
      </c>
      <c r="E49" s="32">
        <v>2731</v>
      </c>
      <c r="F49" s="13">
        <v>2887</v>
      </c>
      <c r="G49" s="13">
        <v>2918</v>
      </c>
      <c r="H49" s="13">
        <v>2746</v>
      </c>
      <c r="I49" s="13">
        <v>2349</v>
      </c>
      <c r="J49" s="39">
        <v>2324</v>
      </c>
      <c r="K49" s="35">
        <v>3254</v>
      </c>
      <c r="L49" s="43">
        <v>3121</v>
      </c>
      <c r="M49" s="12">
        <v>3048</v>
      </c>
      <c r="N49" s="44">
        <v>3039</v>
      </c>
      <c r="O49" s="58">
        <v>2469</v>
      </c>
      <c r="P49" s="64">
        <v>2367</v>
      </c>
      <c r="Q49" s="68">
        <v>2213</v>
      </c>
      <c r="R49" s="68">
        <v>2248</v>
      </c>
      <c r="S49" s="14">
        <v>2313</v>
      </c>
    </row>
    <row r="50" spans="1:19" ht="15.75">
      <c r="A50" s="25" t="s">
        <v>42</v>
      </c>
      <c r="B50" s="16">
        <v>397</v>
      </c>
      <c r="C50" s="15">
        <v>452</v>
      </c>
      <c r="D50" s="15">
        <v>456</v>
      </c>
      <c r="E50" s="32">
        <v>441</v>
      </c>
      <c r="F50" s="13">
        <v>420</v>
      </c>
      <c r="G50" s="13">
        <v>466</v>
      </c>
      <c r="H50" s="13">
        <v>372</v>
      </c>
      <c r="I50" s="35">
        <v>361</v>
      </c>
      <c r="J50" s="39">
        <v>305</v>
      </c>
      <c r="K50" s="35">
        <v>298</v>
      </c>
      <c r="L50" s="43">
        <v>290</v>
      </c>
      <c r="M50" s="12">
        <v>261</v>
      </c>
      <c r="N50" s="44">
        <v>225</v>
      </c>
      <c r="O50" s="58">
        <v>196</v>
      </c>
      <c r="P50" s="64">
        <v>184</v>
      </c>
      <c r="Q50" s="68">
        <v>130</v>
      </c>
      <c r="R50" s="68">
        <v>170</v>
      </c>
      <c r="S50" s="14">
        <v>59</v>
      </c>
    </row>
    <row r="51" spans="1:19" ht="15.75">
      <c r="A51" s="25" t="s">
        <v>43</v>
      </c>
      <c r="B51" s="16">
        <v>1236</v>
      </c>
      <c r="C51" s="15">
        <v>1086</v>
      </c>
      <c r="D51" s="15">
        <v>1104</v>
      </c>
      <c r="E51" s="32">
        <v>951</v>
      </c>
      <c r="F51" s="13">
        <v>918</v>
      </c>
      <c r="G51" s="13">
        <v>871</v>
      </c>
      <c r="H51" s="13">
        <v>863</v>
      </c>
      <c r="I51" s="35">
        <v>700</v>
      </c>
      <c r="J51" s="39">
        <v>697</v>
      </c>
      <c r="K51" s="35">
        <v>692</v>
      </c>
      <c r="L51" s="43">
        <v>663</v>
      </c>
      <c r="M51" s="12">
        <v>698</v>
      </c>
      <c r="N51" s="44">
        <v>554</v>
      </c>
      <c r="O51" s="58">
        <v>647</v>
      </c>
      <c r="P51" s="64">
        <v>662</v>
      </c>
      <c r="Q51" s="68">
        <v>697</v>
      </c>
      <c r="R51" s="68">
        <v>841</v>
      </c>
      <c r="S51" s="14">
        <v>555</v>
      </c>
    </row>
    <row r="52" spans="1:19" ht="15.75">
      <c r="A52" s="25" t="s">
        <v>44</v>
      </c>
      <c r="B52" s="16">
        <v>319</v>
      </c>
      <c r="C52" s="15">
        <v>342</v>
      </c>
      <c r="D52" s="15">
        <v>371</v>
      </c>
      <c r="E52" s="32">
        <v>354</v>
      </c>
      <c r="F52" s="13">
        <v>282</v>
      </c>
      <c r="G52" s="13">
        <v>346</v>
      </c>
      <c r="H52" s="13">
        <v>339</v>
      </c>
      <c r="I52" s="35">
        <v>210</v>
      </c>
      <c r="J52" s="39">
        <v>253</v>
      </c>
      <c r="K52" s="35">
        <v>249</v>
      </c>
      <c r="L52" s="43">
        <v>286</v>
      </c>
      <c r="M52" s="12">
        <v>285</v>
      </c>
      <c r="N52" s="44">
        <v>190</v>
      </c>
      <c r="O52" s="58">
        <v>211</v>
      </c>
      <c r="P52" s="64">
        <v>207</v>
      </c>
      <c r="Q52" s="68">
        <v>303</v>
      </c>
      <c r="R52" s="68">
        <v>235</v>
      </c>
      <c r="S52" s="14">
        <v>237</v>
      </c>
    </row>
    <row r="53" spans="1:19" ht="15.75">
      <c r="A53" s="25" t="s">
        <v>45</v>
      </c>
      <c r="B53" s="16">
        <v>544</v>
      </c>
      <c r="C53" s="15">
        <v>445</v>
      </c>
      <c r="D53" s="15">
        <v>483</v>
      </c>
      <c r="E53" s="32">
        <v>570</v>
      </c>
      <c r="F53" s="13">
        <v>581</v>
      </c>
      <c r="G53" s="13">
        <v>572</v>
      </c>
      <c r="H53" s="13">
        <v>596</v>
      </c>
      <c r="I53" s="35">
        <v>786</v>
      </c>
      <c r="J53" s="39">
        <v>637</v>
      </c>
      <c r="K53" s="35">
        <v>557</v>
      </c>
      <c r="L53" s="43">
        <v>574</v>
      </c>
      <c r="M53" s="12">
        <v>552</v>
      </c>
      <c r="N53" s="44">
        <v>466</v>
      </c>
      <c r="O53" s="58">
        <v>281</v>
      </c>
      <c r="P53" s="64">
        <v>415</v>
      </c>
      <c r="Q53" s="68">
        <v>440</v>
      </c>
      <c r="R53" s="68">
        <v>420</v>
      </c>
      <c r="S53" s="14">
        <v>386</v>
      </c>
    </row>
    <row r="54" spans="1:19" ht="15.75">
      <c r="A54" s="25" t="s">
        <v>46</v>
      </c>
      <c r="B54" s="16">
        <v>1324</v>
      </c>
      <c r="C54" s="15">
        <v>1435</v>
      </c>
      <c r="D54" s="15">
        <v>1339</v>
      </c>
      <c r="E54" s="32">
        <v>1312</v>
      </c>
      <c r="F54" s="13">
        <v>1257</v>
      </c>
      <c r="G54" s="13">
        <v>1412</v>
      </c>
      <c r="H54" s="13">
        <v>1329</v>
      </c>
      <c r="I54" s="35">
        <v>1238</v>
      </c>
      <c r="J54" s="39">
        <v>1190</v>
      </c>
      <c r="K54" s="35">
        <v>1152</v>
      </c>
      <c r="L54" s="43">
        <v>1215</v>
      </c>
      <c r="M54" s="12">
        <v>1076</v>
      </c>
      <c r="N54" s="44">
        <v>986</v>
      </c>
      <c r="O54" s="58">
        <v>1082</v>
      </c>
      <c r="P54" s="64">
        <v>956</v>
      </c>
      <c r="Q54" s="68">
        <v>928</v>
      </c>
      <c r="R54" s="68">
        <v>935</v>
      </c>
      <c r="S54" s="14">
        <v>1183</v>
      </c>
    </row>
    <row r="55" spans="1:19" ht="15.75">
      <c r="A55" s="25" t="s">
        <v>47</v>
      </c>
      <c r="B55" s="16">
        <v>1521</v>
      </c>
      <c r="C55" s="15">
        <v>1523</v>
      </c>
      <c r="D55" s="15">
        <v>1465</v>
      </c>
      <c r="E55" s="32">
        <v>1483</v>
      </c>
      <c r="F55" s="13">
        <v>1637</v>
      </c>
      <c r="G55" s="13">
        <v>1702</v>
      </c>
      <c r="H55" s="13">
        <v>1662</v>
      </c>
      <c r="I55" s="35">
        <v>1119</v>
      </c>
      <c r="J55" s="39">
        <v>1191</v>
      </c>
      <c r="K55" s="35">
        <v>1237</v>
      </c>
      <c r="L55" s="43">
        <v>1297</v>
      </c>
      <c r="M55" s="12">
        <v>1317</v>
      </c>
      <c r="N55" s="44">
        <v>1312</v>
      </c>
      <c r="O55" s="58">
        <v>1535</v>
      </c>
      <c r="P55" s="64">
        <v>1680</v>
      </c>
      <c r="Q55" s="68">
        <v>1577</v>
      </c>
      <c r="R55" s="68">
        <v>1681</v>
      </c>
      <c r="S55" s="14">
        <v>1454</v>
      </c>
    </row>
    <row r="56" spans="1:19" ht="15.75">
      <c r="A56" s="25" t="s">
        <v>65</v>
      </c>
      <c r="B56" s="16">
        <v>1193</v>
      </c>
      <c r="C56" s="15">
        <v>1240</v>
      </c>
      <c r="D56" s="15">
        <v>1173</v>
      </c>
      <c r="E56" s="32">
        <v>1144</v>
      </c>
      <c r="F56" s="13">
        <v>1095</v>
      </c>
      <c r="G56" s="13">
        <v>971</v>
      </c>
      <c r="H56" s="13">
        <v>988</v>
      </c>
      <c r="I56" s="13">
        <v>832</v>
      </c>
      <c r="J56" s="39">
        <v>994</v>
      </c>
      <c r="K56" s="35">
        <v>856</v>
      </c>
      <c r="L56" s="43">
        <v>1155</v>
      </c>
      <c r="M56" s="12">
        <v>769</v>
      </c>
      <c r="N56" s="44">
        <v>774</v>
      </c>
      <c r="O56" s="58">
        <v>806</v>
      </c>
      <c r="P56" s="64">
        <v>741</v>
      </c>
      <c r="Q56" s="68">
        <v>660</v>
      </c>
      <c r="R56" s="68">
        <v>682</v>
      </c>
      <c r="S56" s="14">
        <v>649</v>
      </c>
    </row>
    <row r="57" spans="1:19" ht="15.75">
      <c r="A57" s="25" t="s">
        <v>48</v>
      </c>
      <c r="B57" s="16">
        <v>1096</v>
      </c>
      <c r="C57" s="15">
        <v>1122</v>
      </c>
      <c r="D57" s="15">
        <v>1072</v>
      </c>
      <c r="E57" s="32">
        <v>1101</v>
      </c>
      <c r="F57" s="13">
        <v>1162</v>
      </c>
      <c r="G57" s="13">
        <v>1262</v>
      </c>
      <c r="H57" s="13">
        <v>1156</v>
      </c>
      <c r="I57" s="13">
        <v>1200</v>
      </c>
      <c r="J57" s="39">
        <v>1135</v>
      </c>
      <c r="K57" s="35">
        <v>1132</v>
      </c>
      <c r="L57" s="43">
        <v>1680</v>
      </c>
      <c r="M57" s="12">
        <v>1048</v>
      </c>
      <c r="N57" s="44">
        <v>939</v>
      </c>
      <c r="O57" s="58">
        <v>1148</v>
      </c>
      <c r="P57" s="64">
        <v>1114</v>
      </c>
      <c r="Q57" s="68">
        <v>1055</v>
      </c>
      <c r="R57" s="68">
        <v>1275</v>
      </c>
      <c r="S57" s="14">
        <v>1268</v>
      </c>
    </row>
    <row r="58" spans="1:19" ht="15.75">
      <c r="A58" s="25" t="s">
        <v>49</v>
      </c>
      <c r="B58" s="16">
        <v>1985</v>
      </c>
      <c r="C58" s="15">
        <v>1983</v>
      </c>
      <c r="D58" s="15">
        <v>1923</v>
      </c>
      <c r="E58" s="32">
        <v>1917</v>
      </c>
      <c r="F58" s="13">
        <v>2050</v>
      </c>
      <c r="G58" s="13">
        <v>2152</v>
      </c>
      <c r="H58" s="13">
        <v>1988</v>
      </c>
      <c r="I58" s="13">
        <v>2073</v>
      </c>
      <c r="J58" s="39">
        <v>1988</v>
      </c>
      <c r="K58" s="35">
        <v>1590</v>
      </c>
      <c r="L58" s="43">
        <v>206</v>
      </c>
      <c r="M58" s="12">
        <v>1650</v>
      </c>
      <c r="N58" s="44">
        <v>1606</v>
      </c>
      <c r="O58" s="58">
        <v>1647</v>
      </c>
      <c r="P58" s="64">
        <v>1509</v>
      </c>
      <c r="Q58" s="68">
        <v>1660</v>
      </c>
      <c r="R58" s="68">
        <v>1553</v>
      </c>
      <c r="S58" s="14">
        <v>1658</v>
      </c>
    </row>
    <row r="59" spans="1:19" ht="15.75">
      <c r="A59" s="25" t="s">
        <v>50</v>
      </c>
      <c r="B59" s="16">
        <v>212</v>
      </c>
      <c r="C59" s="15">
        <v>196</v>
      </c>
      <c r="D59" s="15">
        <v>227</v>
      </c>
      <c r="E59" s="32">
        <v>195</v>
      </c>
      <c r="F59" s="13">
        <v>185</v>
      </c>
      <c r="G59" s="13">
        <v>241</v>
      </c>
      <c r="H59" s="13">
        <v>232</v>
      </c>
      <c r="I59" s="13">
        <v>171</v>
      </c>
      <c r="J59" s="39">
        <v>176</v>
      </c>
      <c r="K59" s="35">
        <v>229</v>
      </c>
      <c r="L59" s="43">
        <v>162</v>
      </c>
      <c r="M59" s="12">
        <v>203</v>
      </c>
      <c r="N59" s="44">
        <v>207</v>
      </c>
      <c r="O59" s="58">
        <v>236</v>
      </c>
      <c r="P59" s="64">
        <v>274</v>
      </c>
      <c r="Q59" s="68">
        <v>299</v>
      </c>
      <c r="R59" s="68">
        <v>228</v>
      </c>
      <c r="S59" s="14">
        <v>198</v>
      </c>
    </row>
    <row r="60" spans="1:19" ht="15.75">
      <c r="A60" s="25" t="s">
        <v>51</v>
      </c>
      <c r="B60" s="16">
        <v>212</v>
      </c>
      <c r="C60" s="15">
        <v>166</v>
      </c>
      <c r="D60" s="15">
        <v>160</v>
      </c>
      <c r="E60" s="32">
        <v>150</v>
      </c>
      <c r="F60" s="13">
        <v>121</v>
      </c>
      <c r="G60" s="13">
        <v>124</v>
      </c>
      <c r="H60" s="13">
        <v>138</v>
      </c>
      <c r="I60" s="13">
        <v>168</v>
      </c>
      <c r="J60" s="39">
        <v>131</v>
      </c>
      <c r="K60" s="35">
        <v>157</v>
      </c>
      <c r="L60" s="43">
        <v>238</v>
      </c>
      <c r="M60" s="12">
        <v>173</v>
      </c>
      <c r="N60" s="44">
        <v>155</v>
      </c>
      <c r="O60" s="58">
        <v>151</v>
      </c>
      <c r="P60" s="64">
        <v>118</v>
      </c>
      <c r="Q60" s="68">
        <v>130</v>
      </c>
      <c r="R60" s="68">
        <v>103</v>
      </c>
      <c r="S60" s="14">
        <v>86</v>
      </c>
    </row>
    <row r="61" spans="1:19" ht="15.75">
      <c r="A61" s="25" t="s">
        <v>52</v>
      </c>
      <c r="B61" s="16">
        <v>273</v>
      </c>
      <c r="C61" s="15">
        <v>265</v>
      </c>
      <c r="D61" s="15">
        <v>209</v>
      </c>
      <c r="E61" s="32">
        <v>255</v>
      </c>
      <c r="F61" s="13">
        <v>213</v>
      </c>
      <c r="G61" s="13">
        <v>257</v>
      </c>
      <c r="H61" s="13">
        <v>253</v>
      </c>
      <c r="I61" s="13">
        <v>203</v>
      </c>
      <c r="J61" s="39">
        <v>197</v>
      </c>
      <c r="K61" s="35">
        <v>252</v>
      </c>
      <c r="L61" s="43">
        <v>793</v>
      </c>
      <c r="M61" s="12">
        <v>224</v>
      </c>
      <c r="N61" s="44">
        <v>207</v>
      </c>
      <c r="O61" s="58">
        <v>151</v>
      </c>
      <c r="P61" s="64">
        <v>152</v>
      </c>
      <c r="Q61" s="68">
        <v>155</v>
      </c>
      <c r="R61" s="68">
        <v>199</v>
      </c>
      <c r="S61" s="14">
        <v>183</v>
      </c>
    </row>
    <row r="62" spans="1:19" ht="15.75">
      <c r="A62" s="25" t="s">
        <v>53</v>
      </c>
      <c r="B62" s="16">
        <v>857</v>
      </c>
      <c r="C62" s="15">
        <v>823</v>
      </c>
      <c r="D62" s="15">
        <v>787</v>
      </c>
      <c r="E62" s="32">
        <v>707</v>
      </c>
      <c r="F62" s="13">
        <v>665</v>
      </c>
      <c r="G62" s="13">
        <v>668</v>
      </c>
      <c r="H62" s="13">
        <v>678</v>
      </c>
      <c r="I62" s="13">
        <v>739</v>
      </c>
      <c r="J62" s="39">
        <v>784</v>
      </c>
      <c r="K62" s="35">
        <v>840</v>
      </c>
      <c r="L62" s="43">
        <v>817</v>
      </c>
      <c r="M62" s="12">
        <v>867</v>
      </c>
      <c r="N62" s="44">
        <v>748</v>
      </c>
      <c r="O62" s="58">
        <v>764</v>
      </c>
      <c r="P62" s="64">
        <v>806</v>
      </c>
      <c r="Q62" s="68">
        <v>835</v>
      </c>
      <c r="R62" s="68">
        <v>727</v>
      </c>
      <c r="S62" s="14">
        <v>720</v>
      </c>
    </row>
    <row r="63" spans="1:19" ht="15.75">
      <c r="A63" s="25" t="s">
        <v>54</v>
      </c>
      <c r="B63" s="16">
        <v>11413</v>
      </c>
      <c r="C63" s="15">
        <v>11729</v>
      </c>
      <c r="D63" s="15">
        <v>11167</v>
      </c>
      <c r="E63" s="32">
        <v>11883</v>
      </c>
      <c r="F63" s="13">
        <v>11531</v>
      </c>
      <c r="G63" s="13">
        <v>12017</v>
      </c>
      <c r="H63" s="13">
        <v>11805</v>
      </c>
      <c r="I63" s="13">
        <v>11199</v>
      </c>
      <c r="J63" s="39">
        <v>10962</v>
      </c>
      <c r="K63" s="35">
        <v>11976</v>
      </c>
      <c r="L63" s="43">
        <v>11597</v>
      </c>
      <c r="M63" s="12">
        <v>10942</v>
      </c>
      <c r="N63" s="44">
        <v>10622</v>
      </c>
      <c r="O63" s="58">
        <v>10695</v>
      </c>
      <c r="P63" s="64">
        <v>10792</v>
      </c>
      <c r="Q63" s="68">
        <v>11459</v>
      </c>
      <c r="R63" s="68">
        <v>11729</v>
      </c>
      <c r="S63" s="14">
        <v>10032</v>
      </c>
    </row>
    <row r="64" spans="1:19" ht="15.75">
      <c r="A64" s="25" t="s">
        <v>55</v>
      </c>
      <c r="B64" s="16">
        <v>708</v>
      </c>
      <c r="C64" s="15">
        <v>658</v>
      </c>
      <c r="D64" s="15">
        <v>912</v>
      </c>
      <c r="E64" s="32">
        <v>855</v>
      </c>
      <c r="F64" s="13">
        <v>854</v>
      </c>
      <c r="G64" s="13">
        <v>862</v>
      </c>
      <c r="H64" s="13">
        <v>850</v>
      </c>
      <c r="I64" s="13">
        <v>959</v>
      </c>
      <c r="J64" s="39">
        <v>910</v>
      </c>
      <c r="K64" s="35">
        <v>876</v>
      </c>
      <c r="L64" s="43">
        <v>843</v>
      </c>
      <c r="M64" s="12">
        <v>856</v>
      </c>
      <c r="N64" s="44">
        <v>771</v>
      </c>
      <c r="O64" s="58">
        <v>747</v>
      </c>
      <c r="P64" s="64">
        <v>810</v>
      </c>
      <c r="Q64" s="68">
        <v>717</v>
      </c>
      <c r="R64" s="68">
        <v>768</v>
      </c>
      <c r="S64" s="14">
        <v>695</v>
      </c>
    </row>
    <row r="65" spans="1:19" ht="15.75">
      <c r="A65" s="25" t="s">
        <v>56</v>
      </c>
      <c r="B65" s="16">
        <v>204</v>
      </c>
      <c r="C65" s="15">
        <v>242</v>
      </c>
      <c r="D65" s="15">
        <v>238</v>
      </c>
      <c r="E65" s="32">
        <v>253</v>
      </c>
      <c r="F65" s="13">
        <v>248</v>
      </c>
      <c r="G65" s="13">
        <v>237</v>
      </c>
      <c r="H65" s="13">
        <v>221</v>
      </c>
      <c r="I65" s="13">
        <v>268</v>
      </c>
      <c r="J65" s="39">
        <v>267</v>
      </c>
      <c r="K65" s="35">
        <v>287</v>
      </c>
      <c r="L65" s="43">
        <v>273</v>
      </c>
      <c r="M65" s="12">
        <v>226</v>
      </c>
      <c r="N65" s="44">
        <v>255</v>
      </c>
      <c r="O65" s="58">
        <v>191</v>
      </c>
      <c r="P65" s="64">
        <v>175</v>
      </c>
      <c r="Q65" s="68">
        <v>185</v>
      </c>
      <c r="R65" s="68">
        <v>216</v>
      </c>
      <c r="S65" s="14">
        <v>218</v>
      </c>
    </row>
    <row r="66" spans="1:19" ht="15.75">
      <c r="A66" s="25" t="s">
        <v>57</v>
      </c>
      <c r="B66" s="16">
        <v>742</v>
      </c>
      <c r="C66" s="15">
        <v>784</v>
      </c>
      <c r="D66" s="15">
        <v>816</v>
      </c>
      <c r="E66" s="32">
        <v>823</v>
      </c>
      <c r="F66" s="13">
        <v>722</v>
      </c>
      <c r="G66" s="13">
        <v>725</v>
      </c>
      <c r="H66" s="13">
        <v>761</v>
      </c>
      <c r="I66" s="13">
        <v>715</v>
      </c>
      <c r="J66" s="39">
        <v>638</v>
      </c>
      <c r="K66" s="35">
        <v>729</v>
      </c>
      <c r="L66" s="43">
        <v>782</v>
      </c>
      <c r="M66" s="12">
        <v>765</v>
      </c>
      <c r="N66" s="44">
        <v>680</v>
      </c>
      <c r="O66" s="58">
        <v>555</v>
      </c>
      <c r="P66" s="64">
        <v>573</v>
      </c>
      <c r="Q66" s="68">
        <v>725</v>
      </c>
      <c r="R66" s="68">
        <v>786</v>
      </c>
      <c r="S66" s="14">
        <v>835</v>
      </c>
    </row>
    <row r="67" spans="1:19" ht="15.75">
      <c r="A67" s="25" t="s">
        <v>58</v>
      </c>
      <c r="B67" s="16">
        <v>1019</v>
      </c>
      <c r="C67" s="15">
        <v>1022</v>
      </c>
      <c r="D67" s="15">
        <v>902</v>
      </c>
      <c r="E67" s="32">
        <v>777</v>
      </c>
      <c r="F67" s="13">
        <v>904</v>
      </c>
      <c r="G67" s="13">
        <v>987</v>
      </c>
      <c r="H67" s="13">
        <v>979</v>
      </c>
      <c r="I67" s="13">
        <v>1201</v>
      </c>
      <c r="J67" s="39">
        <v>1376</v>
      </c>
      <c r="K67" s="35">
        <v>1271</v>
      </c>
      <c r="L67" s="43">
        <v>1393</v>
      </c>
      <c r="M67" s="12">
        <v>1248</v>
      </c>
      <c r="N67" s="44">
        <v>1203</v>
      </c>
      <c r="O67" s="58">
        <v>1295</v>
      </c>
      <c r="P67" s="64">
        <v>1300</v>
      </c>
      <c r="Q67" s="68">
        <v>1194</v>
      </c>
      <c r="R67" s="68">
        <v>1150</v>
      </c>
      <c r="S67" s="14">
        <v>1086</v>
      </c>
    </row>
    <row r="68" spans="1:19" ht="15.75">
      <c r="A68" s="25" t="s">
        <v>59</v>
      </c>
      <c r="B68" s="16">
        <v>580</v>
      </c>
      <c r="C68" s="15">
        <v>596</v>
      </c>
      <c r="D68" s="15">
        <v>623</v>
      </c>
      <c r="E68" s="32">
        <v>639</v>
      </c>
      <c r="F68" s="13">
        <v>604</v>
      </c>
      <c r="G68" s="13">
        <v>695</v>
      </c>
      <c r="H68" s="13">
        <v>677</v>
      </c>
      <c r="I68" s="13">
        <v>748</v>
      </c>
      <c r="J68" s="39">
        <v>655</v>
      </c>
      <c r="K68" s="35">
        <v>663</v>
      </c>
      <c r="L68" s="43">
        <v>632</v>
      </c>
      <c r="M68" s="12">
        <v>552</v>
      </c>
      <c r="N68" s="44">
        <v>518</v>
      </c>
      <c r="O68" s="58">
        <v>479</v>
      </c>
      <c r="P68" s="64">
        <v>425</v>
      </c>
      <c r="Q68" s="68">
        <v>433</v>
      </c>
      <c r="R68" s="68">
        <v>485</v>
      </c>
      <c r="S68" s="14">
        <v>577</v>
      </c>
    </row>
    <row r="69" spans="1:19" ht="15.75">
      <c r="A69" s="25" t="s">
        <v>60</v>
      </c>
      <c r="B69" s="16">
        <v>389</v>
      </c>
      <c r="C69" s="15">
        <v>398</v>
      </c>
      <c r="D69" s="15">
        <v>448</v>
      </c>
      <c r="E69" s="32">
        <v>427</v>
      </c>
      <c r="F69" s="13">
        <v>519</v>
      </c>
      <c r="G69" s="13">
        <v>496</v>
      </c>
      <c r="H69" s="13">
        <v>546</v>
      </c>
      <c r="I69" s="13">
        <v>546</v>
      </c>
      <c r="J69" s="39">
        <v>524</v>
      </c>
      <c r="K69" s="35">
        <v>495</v>
      </c>
      <c r="L69" s="43">
        <v>498</v>
      </c>
      <c r="M69" s="12">
        <v>501</v>
      </c>
      <c r="N69" s="44">
        <v>482</v>
      </c>
      <c r="O69" s="58">
        <v>419</v>
      </c>
      <c r="P69" s="64">
        <v>403</v>
      </c>
      <c r="Q69" s="68">
        <v>288</v>
      </c>
      <c r="R69" s="68">
        <v>366</v>
      </c>
      <c r="S69" s="14">
        <v>460</v>
      </c>
    </row>
    <row r="70" spans="1:19" ht="15.75">
      <c r="A70" s="25" t="s">
        <v>61</v>
      </c>
      <c r="B70" s="16">
        <v>679</v>
      </c>
      <c r="C70" s="15">
        <v>707</v>
      </c>
      <c r="D70" s="15">
        <v>753</v>
      </c>
      <c r="E70" s="32">
        <v>637</v>
      </c>
      <c r="F70" s="13">
        <v>683</v>
      </c>
      <c r="G70" s="13">
        <v>745</v>
      </c>
      <c r="H70" s="13">
        <v>662</v>
      </c>
      <c r="I70" s="13">
        <v>777</v>
      </c>
      <c r="J70" s="39">
        <v>708</v>
      </c>
      <c r="K70" s="35">
        <v>709</v>
      </c>
      <c r="L70" s="43">
        <v>690</v>
      </c>
      <c r="M70" s="12">
        <v>771</v>
      </c>
      <c r="N70" s="44">
        <v>658</v>
      </c>
      <c r="O70" s="58">
        <v>599</v>
      </c>
      <c r="P70" s="64">
        <v>632</v>
      </c>
      <c r="Q70" s="68">
        <v>653</v>
      </c>
      <c r="R70" s="68">
        <v>636</v>
      </c>
      <c r="S70" s="14">
        <v>606</v>
      </c>
    </row>
    <row r="71" spans="1:19" ht="15.75">
      <c r="A71" s="25" t="s">
        <v>62</v>
      </c>
      <c r="B71" s="16">
        <v>5660</v>
      </c>
      <c r="C71" s="15">
        <v>5805</v>
      </c>
      <c r="D71" s="15">
        <v>6086</v>
      </c>
      <c r="E71" s="32">
        <v>6366</v>
      </c>
      <c r="F71" s="13">
        <v>6523</v>
      </c>
      <c r="G71" s="13">
        <v>6797</v>
      </c>
      <c r="H71" s="13">
        <v>6463</v>
      </c>
      <c r="I71" s="13">
        <v>5599</v>
      </c>
      <c r="J71" s="39">
        <v>5498</v>
      </c>
      <c r="K71" s="35">
        <v>5887</v>
      </c>
      <c r="L71" s="43">
        <v>5636</v>
      </c>
      <c r="M71" s="12">
        <v>5831</v>
      </c>
      <c r="N71" s="44">
        <v>5356</v>
      </c>
      <c r="O71" s="58">
        <v>5594</v>
      </c>
      <c r="P71" s="64">
        <v>6114</v>
      </c>
      <c r="Q71" s="68">
        <v>5710</v>
      </c>
      <c r="R71" s="68">
        <v>5513</v>
      </c>
      <c r="S71" s="14">
        <v>4924</v>
      </c>
    </row>
    <row r="72" spans="1:19" ht="15.75">
      <c r="A72" s="25" t="s">
        <v>63</v>
      </c>
      <c r="B72" s="16">
        <v>288</v>
      </c>
      <c r="C72" s="15">
        <v>326</v>
      </c>
      <c r="D72" s="15">
        <v>311</v>
      </c>
      <c r="E72" s="32">
        <v>337</v>
      </c>
      <c r="F72" s="13">
        <v>343</v>
      </c>
      <c r="G72" s="13">
        <v>285</v>
      </c>
      <c r="H72" s="13">
        <v>328</v>
      </c>
      <c r="I72" s="13">
        <v>287</v>
      </c>
      <c r="J72" s="39">
        <v>272</v>
      </c>
      <c r="K72" s="35">
        <v>238</v>
      </c>
      <c r="L72" s="43">
        <v>231</v>
      </c>
      <c r="M72" s="12">
        <v>215</v>
      </c>
      <c r="N72" s="44">
        <v>223</v>
      </c>
      <c r="O72" s="58">
        <v>228</v>
      </c>
      <c r="P72" s="64">
        <v>191</v>
      </c>
      <c r="Q72" s="68">
        <v>231</v>
      </c>
      <c r="R72" s="68">
        <v>230</v>
      </c>
      <c r="S72" s="14">
        <v>206</v>
      </c>
    </row>
    <row r="73" spans="1:19" ht="15.75">
      <c r="A73" s="25" t="s">
        <v>64</v>
      </c>
      <c r="B73" s="31">
        <v>200</v>
      </c>
      <c r="C73" s="15">
        <v>186</v>
      </c>
      <c r="D73" s="15">
        <v>170</v>
      </c>
      <c r="E73" s="32">
        <v>121</v>
      </c>
      <c r="F73" s="13">
        <v>125</v>
      </c>
      <c r="G73" s="13">
        <v>104</v>
      </c>
      <c r="H73" s="13">
        <v>107</v>
      </c>
      <c r="I73" s="13">
        <v>133</v>
      </c>
      <c r="J73" s="39">
        <v>139</v>
      </c>
      <c r="K73" s="35">
        <v>134</v>
      </c>
      <c r="L73" s="43">
        <v>166</v>
      </c>
      <c r="M73" s="12">
        <v>113</v>
      </c>
      <c r="N73" s="44">
        <v>113</v>
      </c>
      <c r="O73" s="58">
        <v>128</v>
      </c>
      <c r="P73" s="64">
        <v>113</v>
      </c>
      <c r="Q73" s="68">
        <v>109</v>
      </c>
      <c r="R73" s="68">
        <v>131</v>
      </c>
      <c r="S73" s="14">
        <v>116</v>
      </c>
    </row>
    <row r="74" spans="1:19" ht="15.75">
      <c r="A74" s="25"/>
      <c r="B74" s="31"/>
      <c r="C74" s="15"/>
      <c r="D74" s="15"/>
      <c r="E74" s="32"/>
      <c r="F74" s="13"/>
      <c r="G74" s="13"/>
      <c r="H74" s="13"/>
      <c r="I74" s="13"/>
      <c r="J74" s="39"/>
      <c r="K74" s="35"/>
      <c r="L74" s="43"/>
      <c r="M74" s="12"/>
      <c r="N74" s="44"/>
      <c r="O74" s="58"/>
      <c r="P74" s="64"/>
      <c r="Q74" s="68"/>
      <c r="R74" s="68"/>
      <c r="S74" s="14"/>
    </row>
    <row r="75" spans="1:19" ht="15.75">
      <c r="A75" s="49" t="s">
        <v>80</v>
      </c>
      <c r="B75" s="50" t="s">
        <v>81</v>
      </c>
      <c r="C75" s="50" t="s">
        <v>81</v>
      </c>
      <c r="D75" s="50" t="s">
        <v>81</v>
      </c>
      <c r="E75" s="85">
        <v>746</v>
      </c>
      <c r="F75" s="79">
        <v>712</v>
      </c>
      <c r="G75" s="79">
        <v>689</v>
      </c>
      <c r="H75" s="79">
        <v>745</v>
      </c>
      <c r="I75" s="79">
        <v>519</v>
      </c>
      <c r="J75" s="76">
        <v>594</v>
      </c>
      <c r="K75" s="73">
        <v>951</v>
      </c>
      <c r="L75" s="72">
        <v>977</v>
      </c>
      <c r="M75" s="71">
        <v>901</v>
      </c>
      <c r="N75" s="59">
        <v>815</v>
      </c>
      <c r="O75" s="59">
        <v>707</v>
      </c>
      <c r="P75" s="65">
        <v>574</v>
      </c>
      <c r="Q75" s="68">
        <v>567</v>
      </c>
      <c r="R75" s="68">
        <v>573</v>
      </c>
      <c r="S75" s="14">
        <v>447</v>
      </c>
    </row>
    <row r="76" spans="1:19" ht="15.75">
      <c r="A76" s="26"/>
      <c r="B76" s="19"/>
      <c r="C76" s="19"/>
      <c r="D76" s="19"/>
      <c r="E76" s="81"/>
      <c r="F76" s="4"/>
      <c r="G76" s="81"/>
      <c r="H76" s="4"/>
      <c r="I76" s="4"/>
      <c r="J76" s="45"/>
      <c r="K76" s="45"/>
      <c r="L76" s="45"/>
      <c r="M76" s="45"/>
      <c r="N76" s="45"/>
      <c r="O76" s="60"/>
      <c r="P76" s="66"/>
      <c r="Q76" s="66"/>
      <c r="R76" s="66"/>
      <c r="S76" s="66"/>
    </row>
    <row r="77" spans="1:14" ht="15.75">
      <c r="A77" s="55" t="s">
        <v>82</v>
      </c>
      <c r="B77" s="52"/>
      <c r="C77" s="52"/>
      <c r="D77" s="52"/>
      <c r="E77" s="62"/>
      <c r="F77" s="54"/>
      <c r="G77" s="54"/>
      <c r="H77" s="54"/>
      <c r="J77" s="54"/>
      <c r="K77" s="54"/>
      <c r="L77" s="54"/>
      <c r="M77" s="54"/>
      <c r="N77" s="54"/>
    </row>
    <row r="78" spans="1:14" ht="15.75">
      <c r="A78" s="51"/>
      <c r="B78" s="52"/>
      <c r="C78" s="57"/>
      <c r="D78" s="57"/>
      <c r="E78" s="53"/>
      <c r="F78" s="54"/>
      <c r="G78" s="54"/>
      <c r="H78" s="54"/>
      <c r="I78" s="54"/>
      <c r="J78" s="54"/>
      <c r="K78" s="54"/>
      <c r="L78" s="54"/>
      <c r="M78" s="54"/>
      <c r="N78" s="54"/>
    </row>
    <row r="79" spans="1:5" ht="15.75">
      <c r="A79" s="3" t="s">
        <v>73</v>
      </c>
      <c r="B79" s="3"/>
      <c r="C79" s="20"/>
      <c r="D79" s="4"/>
      <c r="E79" s="14"/>
    </row>
    <row r="80" spans="1:5" ht="15.75">
      <c r="A80" s="3"/>
      <c r="B80" s="3"/>
      <c r="C80" s="20"/>
      <c r="D80" s="4"/>
      <c r="E80" s="14"/>
    </row>
    <row r="81" ht="15.75">
      <c r="E81" s="14"/>
    </row>
    <row r="82" ht="15.75">
      <c r="E82" s="14"/>
    </row>
    <row r="83" ht="15.75">
      <c r="E83" s="14"/>
    </row>
    <row r="84" ht="15.75">
      <c r="E84" s="21"/>
    </row>
    <row r="85" ht="15.75">
      <c r="E85" s="20"/>
    </row>
  </sheetData>
  <sheetProtection/>
  <mergeCells count="1">
    <mergeCell ref="B4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2016-08-15T20:13:09Z</cp:lastPrinted>
  <dcterms:created xsi:type="dcterms:W3CDTF">2000-03-14T21:54:52Z</dcterms:created>
  <dcterms:modified xsi:type="dcterms:W3CDTF">2021-08-05T14:15:52Z</dcterms:modified>
  <cp:category/>
  <cp:version/>
  <cp:contentType/>
  <cp:contentStatus/>
</cp:coreProperties>
</file>