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j-5" sheetId="1" r:id="rId1"/>
  </sheets>
  <definedNames>
    <definedName name="_xlnm.Print_Area" localSheetId="0">'j-5'!$A$1:$T$81</definedName>
  </definedNames>
  <calcPr fullCalcOnLoad="1"/>
</workbook>
</file>

<file path=xl/sharedStrings.xml><?xml version="1.0" encoding="utf-8"?>
<sst xmlns="http://schemas.openxmlformats.org/spreadsheetml/2006/main" count="87" uniqueCount="87">
  <si>
    <t>Fall Enrollment in Public Elementary and Secondary Schools</t>
  </si>
  <si>
    <t>County</t>
  </si>
  <si>
    <t>New York State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</si>
  <si>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</si>
  <si>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</si>
  <si>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</si>
  <si>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</si>
  <si>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</si>
  <si>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</si>
  <si>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</si>
  <si>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</si>
  <si>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</si>
  <si>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</si>
  <si>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</si>
  <si>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</si>
  <si>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</si>
  <si>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</si>
  <si>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</si>
  <si>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</si>
  <si>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</si>
  <si>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</si>
  <si>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</si>
  <si>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</si>
  <si>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</si>
  <si>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</si>
  <si>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</si>
  <si>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</si>
  <si>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</si>
  <si>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</si>
  <si>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</si>
  <si>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</si>
  <si>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</si>
  <si>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</si>
  <si>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</si>
  <si>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</si>
  <si>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</si>
  <si>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</si>
  <si>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</si>
  <si>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</si>
  <si>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</si>
  <si>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</si>
  <si>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</si>
  <si>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</si>
  <si>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</si>
  <si>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</si>
  <si>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</si>
  <si>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</si>
  <si>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</si>
  <si>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</si>
  <si>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</si>
  <si>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</si>
  <si>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</si>
  <si>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</si>
  <si>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</si>
  <si>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</si>
  <si>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</si>
  <si>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</si>
  <si>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</si>
  <si>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</si>
  <si>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</si>
  <si>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</si>
  <si>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</si>
  <si>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</si>
  <si>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</si>
  <si>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</si>
  <si>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</si>
  <si>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</si>
  <si>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1  Boards of Cooperative Educational Services.</t>
  </si>
  <si>
    <t>SOURCE:  New York State Education Department, Information and Reporting Services.</t>
  </si>
  <si>
    <t xml:space="preserve">          969,431a</t>
  </si>
  <si>
    <t xml:space="preserve">          960,032a</t>
  </si>
  <si>
    <t xml:space="preserve">          969,266a</t>
  </si>
  <si>
    <t>a  New York City total includes enrollment in citywide programs.</t>
  </si>
  <si>
    <t xml:space="preserve">          972,726a</t>
  </si>
  <si>
    <t xml:space="preserve">          945,984a</t>
  </si>
  <si>
    <t xml:space="preserve">          942,935a</t>
  </si>
  <si>
    <t xml:space="preserve">          951,226a</t>
  </si>
  <si>
    <t xml:space="preserve">          937,218a</t>
  </si>
  <si>
    <t xml:space="preserve">          957,296a</t>
  </si>
  <si>
    <r>
      <t xml:space="preserve">    BOCES</t>
    </r>
    <r>
      <rPr>
        <vertAlign val="superscript"/>
        <sz val="11"/>
        <rFont val="Arial"/>
        <family val="2"/>
      </rPr>
      <t>1</t>
    </r>
  </si>
  <si>
    <t>954,592a</t>
  </si>
  <si>
    <t xml:space="preserve">          996,250a</t>
  </si>
  <si>
    <t xml:space="preserve">        1,017,956a</t>
  </si>
  <si>
    <t xml:space="preserve">        1,028,546a</t>
  </si>
  <si>
    <t xml:space="preserve">          978,416a</t>
  </si>
  <si>
    <t xml:space="preserve"> </t>
  </si>
  <si>
    <t>New York State by County — 1987-2016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</si>
</sst>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#,##0.000"/>
    <numFmt numFmtId="167" formatCode="dd\-mmm\-yy"/>
  </numFmts>
  <fonts count="43">
    <font>
      <sz val="12"/>
      <name val="Rockwel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2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5" fontId="4" fillId="2" borderId="0" xfId="0" applyNumberFormat="1" applyFont="1" applyAlignment="1" applyProtection="1">
      <alignment/>
      <protection locked="0"/>
    </xf>
    <xf numFmtId="5" fontId="4" fillId="2" borderId="10" xfId="0" applyNumberFormat="1" applyFont="1" applyBorder="1" applyAlignment="1" applyProtection="1">
      <alignment/>
      <protection locked="0"/>
    </xf>
    <xf numFmtId="0" fontId="6" fillId="2" borderId="11" xfId="0" applyNumberFormat="1" applyFont="1" applyBorder="1" applyAlignment="1">
      <alignment/>
    </xf>
    <xf numFmtId="3" fontId="4" fillId="2" borderId="12" xfId="0" applyNumberFormat="1" applyFont="1" applyBorder="1" applyAlignment="1">
      <alignment/>
    </xf>
    <xf numFmtId="0" fontId="4" fillId="2" borderId="0" xfId="0" applyNumberFormat="1" applyFont="1" applyAlignment="1" applyProtection="1">
      <alignment/>
      <protection locked="0"/>
    </xf>
    <xf numFmtId="3" fontId="4" fillId="2" borderId="0" xfId="0" applyNumberFormat="1" applyFont="1" applyAlignment="1">
      <alignment/>
    </xf>
    <xf numFmtId="3" fontId="4" fillId="2" borderId="0" xfId="0" applyNumberFormat="1" applyFont="1" applyAlignment="1" applyProtection="1">
      <alignment horizontal="left"/>
      <protection/>
    </xf>
    <xf numFmtId="3" fontId="4" fillId="2" borderId="0" xfId="0" applyNumberFormat="1" applyFont="1" applyAlignment="1">
      <alignment horizontal="right"/>
    </xf>
    <xf numFmtId="3" fontId="6" fillId="0" borderId="0" xfId="55" applyNumberFormat="1" applyFont="1" applyFill="1" applyBorder="1" applyAlignment="1">
      <alignment horizontal="right" wrapText="1"/>
      <protection/>
    </xf>
    <xf numFmtId="3" fontId="4" fillId="2" borderId="0" xfId="0" applyNumberFormat="1" applyFont="1" applyAlignment="1" applyProtection="1">
      <alignment/>
      <protection locked="0"/>
    </xf>
    <xf numFmtId="0" fontId="4" fillId="2" borderId="12" xfId="0" applyNumberFormat="1" applyFont="1" applyBorder="1" applyAlignment="1" applyProtection="1">
      <alignment/>
      <protection locked="0"/>
    </xf>
    <xf numFmtId="3" fontId="6" fillId="0" borderId="12" xfId="55" applyNumberFormat="1" applyFont="1" applyFill="1" applyBorder="1" applyAlignment="1">
      <alignment horizontal="right" wrapText="1"/>
      <protection/>
    </xf>
    <xf numFmtId="0" fontId="4" fillId="2" borderId="12" xfId="0" applyNumberFormat="1" applyFont="1" applyBorder="1" applyAlignment="1">
      <alignment/>
    </xf>
    <xf numFmtId="5" fontId="7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Alignment="1" applyProtection="1">
      <alignment horizontal="right"/>
      <protection/>
    </xf>
    <xf numFmtId="3" fontId="4" fillId="2" borderId="13" xfId="0" applyNumberFormat="1" applyFont="1" applyBorder="1" applyAlignment="1">
      <alignment/>
    </xf>
    <xf numFmtId="3" fontId="4" fillId="2" borderId="0" xfId="0" applyNumberFormat="1" applyFont="1" applyAlignment="1" applyProtection="1">
      <alignment/>
      <protection/>
    </xf>
    <xf numFmtId="0" fontId="6" fillId="2" borderId="0" xfId="0" applyNumberFormat="1" applyFont="1" applyAlignment="1">
      <alignment/>
    </xf>
    <xf numFmtId="3" fontId="6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3" fontId="4" fillId="0" borderId="0" xfId="42" applyNumberFormat="1" applyFont="1" applyAlignment="1">
      <alignment horizontal="right"/>
    </xf>
    <xf numFmtId="3" fontId="4" fillId="0" borderId="0" xfId="42" applyNumberFormat="1" applyFont="1" applyAlignment="1">
      <alignment/>
    </xf>
    <xf numFmtId="0" fontId="4" fillId="2" borderId="10" xfId="0" applyNumberFormat="1" applyFont="1" applyBorder="1" applyAlignment="1" quotePrefix="1">
      <alignment horizontal="right"/>
    </xf>
    <xf numFmtId="3" fontId="4" fillId="0" borderId="0" xfId="43" applyNumberFormat="1" applyFont="1" applyAlignment="1">
      <alignment/>
    </xf>
    <xf numFmtId="0" fontId="4" fillId="2" borderId="10" xfId="0" applyNumberFormat="1" applyFont="1" applyBorder="1" applyAlignment="1" applyProtection="1">
      <alignment/>
      <protection locked="0"/>
    </xf>
    <xf numFmtId="3" fontId="4" fillId="2" borderId="13" xfId="0" applyNumberFormat="1" applyFont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J-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5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0" width="15.4453125" style="1" customWidth="1"/>
    <col min="11" max="16384" width="11.77734375" style="1" customWidth="1"/>
  </cols>
  <sheetData>
    <row r="1" spans="1:22" ht="2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4"/>
      <c r="L1" s="4"/>
      <c r="M1" s="4"/>
      <c r="N1" s="3"/>
      <c r="O1" s="2"/>
      <c r="P1" s="2"/>
      <c r="Q1" s="2"/>
      <c r="R1" s="2"/>
      <c r="S1" s="2"/>
      <c r="T1" s="2"/>
      <c r="U1" s="2"/>
      <c r="V1" s="2"/>
    </row>
    <row r="2" spans="1:22" ht="20.25">
      <c r="A2" s="18" t="s">
        <v>86</v>
      </c>
      <c r="B2" s="18"/>
      <c r="C2" s="18"/>
      <c r="D2" s="18"/>
      <c r="E2" s="18"/>
      <c r="F2" s="18"/>
      <c r="G2" s="18"/>
      <c r="H2" s="18"/>
      <c r="I2" s="18"/>
      <c r="J2" s="18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</row>
    <row r="3" spans="1:22" ht="15.75">
      <c r="A3" s="5"/>
      <c r="B3" s="5"/>
      <c r="C3" s="5"/>
      <c r="D3" s="5"/>
      <c r="E3" s="5"/>
      <c r="F3" s="5"/>
      <c r="G3" s="5"/>
      <c r="H3" s="5"/>
      <c r="I3" s="5"/>
      <c r="J3" s="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31" ht="15.75">
      <c r="A4" s="6" t="s">
        <v>1</v>
      </c>
      <c r="B4" s="7">
        <v>2016</v>
      </c>
      <c r="C4" s="7">
        <v>2015</v>
      </c>
      <c r="D4" s="7">
        <v>2014</v>
      </c>
      <c r="E4" s="7">
        <v>2013</v>
      </c>
      <c r="F4" s="7">
        <v>2012</v>
      </c>
      <c r="G4" s="7">
        <v>2011</v>
      </c>
      <c r="H4" s="7">
        <v>2010</v>
      </c>
      <c r="I4" s="7">
        <v>2009</v>
      </c>
      <c r="J4" s="7">
        <v>2008</v>
      </c>
      <c r="K4" s="7">
        <v>2007</v>
      </c>
      <c r="L4" s="7">
        <v>2006</v>
      </c>
      <c r="M4" s="7">
        <v>2005</v>
      </c>
      <c r="N4" s="7">
        <v>2004</v>
      </c>
      <c r="O4" s="7">
        <v>2003</v>
      </c>
      <c r="P4" s="7">
        <v>2002</v>
      </c>
      <c r="Q4" s="7">
        <v>2001</v>
      </c>
      <c r="R4" s="7">
        <v>2000</v>
      </c>
      <c r="S4" s="7">
        <v>1999</v>
      </c>
      <c r="T4" s="7">
        <v>1998</v>
      </c>
      <c r="U4" s="24">
        <v>1997</v>
      </c>
      <c r="V4" s="27">
        <v>1996</v>
      </c>
      <c r="W4" s="27">
        <v>1995</v>
      </c>
      <c r="X4" s="27">
        <v>1994</v>
      </c>
      <c r="Y4" s="27">
        <v>1993</v>
      </c>
      <c r="Z4" s="27">
        <v>1992</v>
      </c>
      <c r="AA4" s="27">
        <v>1991</v>
      </c>
      <c r="AB4" s="27">
        <v>1990</v>
      </c>
      <c r="AC4" s="27">
        <v>1989</v>
      </c>
      <c r="AD4" s="27">
        <v>1988</v>
      </c>
      <c r="AE4" s="29">
        <v>1987</v>
      </c>
    </row>
    <row r="5" spans="1:31" ht="15.75">
      <c r="A5" s="5"/>
      <c r="B5" s="8"/>
      <c r="C5" s="8"/>
      <c r="D5" s="8"/>
      <c r="E5" s="2"/>
      <c r="F5" s="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2"/>
      <c r="T5" s="23"/>
      <c r="U5" s="22"/>
      <c r="V5" s="2"/>
      <c r="W5" s="2"/>
      <c r="X5" s="2"/>
      <c r="Y5" s="2"/>
      <c r="Z5" s="2"/>
      <c r="AA5" s="2"/>
      <c r="AB5" s="5"/>
      <c r="AC5" s="5"/>
      <c r="AD5" s="5"/>
      <c r="AE5" s="5"/>
    </row>
    <row r="6" spans="1:31" ht="15.75">
      <c r="A6" s="9" t="s">
        <v>2</v>
      </c>
      <c r="B6" s="10">
        <f>+B15+957296</f>
        <v>2537596</v>
      </c>
      <c r="C6" s="10">
        <f>+C15+957296</f>
        <v>2554385</v>
      </c>
      <c r="D6" s="10">
        <f>+D15+937218</f>
        <v>2551893</v>
      </c>
      <c r="E6" s="10">
        <f>+E15+942935</f>
        <v>2572950</v>
      </c>
      <c r="F6" s="10">
        <f>+F15+945984</f>
        <v>2591313</v>
      </c>
      <c r="G6" s="10">
        <f>+G15+951226</f>
        <v>2627646</v>
      </c>
      <c r="H6" s="10">
        <f>+H15+972726</f>
        <v>2649496</v>
      </c>
      <c r="I6" s="10">
        <f>+I15+969266</f>
        <v>2663903</v>
      </c>
      <c r="J6" s="10">
        <f>+J15+960032</f>
        <v>2671436</v>
      </c>
      <c r="K6" s="10">
        <f>+K15+969431</f>
        <v>2700760</v>
      </c>
      <c r="L6" s="10">
        <f>+L15+978416</f>
        <v>2731633</v>
      </c>
      <c r="M6" s="10">
        <f>+M15+996250</f>
        <v>2769169</v>
      </c>
      <c r="N6" s="10">
        <f>+N15+1017956</f>
        <v>2802414</v>
      </c>
      <c r="O6" s="10">
        <f>+O15+1028546</f>
        <v>2826116</v>
      </c>
      <c r="P6" s="10">
        <f>+P8+P15</f>
        <v>2832217</v>
      </c>
      <c r="Q6" s="10">
        <f>+Q8+Q15</f>
        <v>2839536</v>
      </c>
      <c r="R6" s="10">
        <f>+R8+R15</f>
        <v>2844110</v>
      </c>
      <c r="S6" s="10">
        <f>+S8+S15</f>
        <v>2850824</v>
      </c>
      <c r="T6" s="10">
        <f>+T8+T15</f>
        <v>2843526</v>
      </c>
      <c r="U6" s="10">
        <f aca="true" t="shared" si="0" ref="U6:AD6">+U8+U15</f>
        <v>2829926</v>
      </c>
      <c r="V6" s="10">
        <f t="shared" si="0"/>
        <v>2811944</v>
      </c>
      <c r="W6" s="10">
        <f t="shared" si="0"/>
        <v>2777876</v>
      </c>
      <c r="X6" s="10">
        <f t="shared" si="0"/>
        <v>2733913</v>
      </c>
      <c r="Y6" s="10">
        <f t="shared" si="0"/>
        <v>2698954</v>
      </c>
      <c r="Z6" s="10">
        <f t="shared" si="0"/>
        <v>2658396</v>
      </c>
      <c r="AA6" s="10">
        <f t="shared" si="0"/>
        <v>2613938</v>
      </c>
      <c r="AB6" s="10">
        <f t="shared" si="0"/>
        <v>2569150</v>
      </c>
      <c r="AC6" s="10">
        <f t="shared" si="0"/>
        <v>2537669</v>
      </c>
      <c r="AD6" s="10">
        <f t="shared" si="0"/>
        <v>2548710</v>
      </c>
      <c r="AE6" s="14">
        <v>2631059</v>
      </c>
    </row>
    <row r="7" spans="1:31" ht="15.75">
      <c r="A7" s="2"/>
      <c r="B7" s="10"/>
      <c r="C7" s="10"/>
      <c r="D7" s="2"/>
      <c r="E7" s="2"/>
      <c r="F7" s="2"/>
      <c r="G7" s="2"/>
      <c r="H7" s="11"/>
      <c r="I7" s="11"/>
      <c r="J7" s="2"/>
      <c r="K7" s="2"/>
      <c r="L7" s="10"/>
      <c r="M7" s="10"/>
      <c r="N7" s="10"/>
      <c r="O7" s="2"/>
      <c r="P7" s="2"/>
      <c r="Q7" s="10"/>
      <c r="R7" s="10"/>
      <c r="S7" s="23"/>
      <c r="T7" s="14"/>
      <c r="U7" s="10"/>
      <c r="V7" s="10"/>
      <c r="W7" s="21"/>
      <c r="X7" s="21"/>
      <c r="Y7" s="10"/>
      <c r="Z7" s="10"/>
      <c r="AA7" s="21"/>
      <c r="AB7" s="10"/>
      <c r="AC7" s="21"/>
      <c r="AD7" s="21"/>
      <c r="AE7" s="14"/>
    </row>
    <row r="8" spans="1:31" ht="15.75">
      <c r="A8" s="9" t="s">
        <v>3</v>
      </c>
      <c r="B8" s="12" t="s">
        <v>80</v>
      </c>
      <c r="C8" s="12" t="s">
        <v>78</v>
      </c>
      <c r="D8" s="12" t="s">
        <v>77</v>
      </c>
      <c r="E8" s="19" t="s">
        <v>75</v>
      </c>
      <c r="F8" s="12" t="s">
        <v>74</v>
      </c>
      <c r="G8" s="19" t="s">
        <v>76</v>
      </c>
      <c r="H8" s="19" t="s">
        <v>73</v>
      </c>
      <c r="I8" s="19" t="s">
        <v>71</v>
      </c>
      <c r="J8" s="19" t="s">
        <v>70</v>
      </c>
      <c r="K8" s="19" t="s">
        <v>69</v>
      </c>
      <c r="L8" s="19" t="s">
        <v>84</v>
      </c>
      <c r="M8" s="19" t="s">
        <v>81</v>
      </c>
      <c r="N8" s="19" t="s">
        <v>82</v>
      </c>
      <c r="O8" s="19" t="s">
        <v>83</v>
      </c>
      <c r="P8" s="21">
        <f aca="true" t="shared" si="1" ref="P8:AD8">SUM(P9:P13)</f>
        <v>1030008</v>
      </c>
      <c r="Q8" s="21">
        <f t="shared" si="1"/>
        <v>1038833</v>
      </c>
      <c r="R8" s="21">
        <f t="shared" si="1"/>
        <v>1048692</v>
      </c>
      <c r="S8" s="21">
        <f t="shared" si="1"/>
        <v>1056708</v>
      </c>
      <c r="T8" s="21">
        <f t="shared" si="1"/>
        <v>1058005</v>
      </c>
      <c r="U8" s="21">
        <f t="shared" si="1"/>
        <v>1057491</v>
      </c>
      <c r="V8" s="21">
        <f t="shared" si="1"/>
        <v>1049873</v>
      </c>
      <c r="W8" s="21">
        <f t="shared" si="1"/>
        <v>1032787</v>
      </c>
      <c r="X8" s="21">
        <f t="shared" si="1"/>
        <v>1009593</v>
      </c>
      <c r="Y8" s="21">
        <f t="shared" si="1"/>
        <v>992992</v>
      </c>
      <c r="Z8" s="21">
        <f t="shared" si="1"/>
        <v>971690</v>
      </c>
      <c r="AA8" s="21">
        <f t="shared" si="1"/>
        <v>950452</v>
      </c>
      <c r="AB8" s="21">
        <f t="shared" si="1"/>
        <v>931910</v>
      </c>
      <c r="AC8" s="21">
        <f t="shared" si="1"/>
        <v>918011</v>
      </c>
      <c r="AD8" s="14">
        <f t="shared" si="1"/>
        <v>925246</v>
      </c>
      <c r="AE8" s="14">
        <v>927301</v>
      </c>
    </row>
    <row r="9" spans="1:31" ht="15.75">
      <c r="A9" s="9" t="s">
        <v>4</v>
      </c>
      <c r="B9" s="10">
        <v>201016</v>
      </c>
      <c r="C9" s="10">
        <v>202127</v>
      </c>
      <c r="D9" s="10">
        <v>195399</v>
      </c>
      <c r="E9" s="10">
        <v>197331</v>
      </c>
      <c r="F9" s="10">
        <v>198035</v>
      </c>
      <c r="G9" s="13">
        <v>200123</v>
      </c>
      <c r="H9" s="13">
        <v>205625</v>
      </c>
      <c r="I9" s="10">
        <v>200097</v>
      </c>
      <c r="J9" s="10">
        <v>199556</v>
      </c>
      <c r="K9" s="10">
        <v>201662</v>
      </c>
      <c r="L9" s="10">
        <v>208855</v>
      </c>
      <c r="M9" s="10">
        <v>206378</v>
      </c>
      <c r="N9" s="10">
        <v>209460</v>
      </c>
      <c r="O9" s="10">
        <v>211932</v>
      </c>
      <c r="P9" s="10">
        <v>216496</v>
      </c>
      <c r="Q9" s="10">
        <v>217636</v>
      </c>
      <c r="R9" s="10">
        <v>219141</v>
      </c>
      <c r="S9" s="23">
        <v>220364</v>
      </c>
      <c r="T9" s="14">
        <v>219184</v>
      </c>
      <c r="U9" s="10">
        <v>218426</v>
      </c>
      <c r="V9" s="28">
        <v>215736</v>
      </c>
      <c r="W9" s="21">
        <v>210895</v>
      </c>
      <c r="X9" s="21">
        <v>205998</v>
      </c>
      <c r="Y9" s="21">
        <v>202843</v>
      </c>
      <c r="Z9" s="21">
        <v>198109</v>
      </c>
      <c r="AA9" s="21">
        <v>193570</v>
      </c>
      <c r="AB9" s="21">
        <v>191255</v>
      </c>
      <c r="AC9" s="21">
        <v>189058</v>
      </c>
      <c r="AD9" s="21">
        <v>190150</v>
      </c>
      <c r="AE9" s="14">
        <v>190646</v>
      </c>
    </row>
    <row r="10" spans="1:31" ht="15.75">
      <c r="A10" s="9" t="s">
        <v>5</v>
      </c>
      <c r="B10" s="10">
        <v>276418</v>
      </c>
      <c r="C10" s="10">
        <v>278703</v>
      </c>
      <c r="D10" s="10">
        <v>274941</v>
      </c>
      <c r="E10" s="10">
        <v>279182</v>
      </c>
      <c r="F10" s="10">
        <v>281436</v>
      </c>
      <c r="G10" s="13">
        <v>284471</v>
      </c>
      <c r="H10" s="13">
        <v>290699</v>
      </c>
      <c r="I10" s="10">
        <v>284976</v>
      </c>
      <c r="J10" s="10">
        <v>284052</v>
      </c>
      <c r="K10" s="10">
        <v>289781</v>
      </c>
      <c r="L10" s="10">
        <v>302072</v>
      </c>
      <c r="M10" s="10">
        <v>302446</v>
      </c>
      <c r="N10" s="10">
        <v>310291</v>
      </c>
      <c r="O10" s="10">
        <v>315335</v>
      </c>
      <c r="P10" s="10">
        <v>326193</v>
      </c>
      <c r="Q10" s="10">
        <v>331179</v>
      </c>
      <c r="R10" s="10">
        <v>336531</v>
      </c>
      <c r="S10" s="23">
        <v>340718</v>
      </c>
      <c r="T10" s="14">
        <v>343747</v>
      </c>
      <c r="U10" s="10">
        <v>345669</v>
      </c>
      <c r="V10" s="28">
        <v>345797</v>
      </c>
      <c r="W10" s="21">
        <v>342880</v>
      </c>
      <c r="X10" s="21">
        <v>339560</v>
      </c>
      <c r="Y10" s="21">
        <v>336593</v>
      </c>
      <c r="Z10" s="21">
        <v>328716</v>
      </c>
      <c r="AA10" s="21">
        <v>324677</v>
      </c>
      <c r="AB10" s="21">
        <v>322808</v>
      </c>
      <c r="AC10" s="21">
        <v>319771</v>
      </c>
      <c r="AD10" s="21">
        <v>320546</v>
      </c>
      <c r="AE10" s="14">
        <v>323144</v>
      </c>
    </row>
    <row r="11" spans="1:31" ht="15.75">
      <c r="A11" s="9" t="s">
        <v>6</v>
      </c>
      <c r="B11" s="10">
        <v>142809</v>
      </c>
      <c r="C11" s="10">
        <v>143643</v>
      </c>
      <c r="D11" s="10">
        <v>142704</v>
      </c>
      <c r="E11" s="10">
        <v>143405</v>
      </c>
      <c r="F11" s="10">
        <v>144522</v>
      </c>
      <c r="G11" s="13">
        <v>145087</v>
      </c>
      <c r="H11" s="13">
        <v>148190</v>
      </c>
      <c r="I11" s="10">
        <v>145992</v>
      </c>
      <c r="J11" s="10">
        <v>145949</v>
      </c>
      <c r="K11" s="10">
        <v>148128</v>
      </c>
      <c r="L11" s="10">
        <v>151535</v>
      </c>
      <c r="M11" s="10">
        <v>147486</v>
      </c>
      <c r="N11" s="10">
        <v>150635</v>
      </c>
      <c r="O11" s="10">
        <v>151803</v>
      </c>
      <c r="P11" s="10">
        <v>163040</v>
      </c>
      <c r="Q11" s="10">
        <v>162370</v>
      </c>
      <c r="R11" s="10">
        <v>163307</v>
      </c>
      <c r="S11" s="23">
        <v>166475</v>
      </c>
      <c r="T11" s="14">
        <v>167608</v>
      </c>
      <c r="U11" s="10">
        <v>169848</v>
      </c>
      <c r="V11" s="28">
        <v>170480</v>
      </c>
      <c r="W11" s="21">
        <v>167995</v>
      </c>
      <c r="X11" s="21">
        <v>161812</v>
      </c>
      <c r="Y11" s="21">
        <f>157709+1514</f>
        <v>159223</v>
      </c>
      <c r="Z11" s="21">
        <f>156556+1519</f>
        <v>158075</v>
      </c>
      <c r="AA11" s="21">
        <v>154005</v>
      </c>
      <c r="AB11" s="21">
        <v>147770</v>
      </c>
      <c r="AC11" s="21">
        <v>145348</v>
      </c>
      <c r="AD11" s="21">
        <v>152294</v>
      </c>
      <c r="AE11" s="14">
        <v>146852</v>
      </c>
    </row>
    <row r="12" spans="1:31" ht="15.75">
      <c r="A12" s="9" t="s">
        <v>7</v>
      </c>
      <c r="B12" s="10">
        <v>274233</v>
      </c>
      <c r="C12" s="10">
        <v>273017</v>
      </c>
      <c r="D12" s="10">
        <v>266127</v>
      </c>
      <c r="E12" s="10">
        <v>265045</v>
      </c>
      <c r="F12" s="10">
        <v>264258</v>
      </c>
      <c r="G12" s="13">
        <v>263572</v>
      </c>
      <c r="H12" s="13">
        <v>268717</v>
      </c>
      <c r="I12" s="10">
        <v>258908</v>
      </c>
      <c r="J12" s="10">
        <v>252995</v>
      </c>
      <c r="K12" s="10">
        <v>251158</v>
      </c>
      <c r="L12" s="10">
        <v>257182</v>
      </c>
      <c r="M12" s="10">
        <v>254627</v>
      </c>
      <c r="N12" s="10">
        <v>258682</v>
      </c>
      <c r="O12" s="10">
        <v>260167</v>
      </c>
      <c r="P12" s="10">
        <v>266307</v>
      </c>
      <c r="Q12" s="10">
        <v>269681</v>
      </c>
      <c r="R12" s="10">
        <v>272181</v>
      </c>
      <c r="S12" s="23">
        <v>272208</v>
      </c>
      <c r="T12" s="14">
        <v>271725</v>
      </c>
      <c r="U12" s="10">
        <v>269306</v>
      </c>
      <c r="V12" s="28">
        <v>264711</v>
      </c>
      <c r="W12" s="21">
        <v>259131</v>
      </c>
      <c r="X12" s="21">
        <v>250859</v>
      </c>
      <c r="Y12" s="21">
        <v>243655</v>
      </c>
      <c r="Z12" s="21">
        <v>237301</v>
      </c>
      <c r="AA12" s="21">
        <v>229887</v>
      </c>
      <c r="AB12" s="21">
        <v>222915</v>
      </c>
      <c r="AC12" s="21">
        <v>217561</v>
      </c>
      <c r="AD12" s="21">
        <v>216036</v>
      </c>
      <c r="AE12" s="14">
        <v>217753</v>
      </c>
    </row>
    <row r="13" spans="1:31" ht="15.75">
      <c r="A13" s="9" t="s">
        <v>8</v>
      </c>
      <c r="B13" s="10">
        <v>60116</v>
      </c>
      <c r="C13" s="10">
        <v>59806</v>
      </c>
      <c r="D13" s="10">
        <v>58047</v>
      </c>
      <c r="E13" s="10">
        <v>57972</v>
      </c>
      <c r="F13" s="10">
        <v>57733</v>
      </c>
      <c r="G13" s="13">
        <v>57973</v>
      </c>
      <c r="H13" s="13">
        <v>59495</v>
      </c>
      <c r="I13" s="10">
        <v>57813</v>
      </c>
      <c r="J13" s="10">
        <v>56765</v>
      </c>
      <c r="K13" s="10">
        <v>56327</v>
      </c>
      <c r="L13" s="10">
        <v>57240</v>
      </c>
      <c r="M13" s="10">
        <v>55915</v>
      </c>
      <c r="N13" s="10">
        <v>56282</v>
      </c>
      <c r="O13" s="10">
        <v>56899</v>
      </c>
      <c r="P13" s="10">
        <v>57972</v>
      </c>
      <c r="Q13" s="10">
        <v>57967</v>
      </c>
      <c r="R13" s="10">
        <v>57532</v>
      </c>
      <c r="S13" s="23">
        <v>56943</v>
      </c>
      <c r="T13" s="14">
        <v>55741</v>
      </c>
      <c r="U13" s="10">
        <v>54242</v>
      </c>
      <c r="V13" s="28">
        <v>53149</v>
      </c>
      <c r="W13" s="21">
        <v>51886</v>
      </c>
      <c r="X13" s="21">
        <v>51364</v>
      </c>
      <c r="Y13" s="21">
        <v>50678</v>
      </c>
      <c r="Z13" s="21">
        <v>49489</v>
      </c>
      <c r="AA13" s="21">
        <v>48313</v>
      </c>
      <c r="AB13" s="21">
        <v>47162</v>
      </c>
      <c r="AC13" s="21">
        <v>46273</v>
      </c>
      <c r="AD13" s="21">
        <v>46220</v>
      </c>
      <c r="AE13" s="14">
        <v>48906</v>
      </c>
    </row>
    <row r="14" spans="1:31" ht="15.75">
      <c r="A14" s="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2"/>
      <c r="P14" s="2"/>
      <c r="Q14" s="10"/>
      <c r="R14" s="10"/>
      <c r="S14" s="23"/>
      <c r="T14" s="2"/>
      <c r="U14" s="10"/>
      <c r="V14" s="10"/>
      <c r="W14" s="21"/>
      <c r="X14" s="21"/>
      <c r="Y14" s="10"/>
      <c r="Z14" s="10"/>
      <c r="AA14" s="21"/>
      <c r="AB14" s="10"/>
      <c r="AC14" s="21"/>
      <c r="AD14" s="21"/>
      <c r="AE14" s="14"/>
    </row>
    <row r="15" spans="1:31" ht="15.75">
      <c r="A15" s="9" t="s">
        <v>9</v>
      </c>
      <c r="B15" s="14">
        <f>SUM(B17:B75)</f>
        <v>1580300</v>
      </c>
      <c r="C15" s="14">
        <f>SUM(C17:C75)</f>
        <v>1597089</v>
      </c>
      <c r="D15" s="14">
        <f>SUM(D17:D75)</f>
        <v>1614675</v>
      </c>
      <c r="E15" s="14">
        <f>SUM(E17:E75)</f>
        <v>1630015</v>
      </c>
      <c r="F15" s="13">
        <f>SUM(F17:F75)</f>
        <v>1645329</v>
      </c>
      <c r="G15" s="13">
        <f>SUM(G17:G75)</f>
        <v>1676420</v>
      </c>
      <c r="H15" s="14">
        <f>SUM(H17:H75)</f>
        <v>1676770</v>
      </c>
      <c r="I15" s="14">
        <f>SUM(I17:I75)</f>
        <v>1694637</v>
      </c>
      <c r="J15" s="14">
        <f>SUM(J17:J75)</f>
        <v>1711404</v>
      </c>
      <c r="K15" s="14">
        <f>SUM(K17:K75)</f>
        <v>1731329</v>
      </c>
      <c r="L15" s="14">
        <f>SUM(L17:L75)</f>
        <v>1753217</v>
      </c>
      <c r="M15" s="14">
        <f>SUM(M17:M75)</f>
        <v>1772919</v>
      </c>
      <c r="N15" s="14">
        <f aca="true" t="shared" si="2" ref="N15:S15">SUM(N17:N75)</f>
        <v>1784458</v>
      </c>
      <c r="O15" s="14">
        <f t="shared" si="2"/>
        <v>1797570</v>
      </c>
      <c r="P15" s="14">
        <f t="shared" si="2"/>
        <v>1802209</v>
      </c>
      <c r="Q15" s="14">
        <f t="shared" si="2"/>
        <v>1800703</v>
      </c>
      <c r="R15" s="14">
        <f t="shared" si="2"/>
        <v>1795418</v>
      </c>
      <c r="S15" s="14">
        <f t="shared" si="2"/>
        <v>1794116</v>
      </c>
      <c r="T15" s="14">
        <f>SUM(T17:T75)</f>
        <v>1785521</v>
      </c>
      <c r="U15" s="14">
        <f aca="true" t="shared" si="3" ref="U15:AD15">SUM(U17:U75)</f>
        <v>1772435</v>
      </c>
      <c r="V15" s="14">
        <f t="shared" si="3"/>
        <v>1762071</v>
      </c>
      <c r="W15" s="14">
        <f t="shared" si="3"/>
        <v>1745089</v>
      </c>
      <c r="X15" s="14">
        <f t="shared" si="3"/>
        <v>1724320</v>
      </c>
      <c r="Y15" s="14">
        <f t="shared" si="3"/>
        <v>1705962</v>
      </c>
      <c r="Z15" s="14">
        <f t="shared" si="3"/>
        <v>1686706</v>
      </c>
      <c r="AA15" s="14">
        <f t="shared" si="3"/>
        <v>1663486</v>
      </c>
      <c r="AB15" s="14">
        <f t="shared" si="3"/>
        <v>1637240</v>
      </c>
      <c r="AC15" s="14">
        <f t="shared" si="3"/>
        <v>1619658</v>
      </c>
      <c r="AD15" s="14">
        <f t="shared" si="3"/>
        <v>1623464</v>
      </c>
      <c r="AE15" s="14">
        <v>1703758</v>
      </c>
    </row>
    <row r="16" spans="1:31" ht="15.75">
      <c r="A16" s="2"/>
      <c r="B16" s="10"/>
      <c r="C16" s="10"/>
      <c r="D16" s="10"/>
      <c r="E16" s="10"/>
      <c r="F16" s="10"/>
      <c r="G16" s="2"/>
      <c r="H16" s="2"/>
      <c r="I16" s="10"/>
      <c r="J16" s="10"/>
      <c r="K16" s="10"/>
      <c r="L16" s="10"/>
      <c r="M16" s="10"/>
      <c r="N16" s="10"/>
      <c r="O16" s="2"/>
      <c r="P16" s="2"/>
      <c r="Q16" s="10"/>
      <c r="R16" s="10"/>
      <c r="S16" s="23"/>
      <c r="T16" s="23"/>
      <c r="U16" s="10"/>
      <c r="V16" s="10"/>
      <c r="W16" s="21"/>
      <c r="X16" s="21"/>
      <c r="Y16" s="10"/>
      <c r="Z16" s="10"/>
      <c r="AA16" s="21"/>
      <c r="AB16" s="10"/>
      <c r="AC16" s="21"/>
      <c r="AD16" s="21"/>
      <c r="AE16" s="14"/>
    </row>
    <row r="17" spans="1:31" ht="17.25">
      <c r="A17" s="9" t="s">
        <v>79</v>
      </c>
      <c r="B17" s="10">
        <v>12260</v>
      </c>
      <c r="C17" s="10">
        <v>11449</v>
      </c>
      <c r="D17" s="10">
        <v>13742</v>
      </c>
      <c r="E17" s="10">
        <v>14282</v>
      </c>
      <c r="F17" s="10">
        <v>13530</v>
      </c>
      <c r="G17" s="13">
        <v>14722</v>
      </c>
      <c r="H17" s="13">
        <v>15553</v>
      </c>
      <c r="I17" s="10">
        <v>16079</v>
      </c>
      <c r="J17" s="10">
        <v>16736</v>
      </c>
      <c r="K17" s="10">
        <v>16736</v>
      </c>
      <c r="L17" s="10">
        <v>16680</v>
      </c>
      <c r="M17" s="10">
        <v>17977</v>
      </c>
      <c r="N17" s="10">
        <v>18896</v>
      </c>
      <c r="O17" s="10">
        <v>19680</v>
      </c>
      <c r="P17" s="10">
        <v>19884</v>
      </c>
      <c r="Q17" s="10">
        <v>20872</v>
      </c>
      <c r="R17" s="10">
        <v>20508</v>
      </c>
      <c r="S17" s="23">
        <v>20928</v>
      </c>
      <c r="T17" s="23">
        <v>21053</v>
      </c>
      <c r="U17" s="10">
        <v>21342</v>
      </c>
      <c r="V17" s="28">
        <v>21856</v>
      </c>
      <c r="W17" s="21">
        <v>21409</v>
      </c>
      <c r="X17" s="21">
        <v>21389</v>
      </c>
      <c r="Y17" s="21">
        <v>20669</v>
      </c>
      <c r="Z17" s="21">
        <v>20651</v>
      </c>
      <c r="AA17" s="21">
        <v>20923</v>
      </c>
      <c r="AB17" s="21">
        <v>21892</v>
      </c>
      <c r="AC17" s="21">
        <v>21721</v>
      </c>
      <c r="AD17" s="14">
        <v>22434</v>
      </c>
      <c r="AE17" s="14">
        <v>22640</v>
      </c>
    </row>
    <row r="18" spans="1:31" ht="15.75">
      <c r="A18" s="2"/>
      <c r="B18" s="10"/>
      <c r="C18" s="10"/>
      <c r="D18" s="10"/>
      <c r="E18" s="10"/>
      <c r="F18" s="10"/>
      <c r="G18" s="13"/>
      <c r="H18" s="13"/>
      <c r="I18" s="10"/>
      <c r="J18" s="10"/>
      <c r="K18" s="10"/>
      <c r="L18" s="10"/>
      <c r="M18" s="10"/>
      <c r="N18" s="10"/>
      <c r="O18" s="2"/>
      <c r="P18" s="2"/>
      <c r="Q18" s="10"/>
      <c r="R18" s="10"/>
      <c r="S18" s="23"/>
      <c r="T18" s="23"/>
      <c r="U18" s="10"/>
      <c r="V18" s="28"/>
      <c r="W18" s="21"/>
      <c r="X18" s="21"/>
      <c r="Y18" s="10"/>
      <c r="Z18" s="10"/>
      <c r="AA18" s="21"/>
      <c r="AB18" s="10"/>
      <c r="AC18" s="21"/>
      <c r="AD18" s="11" t="s">
        <v>85</v>
      </c>
      <c r="AE18" s="14"/>
    </row>
    <row r="19" spans="1:31" ht="15.75">
      <c r="A19" s="9" t="s">
        <v>10</v>
      </c>
      <c r="B19" s="10">
        <v>36064</v>
      </c>
      <c r="C19" s="10">
        <v>35655</v>
      </c>
      <c r="D19" s="10">
        <v>35804</v>
      </c>
      <c r="E19" s="10">
        <v>36009</v>
      </c>
      <c r="F19" s="10">
        <v>36422</v>
      </c>
      <c r="G19" s="13">
        <v>37199</v>
      </c>
      <c r="H19" s="13">
        <v>37197</v>
      </c>
      <c r="I19" s="10">
        <v>37220</v>
      </c>
      <c r="J19" s="10">
        <v>37591</v>
      </c>
      <c r="K19" s="10">
        <v>38449</v>
      </c>
      <c r="L19" s="10">
        <v>39086</v>
      </c>
      <c r="M19" s="10">
        <v>39874</v>
      </c>
      <c r="N19" s="10">
        <v>40166</v>
      </c>
      <c r="O19" s="10">
        <v>40735</v>
      </c>
      <c r="P19" s="10">
        <v>40427</v>
      </c>
      <c r="Q19" s="10">
        <v>40640</v>
      </c>
      <c r="R19" s="10">
        <v>40657</v>
      </c>
      <c r="S19" s="23">
        <v>40820</v>
      </c>
      <c r="T19" s="23">
        <v>40978</v>
      </c>
      <c r="U19" s="25">
        <v>40544</v>
      </c>
      <c r="V19" s="28">
        <v>40254</v>
      </c>
      <c r="W19" s="21">
        <v>39668</v>
      </c>
      <c r="X19" s="21">
        <v>38676</v>
      </c>
      <c r="Y19" s="21">
        <v>38211</v>
      </c>
      <c r="Z19" s="21">
        <v>37627</v>
      </c>
      <c r="AA19" s="21">
        <v>36701</v>
      </c>
      <c r="AB19" s="21">
        <v>35907</v>
      </c>
      <c r="AC19" s="21">
        <v>35050</v>
      </c>
      <c r="AD19" s="21">
        <v>34642</v>
      </c>
      <c r="AE19" s="14">
        <v>34561</v>
      </c>
    </row>
    <row r="20" spans="1:31" ht="15.75">
      <c r="A20" s="9" t="s">
        <v>11</v>
      </c>
      <c r="B20" s="10">
        <v>6331</v>
      </c>
      <c r="C20" s="10">
        <v>6386</v>
      </c>
      <c r="D20" s="10">
        <v>6525</v>
      </c>
      <c r="E20" s="10">
        <v>6557</v>
      </c>
      <c r="F20" s="10">
        <v>6741</v>
      </c>
      <c r="G20" s="13">
        <v>6986</v>
      </c>
      <c r="H20" s="13">
        <v>6986</v>
      </c>
      <c r="I20" s="10">
        <v>7029</v>
      </c>
      <c r="J20" s="10">
        <v>7228</v>
      </c>
      <c r="K20" s="10">
        <v>7269</v>
      </c>
      <c r="L20" s="10">
        <v>7397</v>
      </c>
      <c r="M20" s="10">
        <v>7526</v>
      </c>
      <c r="N20" s="10">
        <v>7748</v>
      </c>
      <c r="O20" s="10">
        <v>7908</v>
      </c>
      <c r="P20" s="10">
        <v>7987</v>
      </c>
      <c r="Q20" s="10">
        <v>7964</v>
      </c>
      <c r="R20" s="10">
        <v>8250</v>
      </c>
      <c r="S20" s="23">
        <v>8462</v>
      </c>
      <c r="T20" s="23">
        <v>8564</v>
      </c>
      <c r="U20" s="26">
        <v>8833</v>
      </c>
      <c r="V20" s="28">
        <v>9014</v>
      </c>
      <c r="W20" s="21">
        <v>9106</v>
      </c>
      <c r="X20" s="21">
        <v>9192</v>
      </c>
      <c r="Y20" s="21">
        <v>9103</v>
      </c>
      <c r="Z20" s="21">
        <v>9078</v>
      </c>
      <c r="AA20" s="21">
        <v>9095</v>
      </c>
      <c r="AB20" s="21">
        <v>9050</v>
      </c>
      <c r="AC20" s="21">
        <v>9074</v>
      </c>
      <c r="AD20" s="21">
        <v>8969</v>
      </c>
      <c r="AE20" s="14">
        <v>9114</v>
      </c>
    </row>
    <row r="21" spans="1:31" ht="15.75">
      <c r="A21" s="9" t="s">
        <v>12</v>
      </c>
      <c r="B21" s="10">
        <v>25116</v>
      </c>
      <c r="C21" s="10">
        <v>25450</v>
      </c>
      <c r="D21" s="10">
        <v>26978</v>
      </c>
      <c r="E21" s="10">
        <v>27377</v>
      </c>
      <c r="F21" s="10">
        <v>27878</v>
      </c>
      <c r="G21" s="13">
        <v>28143</v>
      </c>
      <c r="H21" s="13">
        <v>28127</v>
      </c>
      <c r="I21" s="10">
        <v>28730</v>
      </c>
      <c r="J21" s="10">
        <v>29363</v>
      </c>
      <c r="K21" s="10">
        <v>29818</v>
      </c>
      <c r="L21" s="10">
        <v>30373</v>
      </c>
      <c r="M21" s="10">
        <v>30967</v>
      </c>
      <c r="N21" s="10">
        <v>31136</v>
      </c>
      <c r="O21" s="10">
        <v>31630</v>
      </c>
      <c r="P21" s="10">
        <v>32108</v>
      </c>
      <c r="Q21" s="10">
        <v>32338</v>
      </c>
      <c r="R21" s="10">
        <v>32557</v>
      </c>
      <c r="S21" s="23">
        <v>32862</v>
      </c>
      <c r="T21" s="23">
        <v>33172</v>
      </c>
      <c r="U21" s="26">
        <v>33426</v>
      </c>
      <c r="V21" s="28">
        <v>33698</v>
      </c>
      <c r="W21" s="21">
        <v>33956</v>
      </c>
      <c r="X21" s="21">
        <v>34114</v>
      </c>
      <c r="Y21" s="21">
        <v>34205</v>
      </c>
      <c r="Z21" s="21">
        <v>33952</v>
      </c>
      <c r="AA21" s="21">
        <v>33404</v>
      </c>
      <c r="AB21" s="21">
        <v>32616</v>
      </c>
      <c r="AC21" s="21">
        <v>32227</v>
      </c>
      <c r="AD21" s="21">
        <v>32494</v>
      </c>
      <c r="AE21" s="14">
        <v>32797</v>
      </c>
    </row>
    <row r="22" spans="1:31" ht="15.75">
      <c r="A22" s="9" t="s">
        <v>13</v>
      </c>
      <c r="B22" s="10">
        <v>11691</v>
      </c>
      <c r="C22" s="10">
        <v>11850</v>
      </c>
      <c r="D22" s="10">
        <v>12901</v>
      </c>
      <c r="E22" s="10">
        <v>13067</v>
      </c>
      <c r="F22" s="10">
        <v>13262</v>
      </c>
      <c r="G22" s="13">
        <v>13562</v>
      </c>
      <c r="H22" s="13">
        <v>13531</v>
      </c>
      <c r="I22" s="10">
        <v>13804</v>
      </c>
      <c r="J22" s="10">
        <v>14043</v>
      </c>
      <c r="K22" s="10">
        <v>14331</v>
      </c>
      <c r="L22" s="10">
        <v>14580</v>
      </c>
      <c r="M22" s="10">
        <v>14888</v>
      </c>
      <c r="N22" s="10">
        <v>15351</v>
      </c>
      <c r="O22" s="10">
        <v>15647</v>
      </c>
      <c r="P22" s="10">
        <v>16038</v>
      </c>
      <c r="Q22" s="10">
        <v>16273</v>
      </c>
      <c r="R22" s="10">
        <v>16618</v>
      </c>
      <c r="S22" s="23">
        <v>17092</v>
      </c>
      <c r="T22" s="23">
        <v>17343</v>
      </c>
      <c r="U22" s="26">
        <v>17636</v>
      </c>
      <c r="V22" s="28">
        <v>17840</v>
      </c>
      <c r="W22" s="21">
        <v>17840</v>
      </c>
      <c r="X22" s="21">
        <v>17830</v>
      </c>
      <c r="Y22" s="21">
        <v>17638</v>
      </c>
      <c r="Z22" s="21">
        <v>17654</v>
      </c>
      <c r="AA22" s="21">
        <v>17483</v>
      </c>
      <c r="AB22" s="21">
        <v>17337</v>
      </c>
      <c r="AC22" s="21">
        <v>17068</v>
      </c>
      <c r="AD22" s="21">
        <v>16979</v>
      </c>
      <c r="AE22" s="14">
        <v>16949</v>
      </c>
    </row>
    <row r="23" spans="1:31" ht="15.75">
      <c r="A23" s="9" t="s">
        <v>14</v>
      </c>
      <c r="B23" s="10">
        <v>9150</v>
      </c>
      <c r="C23" s="10">
        <v>9178</v>
      </c>
      <c r="D23" s="10">
        <v>9420</v>
      </c>
      <c r="E23" s="10">
        <v>9567</v>
      </c>
      <c r="F23" s="10">
        <v>9620</v>
      </c>
      <c r="G23" s="13">
        <v>9755</v>
      </c>
      <c r="H23" s="13">
        <v>9727</v>
      </c>
      <c r="I23" s="10">
        <v>9976</v>
      </c>
      <c r="J23" s="10">
        <v>10150</v>
      </c>
      <c r="K23" s="10">
        <v>10480</v>
      </c>
      <c r="L23" s="10">
        <v>10991</v>
      </c>
      <c r="M23" s="10">
        <v>11103</v>
      </c>
      <c r="N23" s="10">
        <v>11287</v>
      </c>
      <c r="O23" s="10">
        <v>11554</v>
      </c>
      <c r="P23" s="10">
        <v>11748</v>
      </c>
      <c r="Q23" s="10">
        <v>12022</v>
      </c>
      <c r="R23" s="10">
        <v>12243</v>
      </c>
      <c r="S23" s="23">
        <v>12415</v>
      </c>
      <c r="T23" s="23">
        <v>12763</v>
      </c>
      <c r="U23" s="26">
        <v>13071</v>
      </c>
      <c r="V23" s="28">
        <v>12823</v>
      </c>
      <c r="W23" s="21">
        <v>13273</v>
      </c>
      <c r="X23" s="21">
        <v>13365</v>
      </c>
      <c r="Y23" s="21">
        <v>13207</v>
      </c>
      <c r="Z23" s="21">
        <v>13073</v>
      </c>
      <c r="AA23" s="21">
        <v>12779</v>
      </c>
      <c r="AB23" s="21">
        <v>12777</v>
      </c>
      <c r="AC23" s="21">
        <v>12551</v>
      </c>
      <c r="AD23" s="21">
        <v>12554</v>
      </c>
      <c r="AE23" s="14">
        <v>12600</v>
      </c>
    </row>
    <row r="24" spans="1:31" ht="15.75">
      <c r="A24" s="9" t="s">
        <v>15</v>
      </c>
      <c r="B24" s="10">
        <v>18547</v>
      </c>
      <c r="C24" s="10">
        <v>18924</v>
      </c>
      <c r="D24" s="10">
        <v>19260</v>
      </c>
      <c r="E24" s="10">
        <v>19521</v>
      </c>
      <c r="F24" s="10">
        <v>19628</v>
      </c>
      <c r="G24" s="13">
        <v>20104</v>
      </c>
      <c r="H24" s="13">
        <v>20004</v>
      </c>
      <c r="I24" s="10">
        <v>20310</v>
      </c>
      <c r="J24" s="10">
        <v>20758</v>
      </c>
      <c r="K24" s="10">
        <v>21053</v>
      </c>
      <c r="L24" s="10">
        <v>21364</v>
      </c>
      <c r="M24" s="10">
        <v>21956</v>
      </c>
      <c r="N24" s="10">
        <v>22426</v>
      </c>
      <c r="O24" s="10">
        <v>22905</v>
      </c>
      <c r="P24" s="10">
        <v>23195</v>
      </c>
      <c r="Q24" s="10">
        <v>23576</v>
      </c>
      <c r="R24" s="10">
        <v>23872</v>
      </c>
      <c r="S24" s="23">
        <v>24422</v>
      </c>
      <c r="T24" s="23">
        <v>25031</v>
      </c>
      <c r="U24" s="26">
        <v>25398</v>
      </c>
      <c r="V24" s="28">
        <v>25726</v>
      </c>
      <c r="W24" s="21">
        <v>25938</v>
      </c>
      <c r="X24" s="21">
        <v>25930</v>
      </c>
      <c r="Y24" s="21">
        <v>25772</v>
      </c>
      <c r="Z24" s="21">
        <v>25641</v>
      </c>
      <c r="AA24" s="21">
        <v>25249</v>
      </c>
      <c r="AB24" s="21">
        <v>25159</v>
      </c>
      <c r="AC24" s="21">
        <v>25008</v>
      </c>
      <c r="AD24" s="21">
        <v>25049</v>
      </c>
      <c r="AE24" s="14">
        <v>25175</v>
      </c>
    </row>
    <row r="25" spans="1:31" ht="15.75">
      <c r="A25" s="9" t="s">
        <v>16</v>
      </c>
      <c r="B25" s="10">
        <v>11329</v>
      </c>
      <c r="C25" s="10">
        <v>11696</v>
      </c>
      <c r="D25" s="10">
        <v>11409</v>
      </c>
      <c r="E25" s="10">
        <v>11706</v>
      </c>
      <c r="F25" s="10">
        <v>11838</v>
      </c>
      <c r="G25" s="13">
        <v>12097</v>
      </c>
      <c r="H25" s="13">
        <v>12029</v>
      </c>
      <c r="I25" s="10">
        <v>12162</v>
      </c>
      <c r="J25" s="10">
        <v>12103</v>
      </c>
      <c r="K25" s="10">
        <v>12230</v>
      </c>
      <c r="L25" s="10">
        <v>12312</v>
      </c>
      <c r="M25" s="10">
        <v>12424</v>
      </c>
      <c r="N25" s="10">
        <v>12527</v>
      </c>
      <c r="O25" s="10">
        <v>12788</v>
      </c>
      <c r="P25" s="10">
        <v>12889</v>
      </c>
      <c r="Q25" s="10">
        <v>13109</v>
      </c>
      <c r="R25" s="10">
        <v>13248</v>
      </c>
      <c r="S25" s="23">
        <v>13587</v>
      </c>
      <c r="T25" s="23">
        <v>13797</v>
      </c>
      <c r="U25" s="26">
        <v>13890</v>
      </c>
      <c r="V25" s="28">
        <v>14044</v>
      </c>
      <c r="W25" s="21">
        <v>14408</v>
      </c>
      <c r="X25" s="21">
        <v>14572</v>
      </c>
      <c r="Y25" s="21">
        <v>14521</v>
      </c>
      <c r="Z25" s="21">
        <v>14421</v>
      </c>
      <c r="AA25" s="21">
        <v>14240</v>
      </c>
      <c r="AB25" s="21">
        <v>14174</v>
      </c>
      <c r="AC25" s="21">
        <v>13920</v>
      </c>
      <c r="AD25" s="21">
        <v>14060</v>
      </c>
      <c r="AE25" s="14">
        <v>14020</v>
      </c>
    </row>
    <row r="26" spans="1:31" ht="15.75">
      <c r="A26" s="9" t="s">
        <v>17</v>
      </c>
      <c r="B26" s="10">
        <v>7119</v>
      </c>
      <c r="C26" s="10">
        <v>7276</v>
      </c>
      <c r="D26" s="10">
        <v>7385</v>
      </c>
      <c r="E26" s="10">
        <v>7523</v>
      </c>
      <c r="F26" s="10">
        <v>7757</v>
      </c>
      <c r="G26" s="13">
        <v>8061</v>
      </c>
      <c r="H26" s="13">
        <v>8061</v>
      </c>
      <c r="I26" s="10">
        <v>8273</v>
      </c>
      <c r="J26" s="10">
        <v>8523</v>
      </c>
      <c r="K26" s="10">
        <v>8766</v>
      </c>
      <c r="L26" s="10">
        <v>9064</v>
      </c>
      <c r="M26" s="10">
        <v>9255</v>
      </c>
      <c r="N26" s="10">
        <v>9340</v>
      </c>
      <c r="O26" s="10">
        <v>9491</v>
      </c>
      <c r="P26" s="10">
        <v>9573</v>
      </c>
      <c r="Q26" s="10">
        <v>9690</v>
      </c>
      <c r="R26" s="10">
        <v>9806</v>
      </c>
      <c r="S26" s="23">
        <v>10143</v>
      </c>
      <c r="T26" s="23">
        <v>10195</v>
      </c>
      <c r="U26" s="26">
        <v>10304</v>
      </c>
      <c r="V26" s="28">
        <v>10391</v>
      </c>
      <c r="W26" s="21">
        <v>10449</v>
      </c>
      <c r="X26" s="21">
        <v>10349</v>
      </c>
      <c r="Y26" s="21">
        <v>10365</v>
      </c>
      <c r="Z26" s="21">
        <v>10297</v>
      </c>
      <c r="AA26" s="21">
        <v>10280</v>
      </c>
      <c r="AB26" s="21">
        <v>10081</v>
      </c>
      <c r="AC26" s="21">
        <v>10359</v>
      </c>
      <c r="AD26" s="21">
        <v>10361</v>
      </c>
      <c r="AE26" s="14">
        <v>10457</v>
      </c>
    </row>
    <row r="27" spans="1:31" ht="15.75">
      <c r="A27" s="9" t="s">
        <v>18</v>
      </c>
      <c r="B27" s="10">
        <v>10581</v>
      </c>
      <c r="C27" s="10">
        <v>10695</v>
      </c>
      <c r="D27" s="10">
        <v>10897</v>
      </c>
      <c r="E27" s="10">
        <v>10975</v>
      </c>
      <c r="F27" s="10">
        <v>11107</v>
      </c>
      <c r="G27" s="13">
        <v>11418</v>
      </c>
      <c r="H27" s="13">
        <v>11338</v>
      </c>
      <c r="I27" s="10">
        <v>11555</v>
      </c>
      <c r="J27" s="10">
        <v>11874</v>
      </c>
      <c r="K27" s="10">
        <v>12233</v>
      </c>
      <c r="L27" s="10">
        <v>12591</v>
      </c>
      <c r="M27" s="10">
        <v>12717</v>
      </c>
      <c r="N27" s="10">
        <v>12925</v>
      </c>
      <c r="O27" s="10">
        <v>13105</v>
      </c>
      <c r="P27" s="10">
        <v>13183</v>
      </c>
      <c r="Q27" s="10">
        <v>13264</v>
      </c>
      <c r="R27" s="10">
        <v>13305</v>
      </c>
      <c r="S27" s="23">
        <v>13451</v>
      </c>
      <c r="T27" s="23">
        <v>13567</v>
      </c>
      <c r="U27" s="26">
        <v>13658</v>
      </c>
      <c r="V27" s="28">
        <v>13668</v>
      </c>
      <c r="W27" s="21">
        <v>13595</v>
      </c>
      <c r="X27" s="21">
        <v>14091</v>
      </c>
      <c r="Y27" s="21">
        <v>14568</v>
      </c>
      <c r="Z27" s="21">
        <v>14168</v>
      </c>
      <c r="AA27" s="21">
        <v>13969</v>
      </c>
      <c r="AB27" s="21">
        <v>14028</v>
      </c>
      <c r="AC27" s="21">
        <v>13725</v>
      </c>
      <c r="AD27" s="21">
        <v>13684</v>
      </c>
      <c r="AE27" s="14">
        <v>13525</v>
      </c>
    </row>
    <row r="28" spans="1:31" ht="15.75">
      <c r="A28" s="9" t="s">
        <v>19</v>
      </c>
      <c r="B28" s="10">
        <v>7048</v>
      </c>
      <c r="C28" s="10">
        <v>7225</v>
      </c>
      <c r="D28" s="10">
        <v>7300</v>
      </c>
      <c r="E28" s="10">
        <v>7497</v>
      </c>
      <c r="F28" s="10">
        <v>7692</v>
      </c>
      <c r="G28" s="13">
        <v>7884</v>
      </c>
      <c r="H28" s="13">
        <v>7759</v>
      </c>
      <c r="I28" s="10">
        <v>7894</v>
      </c>
      <c r="J28" s="10">
        <v>8197</v>
      </c>
      <c r="K28" s="10">
        <v>8509</v>
      </c>
      <c r="L28" s="10">
        <v>8715</v>
      </c>
      <c r="M28" s="10">
        <v>8927</v>
      </c>
      <c r="N28" s="10">
        <v>9284</v>
      </c>
      <c r="O28" s="10">
        <v>9468</v>
      </c>
      <c r="P28" s="10">
        <v>9620</v>
      </c>
      <c r="Q28" s="10">
        <v>9791</v>
      </c>
      <c r="R28" s="10">
        <v>9914</v>
      </c>
      <c r="S28" s="23">
        <v>10054</v>
      </c>
      <c r="T28" s="23">
        <v>10129</v>
      </c>
      <c r="U28" s="26">
        <v>10159</v>
      </c>
      <c r="V28" s="28">
        <v>10026</v>
      </c>
      <c r="W28" s="21">
        <v>9968</v>
      </c>
      <c r="X28" s="21">
        <v>9927</v>
      </c>
      <c r="Y28" s="21">
        <v>9859</v>
      </c>
      <c r="Z28" s="21">
        <v>9878</v>
      </c>
      <c r="AA28" s="21">
        <v>9743</v>
      </c>
      <c r="AB28" s="21">
        <v>9565</v>
      </c>
      <c r="AC28" s="21">
        <v>9537</v>
      </c>
      <c r="AD28" s="21">
        <v>9633</v>
      </c>
      <c r="AE28" s="14">
        <v>9592</v>
      </c>
    </row>
    <row r="29" spans="1:31" ht="15.75">
      <c r="A29" s="9" t="s">
        <v>20</v>
      </c>
      <c r="B29" s="10">
        <v>6204</v>
      </c>
      <c r="C29" s="10">
        <v>6407</v>
      </c>
      <c r="D29" s="10">
        <v>6460</v>
      </c>
      <c r="E29" s="10">
        <v>6571</v>
      </c>
      <c r="F29" s="10">
        <v>6647</v>
      </c>
      <c r="G29" s="13">
        <v>6793</v>
      </c>
      <c r="H29" s="13">
        <v>6793</v>
      </c>
      <c r="I29" s="10">
        <v>6831</v>
      </c>
      <c r="J29" s="10">
        <v>6955</v>
      </c>
      <c r="K29" s="10">
        <v>7059</v>
      </c>
      <c r="L29" s="10">
        <v>7160</v>
      </c>
      <c r="M29" s="10">
        <v>7281</v>
      </c>
      <c r="N29" s="10">
        <v>7423</v>
      </c>
      <c r="O29" s="10">
        <v>7559</v>
      </c>
      <c r="P29" s="10">
        <v>7661</v>
      </c>
      <c r="Q29" s="10">
        <v>7792</v>
      </c>
      <c r="R29" s="10">
        <v>7743</v>
      </c>
      <c r="S29" s="23">
        <v>7765</v>
      </c>
      <c r="T29" s="23">
        <v>7973</v>
      </c>
      <c r="U29" s="26">
        <v>7931</v>
      </c>
      <c r="V29" s="28">
        <v>7956</v>
      </c>
      <c r="W29" s="21">
        <v>8072</v>
      </c>
      <c r="X29" s="21">
        <v>8254</v>
      </c>
      <c r="Y29" s="21">
        <v>8123</v>
      </c>
      <c r="Z29" s="21">
        <v>8095</v>
      </c>
      <c r="AA29" s="21">
        <v>7866</v>
      </c>
      <c r="AB29" s="21">
        <v>7868</v>
      </c>
      <c r="AC29" s="21">
        <v>7836</v>
      </c>
      <c r="AD29" s="21">
        <v>7639</v>
      </c>
      <c r="AE29" s="14">
        <v>7648</v>
      </c>
    </row>
    <row r="30" spans="1:31" ht="15.75">
      <c r="A30" s="9" t="s">
        <v>21</v>
      </c>
      <c r="B30" s="10">
        <v>5909</v>
      </c>
      <c r="C30" s="10">
        <v>5965</v>
      </c>
      <c r="D30" s="10">
        <v>5665</v>
      </c>
      <c r="E30" s="10">
        <v>5560</v>
      </c>
      <c r="F30" s="10">
        <v>5632</v>
      </c>
      <c r="G30" s="13">
        <v>5782</v>
      </c>
      <c r="H30" s="13">
        <v>5732</v>
      </c>
      <c r="I30" s="10">
        <v>5951</v>
      </c>
      <c r="J30" s="10">
        <v>6090</v>
      </c>
      <c r="K30" s="10">
        <v>6199</v>
      </c>
      <c r="L30" s="10">
        <v>6439</v>
      </c>
      <c r="M30" s="10">
        <v>6728</v>
      </c>
      <c r="N30" s="10">
        <v>6881</v>
      </c>
      <c r="O30" s="10">
        <v>6936</v>
      </c>
      <c r="P30" s="10">
        <v>7155</v>
      </c>
      <c r="Q30" s="10">
        <v>7300</v>
      </c>
      <c r="R30" s="10">
        <v>7430</v>
      </c>
      <c r="S30" s="23">
        <v>7561</v>
      </c>
      <c r="T30" s="23">
        <v>7709</v>
      </c>
      <c r="U30" s="26">
        <v>7924</v>
      </c>
      <c r="V30" s="28">
        <v>8086</v>
      </c>
      <c r="W30" s="21">
        <v>8236</v>
      </c>
      <c r="X30" s="21">
        <v>8385</v>
      </c>
      <c r="Y30" s="21">
        <v>8454</v>
      </c>
      <c r="Z30" s="21">
        <v>8359</v>
      </c>
      <c r="AA30" s="21">
        <v>8316</v>
      </c>
      <c r="AB30" s="21">
        <v>8256</v>
      </c>
      <c r="AC30" s="21">
        <v>8213</v>
      </c>
      <c r="AD30" s="21">
        <v>8217</v>
      </c>
      <c r="AE30" s="14">
        <v>8276</v>
      </c>
    </row>
    <row r="31" spans="1:31" ht="15.75">
      <c r="A31" s="9" t="s">
        <v>22</v>
      </c>
      <c r="B31" s="10">
        <v>39809</v>
      </c>
      <c r="C31" s="10">
        <v>40669</v>
      </c>
      <c r="D31" s="10">
        <v>41685</v>
      </c>
      <c r="E31" s="10">
        <v>42614</v>
      </c>
      <c r="F31" s="10">
        <v>43568</v>
      </c>
      <c r="G31" s="13">
        <v>44839</v>
      </c>
      <c r="H31" s="13">
        <v>44742</v>
      </c>
      <c r="I31" s="10">
        <v>45540</v>
      </c>
      <c r="J31" s="10">
        <v>46105</v>
      </c>
      <c r="K31" s="10">
        <v>46578</v>
      </c>
      <c r="L31" s="10">
        <v>47156</v>
      </c>
      <c r="M31" s="10">
        <v>47505</v>
      </c>
      <c r="N31" s="10">
        <v>47417</v>
      </c>
      <c r="O31" s="10">
        <v>47223</v>
      </c>
      <c r="P31" s="10">
        <v>46980</v>
      </c>
      <c r="Q31" s="10">
        <v>46337</v>
      </c>
      <c r="R31" s="10">
        <v>45671</v>
      </c>
      <c r="S31" s="23">
        <v>45200</v>
      </c>
      <c r="T31" s="23">
        <v>44509</v>
      </c>
      <c r="U31" s="26">
        <v>43819</v>
      </c>
      <c r="V31" s="28">
        <v>43223</v>
      </c>
      <c r="W31" s="21">
        <v>42594</v>
      </c>
      <c r="X31" s="21">
        <v>41962</v>
      </c>
      <c r="Y31" s="21">
        <v>41245</v>
      </c>
      <c r="Z31" s="21">
        <v>40791</v>
      </c>
      <c r="AA31" s="21">
        <v>39935</v>
      </c>
      <c r="AB31" s="21">
        <v>39128</v>
      </c>
      <c r="AC31" s="21">
        <v>38674</v>
      </c>
      <c r="AD31" s="21">
        <v>38532</v>
      </c>
      <c r="AE31" s="14">
        <v>39142</v>
      </c>
    </row>
    <row r="32" spans="1:31" ht="15.75">
      <c r="A32" s="9" t="s">
        <v>23</v>
      </c>
      <c r="B32" s="10">
        <v>113385</v>
      </c>
      <c r="C32" s="10">
        <v>115423</v>
      </c>
      <c r="D32" s="10">
        <v>115891</v>
      </c>
      <c r="E32" s="10">
        <v>116184</v>
      </c>
      <c r="F32" s="10">
        <v>117814</v>
      </c>
      <c r="G32" s="13">
        <v>120246</v>
      </c>
      <c r="H32" s="13">
        <v>120168</v>
      </c>
      <c r="I32" s="10">
        <v>122833</v>
      </c>
      <c r="J32" s="10">
        <v>124378</v>
      </c>
      <c r="K32" s="10">
        <v>126921</v>
      </c>
      <c r="L32" s="10">
        <v>128804</v>
      </c>
      <c r="M32" s="10">
        <v>129618</v>
      </c>
      <c r="N32" s="10">
        <v>131957</v>
      </c>
      <c r="O32" s="10">
        <v>135294</v>
      </c>
      <c r="P32" s="10">
        <v>138031</v>
      </c>
      <c r="Q32" s="10">
        <v>139830</v>
      </c>
      <c r="R32" s="10">
        <v>141205</v>
      </c>
      <c r="S32" s="23">
        <v>141832</v>
      </c>
      <c r="T32" s="23">
        <v>142273</v>
      </c>
      <c r="U32" s="26">
        <v>142007</v>
      </c>
      <c r="V32" s="28">
        <v>142354</v>
      </c>
      <c r="W32" s="21">
        <v>141724</v>
      </c>
      <c r="X32" s="21">
        <v>139163</v>
      </c>
      <c r="Y32" s="21">
        <v>138109</v>
      </c>
      <c r="Z32" s="21">
        <v>137072</v>
      </c>
      <c r="AA32" s="21">
        <v>135404</v>
      </c>
      <c r="AB32" s="21">
        <v>132581</v>
      </c>
      <c r="AC32" s="21">
        <v>131308</v>
      </c>
      <c r="AD32" s="21">
        <v>131115</v>
      </c>
      <c r="AE32" s="14">
        <v>132337</v>
      </c>
    </row>
    <row r="33" spans="1:31" ht="15.75">
      <c r="A33" s="9" t="s">
        <v>24</v>
      </c>
      <c r="B33" s="10">
        <v>3617</v>
      </c>
      <c r="C33" s="10">
        <v>3681</v>
      </c>
      <c r="D33" s="10">
        <v>3743</v>
      </c>
      <c r="E33" s="10">
        <v>3813</v>
      </c>
      <c r="F33" s="10">
        <v>3959</v>
      </c>
      <c r="G33" s="13">
        <v>4052</v>
      </c>
      <c r="H33" s="13">
        <v>4024</v>
      </c>
      <c r="I33" s="10">
        <v>4012</v>
      </c>
      <c r="J33" s="10">
        <v>4094</v>
      </c>
      <c r="K33" s="10">
        <v>4142</v>
      </c>
      <c r="L33" s="10">
        <v>4352</v>
      </c>
      <c r="M33" s="10">
        <v>4491</v>
      </c>
      <c r="N33" s="10">
        <v>4586</v>
      </c>
      <c r="O33" s="10">
        <v>4784</v>
      </c>
      <c r="P33" s="10">
        <v>4909</v>
      </c>
      <c r="Q33" s="10">
        <v>4947</v>
      </c>
      <c r="R33" s="10">
        <v>4997</v>
      </c>
      <c r="S33" s="23">
        <v>5053</v>
      </c>
      <c r="T33" s="23">
        <v>5004</v>
      </c>
      <c r="U33" s="26">
        <v>5040</v>
      </c>
      <c r="V33" s="28">
        <v>5138</v>
      </c>
      <c r="W33" s="21">
        <v>5149</v>
      </c>
      <c r="X33" s="21">
        <v>5054</v>
      </c>
      <c r="Y33" s="21">
        <v>4974</v>
      </c>
      <c r="Z33" s="21">
        <v>4907</v>
      </c>
      <c r="AA33" s="21">
        <v>4922</v>
      </c>
      <c r="AB33" s="21">
        <v>4882</v>
      </c>
      <c r="AC33" s="21">
        <v>4937</v>
      </c>
      <c r="AD33" s="21">
        <v>4932</v>
      </c>
      <c r="AE33" s="14">
        <v>4958</v>
      </c>
    </row>
    <row r="34" spans="1:31" ht="15.75">
      <c r="A34" s="9" t="s">
        <v>25</v>
      </c>
      <c r="B34" s="10">
        <v>7195</v>
      </c>
      <c r="C34" s="10">
        <v>7243</v>
      </c>
      <c r="D34" s="10">
        <v>7319</v>
      </c>
      <c r="E34" s="10">
        <v>7361</v>
      </c>
      <c r="F34" s="10">
        <v>7484</v>
      </c>
      <c r="G34" s="13">
        <v>7746</v>
      </c>
      <c r="H34" s="13">
        <v>7630</v>
      </c>
      <c r="I34" s="10">
        <v>7753</v>
      </c>
      <c r="J34" s="10">
        <v>7974</v>
      </c>
      <c r="K34" s="10">
        <v>8009</v>
      </c>
      <c r="L34" s="10">
        <v>8218</v>
      </c>
      <c r="M34" s="10">
        <v>8296</v>
      </c>
      <c r="N34" s="10">
        <v>8361</v>
      </c>
      <c r="O34" s="10">
        <v>8459</v>
      </c>
      <c r="P34" s="10">
        <v>8619</v>
      </c>
      <c r="Q34" s="10">
        <v>8599</v>
      </c>
      <c r="R34" s="10">
        <v>8689</v>
      </c>
      <c r="S34" s="23">
        <v>8894</v>
      </c>
      <c r="T34" s="23">
        <v>8999</v>
      </c>
      <c r="U34" s="26">
        <v>9124</v>
      </c>
      <c r="V34" s="28">
        <v>9188</v>
      </c>
      <c r="W34" s="21">
        <v>9373</v>
      </c>
      <c r="X34" s="21">
        <v>9453</v>
      </c>
      <c r="Y34" s="21">
        <v>9397</v>
      </c>
      <c r="Z34" s="21">
        <v>9313</v>
      </c>
      <c r="AA34" s="21">
        <v>8994</v>
      </c>
      <c r="AB34" s="21">
        <v>8848</v>
      </c>
      <c r="AC34" s="21">
        <v>8836</v>
      </c>
      <c r="AD34" s="21">
        <v>8761</v>
      </c>
      <c r="AE34" s="14">
        <v>8791</v>
      </c>
    </row>
    <row r="35" spans="1:31" ht="15.75">
      <c r="A35" s="9" t="s">
        <v>26</v>
      </c>
      <c r="B35" s="10">
        <v>7848</v>
      </c>
      <c r="C35" s="10">
        <v>7903</v>
      </c>
      <c r="D35" s="10">
        <v>7998</v>
      </c>
      <c r="E35" s="10">
        <v>7896</v>
      </c>
      <c r="F35" s="10">
        <v>8098</v>
      </c>
      <c r="G35" s="13">
        <v>8233</v>
      </c>
      <c r="H35" s="13">
        <v>8531</v>
      </c>
      <c r="I35" s="10">
        <v>8742</v>
      </c>
      <c r="J35" s="10">
        <v>8942</v>
      </c>
      <c r="K35" s="10">
        <v>9148</v>
      </c>
      <c r="L35" s="10">
        <v>9143</v>
      </c>
      <c r="M35" s="10">
        <v>9186</v>
      </c>
      <c r="N35" s="10">
        <v>9251</v>
      </c>
      <c r="O35" s="10">
        <v>9288</v>
      </c>
      <c r="P35" s="10">
        <v>9349</v>
      </c>
      <c r="Q35" s="10">
        <v>9448</v>
      </c>
      <c r="R35" s="10">
        <v>9516</v>
      </c>
      <c r="S35" s="23">
        <v>9749</v>
      </c>
      <c r="T35" s="23">
        <v>9717</v>
      </c>
      <c r="U35" s="26">
        <v>9918</v>
      </c>
      <c r="V35" s="28">
        <v>9994</v>
      </c>
      <c r="W35" s="21">
        <v>10031</v>
      </c>
      <c r="X35" s="21">
        <v>10106</v>
      </c>
      <c r="Y35" s="21">
        <v>10090</v>
      </c>
      <c r="Z35" s="21">
        <v>9972</v>
      </c>
      <c r="AA35" s="21">
        <v>9904</v>
      </c>
      <c r="AB35" s="21">
        <v>9756</v>
      </c>
      <c r="AC35" s="21">
        <v>9852</v>
      </c>
      <c r="AD35" s="21">
        <v>9782</v>
      </c>
      <c r="AE35" s="14">
        <v>9809</v>
      </c>
    </row>
    <row r="36" spans="1:31" ht="15.75">
      <c r="A36" s="9" t="s">
        <v>27</v>
      </c>
      <c r="B36" s="10">
        <v>7960</v>
      </c>
      <c r="C36" s="10">
        <v>8159</v>
      </c>
      <c r="D36" s="10">
        <v>8201</v>
      </c>
      <c r="E36" s="10">
        <v>8422</v>
      </c>
      <c r="F36" s="10">
        <v>8572</v>
      </c>
      <c r="G36" s="13">
        <v>8769</v>
      </c>
      <c r="H36" s="13">
        <v>8715</v>
      </c>
      <c r="I36" s="10">
        <v>8900</v>
      </c>
      <c r="J36" s="10">
        <v>9164</v>
      </c>
      <c r="K36" s="10">
        <v>9457</v>
      </c>
      <c r="L36" s="10">
        <v>9642</v>
      </c>
      <c r="M36" s="10">
        <v>9890</v>
      </c>
      <c r="N36" s="10">
        <v>10109</v>
      </c>
      <c r="O36" s="10">
        <v>10317</v>
      </c>
      <c r="P36" s="10">
        <v>10495</v>
      </c>
      <c r="Q36" s="10">
        <v>10548</v>
      </c>
      <c r="R36" s="10">
        <v>10739</v>
      </c>
      <c r="S36" s="23">
        <v>10962</v>
      </c>
      <c r="T36" s="23">
        <v>11242</v>
      </c>
      <c r="U36" s="26">
        <v>11452</v>
      </c>
      <c r="V36" s="28">
        <v>11372</v>
      </c>
      <c r="W36" s="21">
        <v>11282</v>
      </c>
      <c r="X36" s="21">
        <v>11186</v>
      </c>
      <c r="Y36" s="21">
        <v>11172</v>
      </c>
      <c r="Z36" s="21">
        <v>11047</v>
      </c>
      <c r="AA36" s="21">
        <v>10942</v>
      </c>
      <c r="AB36" s="21">
        <v>10594</v>
      </c>
      <c r="AC36" s="21">
        <v>10441</v>
      </c>
      <c r="AD36" s="21">
        <v>10409</v>
      </c>
      <c r="AE36" s="14">
        <v>10442</v>
      </c>
    </row>
    <row r="37" spans="1:31" ht="15.75">
      <c r="A37" s="9" t="s">
        <v>28</v>
      </c>
      <c r="B37" s="10">
        <v>5910</v>
      </c>
      <c r="C37" s="10">
        <v>5924</v>
      </c>
      <c r="D37" s="10">
        <v>6133</v>
      </c>
      <c r="E37" s="10">
        <v>6328</v>
      </c>
      <c r="F37" s="10">
        <v>6491</v>
      </c>
      <c r="G37" s="13">
        <v>7380</v>
      </c>
      <c r="H37" s="13">
        <v>6697</v>
      </c>
      <c r="I37" s="10">
        <v>6839</v>
      </c>
      <c r="J37" s="10">
        <v>7019</v>
      </c>
      <c r="K37" s="10">
        <v>7272</v>
      </c>
      <c r="L37" s="10">
        <v>7531</v>
      </c>
      <c r="M37" s="10">
        <v>7544</v>
      </c>
      <c r="N37" s="10">
        <v>7483</v>
      </c>
      <c r="O37" s="10">
        <v>7647</v>
      </c>
      <c r="P37" s="10">
        <v>7714</v>
      </c>
      <c r="Q37" s="10">
        <v>7703</v>
      </c>
      <c r="R37" s="10">
        <v>7713</v>
      </c>
      <c r="S37" s="23">
        <v>7601</v>
      </c>
      <c r="T37" s="23">
        <v>7562</v>
      </c>
      <c r="U37" s="26">
        <v>7614</v>
      </c>
      <c r="V37" s="28">
        <v>7503</v>
      </c>
      <c r="W37" s="21">
        <v>7318</v>
      </c>
      <c r="X37" s="21">
        <v>7247</v>
      </c>
      <c r="Y37" s="21">
        <v>7187</v>
      </c>
      <c r="Z37" s="21">
        <v>7134</v>
      </c>
      <c r="AA37" s="21">
        <v>6939</v>
      </c>
      <c r="AB37" s="21">
        <v>6843</v>
      </c>
      <c r="AC37" s="21">
        <v>6782</v>
      </c>
      <c r="AD37" s="21">
        <v>6637</v>
      </c>
      <c r="AE37" s="14">
        <v>6561</v>
      </c>
    </row>
    <row r="38" spans="1:31" ht="15.75">
      <c r="A38" s="9" t="s">
        <v>29</v>
      </c>
      <c r="B38" s="10">
        <v>413</v>
      </c>
      <c r="C38" s="10">
        <v>420</v>
      </c>
      <c r="D38" s="10">
        <v>450</v>
      </c>
      <c r="E38" s="10">
        <v>483</v>
      </c>
      <c r="F38" s="10">
        <v>517</v>
      </c>
      <c r="G38" s="13">
        <v>519</v>
      </c>
      <c r="H38" s="13">
        <v>519</v>
      </c>
      <c r="I38" s="10">
        <v>535</v>
      </c>
      <c r="J38" s="10">
        <v>518</v>
      </c>
      <c r="K38" s="10">
        <v>519</v>
      </c>
      <c r="L38" s="10">
        <v>550</v>
      </c>
      <c r="M38" s="10">
        <v>557</v>
      </c>
      <c r="N38" s="10">
        <v>571</v>
      </c>
      <c r="O38" s="2">
        <v>598</v>
      </c>
      <c r="P38" s="2">
        <v>608</v>
      </c>
      <c r="Q38" s="10">
        <v>653</v>
      </c>
      <c r="R38" s="10">
        <v>681</v>
      </c>
      <c r="S38" s="23">
        <v>660</v>
      </c>
      <c r="T38" s="23">
        <v>695</v>
      </c>
      <c r="U38" s="26">
        <v>706</v>
      </c>
      <c r="V38" s="28">
        <v>698</v>
      </c>
      <c r="W38" s="21">
        <v>718</v>
      </c>
      <c r="X38" s="21">
        <v>716</v>
      </c>
      <c r="Y38" s="21">
        <v>739</v>
      </c>
      <c r="Z38" s="21">
        <v>776</v>
      </c>
      <c r="AA38" s="21">
        <v>782</v>
      </c>
      <c r="AB38" s="21">
        <v>778</v>
      </c>
      <c r="AC38" s="21">
        <v>770</v>
      </c>
      <c r="AD38" s="21">
        <v>788</v>
      </c>
      <c r="AE38" s="14">
        <v>785</v>
      </c>
    </row>
    <row r="39" spans="1:31" ht="15.75">
      <c r="A39" s="9" t="s">
        <v>30</v>
      </c>
      <c r="B39" s="10">
        <v>8977</v>
      </c>
      <c r="C39" s="10">
        <v>9085</v>
      </c>
      <c r="D39" s="10">
        <v>9326</v>
      </c>
      <c r="E39" s="10">
        <v>9465</v>
      </c>
      <c r="F39" s="10">
        <v>7299</v>
      </c>
      <c r="G39" s="13">
        <v>7541</v>
      </c>
      <c r="H39" s="13">
        <v>9932</v>
      </c>
      <c r="I39" s="10">
        <v>10098</v>
      </c>
      <c r="J39" s="10">
        <v>10276</v>
      </c>
      <c r="K39" s="10">
        <v>10504</v>
      </c>
      <c r="L39" s="10">
        <v>10579</v>
      </c>
      <c r="M39" s="10">
        <v>10661</v>
      </c>
      <c r="N39" s="10">
        <v>10846</v>
      </c>
      <c r="O39" s="10">
        <v>10993</v>
      </c>
      <c r="P39" s="10">
        <v>11038</v>
      </c>
      <c r="Q39" s="10">
        <v>11274</v>
      </c>
      <c r="R39" s="10">
        <v>11557</v>
      </c>
      <c r="S39" s="23">
        <v>11870</v>
      </c>
      <c r="T39" s="23">
        <v>12020</v>
      </c>
      <c r="U39" s="26">
        <v>12179</v>
      </c>
      <c r="V39" s="28">
        <v>12465</v>
      </c>
      <c r="W39" s="21">
        <v>12505</v>
      </c>
      <c r="X39" s="21">
        <v>12382</v>
      </c>
      <c r="Y39" s="21">
        <v>12511</v>
      </c>
      <c r="Z39" s="21">
        <v>12405</v>
      </c>
      <c r="AA39" s="21">
        <v>12286</v>
      </c>
      <c r="AB39" s="21">
        <v>12212</v>
      </c>
      <c r="AC39" s="21">
        <v>12136</v>
      </c>
      <c r="AD39" s="21">
        <v>12242</v>
      </c>
      <c r="AE39" s="14">
        <v>12161</v>
      </c>
    </row>
    <row r="40" spans="1:31" ht="15.75">
      <c r="A40" s="9" t="s">
        <v>31</v>
      </c>
      <c r="B40" s="10">
        <v>17597</v>
      </c>
      <c r="C40" s="10">
        <v>18075</v>
      </c>
      <c r="D40" s="10">
        <v>18443</v>
      </c>
      <c r="E40" s="10">
        <v>18560</v>
      </c>
      <c r="F40" s="10">
        <v>18675</v>
      </c>
      <c r="G40" s="13">
        <v>18710</v>
      </c>
      <c r="H40" s="13">
        <v>18700</v>
      </c>
      <c r="I40" s="10">
        <v>18248</v>
      </c>
      <c r="J40" s="10">
        <v>18302</v>
      </c>
      <c r="K40" s="10">
        <v>18244</v>
      </c>
      <c r="L40" s="10">
        <v>18563</v>
      </c>
      <c r="M40" s="10">
        <v>18499</v>
      </c>
      <c r="N40" s="10">
        <v>18095</v>
      </c>
      <c r="O40" s="10">
        <v>17951</v>
      </c>
      <c r="P40" s="10">
        <v>17931</v>
      </c>
      <c r="Q40" s="10">
        <v>18107</v>
      </c>
      <c r="R40" s="10">
        <v>18504</v>
      </c>
      <c r="S40" s="23">
        <v>18895</v>
      </c>
      <c r="T40" s="23">
        <v>19023</v>
      </c>
      <c r="U40" s="26">
        <v>19307</v>
      </c>
      <c r="V40" s="28">
        <v>19615</v>
      </c>
      <c r="W40" s="21">
        <v>19695</v>
      </c>
      <c r="X40" s="21">
        <v>19790</v>
      </c>
      <c r="Y40" s="21">
        <v>19760</v>
      </c>
      <c r="Z40" s="21">
        <v>19643</v>
      </c>
      <c r="AA40" s="21">
        <v>19326</v>
      </c>
      <c r="AB40" s="21">
        <v>18817</v>
      </c>
      <c r="AC40" s="21">
        <v>18526</v>
      </c>
      <c r="AD40" s="21">
        <v>18092</v>
      </c>
      <c r="AE40" s="14">
        <v>17286</v>
      </c>
    </row>
    <row r="41" spans="1:31" ht="15.75">
      <c r="A41" s="9" t="s">
        <v>32</v>
      </c>
      <c r="B41" s="10">
        <v>4133</v>
      </c>
      <c r="C41" s="10">
        <v>4110</v>
      </c>
      <c r="D41" s="10">
        <v>4040</v>
      </c>
      <c r="E41" s="10">
        <v>4095</v>
      </c>
      <c r="F41" s="10">
        <v>4189</v>
      </c>
      <c r="G41" s="13">
        <v>4224</v>
      </c>
      <c r="H41" s="13">
        <v>4224</v>
      </c>
      <c r="I41" s="10">
        <v>4235</v>
      </c>
      <c r="J41" s="10">
        <v>4299</v>
      </c>
      <c r="K41" s="10">
        <v>4330</v>
      </c>
      <c r="L41" s="10">
        <v>4460</v>
      </c>
      <c r="M41" s="10">
        <v>4580</v>
      </c>
      <c r="N41" s="10">
        <v>4553</v>
      </c>
      <c r="O41" s="10">
        <v>4598</v>
      </c>
      <c r="P41" s="10">
        <v>4765</v>
      </c>
      <c r="Q41" s="10">
        <v>4847</v>
      </c>
      <c r="R41" s="10">
        <v>4999</v>
      </c>
      <c r="S41" s="23">
        <v>5059</v>
      </c>
      <c r="T41" s="23">
        <v>5111</v>
      </c>
      <c r="U41" s="26">
        <v>5221</v>
      </c>
      <c r="V41" s="28">
        <v>5306</v>
      </c>
      <c r="W41" s="21">
        <v>5382</v>
      </c>
      <c r="X41" s="21">
        <v>5412</v>
      </c>
      <c r="Y41" s="21">
        <v>5509</v>
      </c>
      <c r="Z41" s="21">
        <v>5438</v>
      </c>
      <c r="AA41" s="21">
        <v>5425</v>
      </c>
      <c r="AB41" s="21">
        <v>5380</v>
      </c>
      <c r="AC41" s="21">
        <v>5345</v>
      </c>
      <c r="AD41" s="21">
        <v>5292</v>
      </c>
      <c r="AE41" s="14">
        <v>5273</v>
      </c>
    </row>
    <row r="42" spans="1:31" ht="15.75">
      <c r="A42" s="9" t="s">
        <v>33</v>
      </c>
      <c r="B42" s="10">
        <v>7876</v>
      </c>
      <c r="C42" s="10">
        <v>8006</v>
      </c>
      <c r="D42" s="10">
        <v>7923</v>
      </c>
      <c r="E42" s="10">
        <v>8012</v>
      </c>
      <c r="F42" s="10">
        <v>8144</v>
      </c>
      <c r="G42" s="13">
        <v>8421</v>
      </c>
      <c r="H42" s="13">
        <v>8396</v>
      </c>
      <c r="I42" s="10">
        <v>8509</v>
      </c>
      <c r="J42" s="10">
        <v>8657</v>
      </c>
      <c r="K42" s="10">
        <v>8907</v>
      </c>
      <c r="L42" s="10">
        <v>9113</v>
      </c>
      <c r="M42" s="10">
        <v>9221</v>
      </c>
      <c r="N42" s="10">
        <v>9370</v>
      </c>
      <c r="O42" s="10">
        <v>9605</v>
      </c>
      <c r="P42" s="10">
        <v>9839</v>
      </c>
      <c r="Q42" s="10">
        <v>10040</v>
      </c>
      <c r="R42" s="10">
        <v>10164</v>
      </c>
      <c r="S42" s="23">
        <v>10340</v>
      </c>
      <c r="T42" s="23">
        <v>10445</v>
      </c>
      <c r="U42" s="26">
        <v>10693</v>
      </c>
      <c r="V42" s="28">
        <v>10657</v>
      </c>
      <c r="W42" s="21">
        <v>10655</v>
      </c>
      <c r="X42" s="21">
        <v>10504</v>
      </c>
      <c r="Y42" s="21">
        <v>10521</v>
      </c>
      <c r="Z42" s="21">
        <v>10432</v>
      </c>
      <c r="AA42" s="21">
        <v>10149</v>
      </c>
      <c r="AB42" s="21">
        <v>9932</v>
      </c>
      <c r="AC42" s="21">
        <v>9840</v>
      </c>
      <c r="AD42" s="21">
        <v>9740</v>
      </c>
      <c r="AE42" s="14">
        <v>9719</v>
      </c>
    </row>
    <row r="43" spans="1:31" ht="15.75">
      <c r="A43" s="9" t="s">
        <v>34</v>
      </c>
      <c r="B43" s="10">
        <v>9208</v>
      </c>
      <c r="C43" s="10">
        <v>9472</v>
      </c>
      <c r="D43" s="10">
        <v>9976</v>
      </c>
      <c r="E43" s="10">
        <v>10123</v>
      </c>
      <c r="F43" s="10">
        <v>10232</v>
      </c>
      <c r="G43" s="13">
        <v>10652</v>
      </c>
      <c r="H43" s="13">
        <v>10652</v>
      </c>
      <c r="I43" s="10">
        <v>10781</v>
      </c>
      <c r="J43" s="10">
        <v>10952</v>
      </c>
      <c r="K43" s="10">
        <v>11332</v>
      </c>
      <c r="L43" s="10">
        <v>11542</v>
      </c>
      <c r="M43" s="10">
        <v>11654</v>
      </c>
      <c r="N43" s="10">
        <v>11647</v>
      </c>
      <c r="O43" s="10">
        <v>11846</v>
      </c>
      <c r="P43" s="10">
        <v>11992</v>
      </c>
      <c r="Q43" s="10">
        <v>12058</v>
      </c>
      <c r="R43" s="10">
        <v>12290</v>
      </c>
      <c r="S43" s="23">
        <v>12623</v>
      </c>
      <c r="T43" s="23">
        <v>12759</v>
      </c>
      <c r="U43" s="26">
        <v>12872</v>
      </c>
      <c r="V43" s="28">
        <v>13013</v>
      </c>
      <c r="W43" s="21">
        <v>13025</v>
      </c>
      <c r="X43" s="21">
        <v>12941</v>
      </c>
      <c r="Y43" s="21">
        <v>12687</v>
      </c>
      <c r="Z43" s="21">
        <v>12545</v>
      </c>
      <c r="AA43" s="21">
        <v>12463</v>
      </c>
      <c r="AB43" s="21">
        <v>12393</v>
      </c>
      <c r="AC43" s="21">
        <v>12195</v>
      </c>
      <c r="AD43" s="21">
        <v>12201</v>
      </c>
      <c r="AE43" s="14">
        <v>12277</v>
      </c>
    </row>
    <row r="44" spans="1:31" ht="15.75">
      <c r="A44" s="9" t="s">
        <v>35</v>
      </c>
      <c r="B44" s="10">
        <v>100893</v>
      </c>
      <c r="C44" s="10">
        <v>102060</v>
      </c>
      <c r="D44" s="10">
        <v>104069</v>
      </c>
      <c r="E44" s="10">
        <v>105205</v>
      </c>
      <c r="F44" s="10">
        <v>107415</v>
      </c>
      <c r="G44" s="13">
        <v>109823</v>
      </c>
      <c r="H44" s="13">
        <v>109720</v>
      </c>
      <c r="I44" s="10">
        <v>111266</v>
      </c>
      <c r="J44" s="10">
        <v>113043</v>
      </c>
      <c r="K44" s="10">
        <v>114962</v>
      </c>
      <c r="L44" s="10">
        <v>115893</v>
      </c>
      <c r="M44" s="10">
        <v>116968</v>
      </c>
      <c r="N44" s="10">
        <v>116784</v>
      </c>
      <c r="O44" s="10">
        <v>118555</v>
      </c>
      <c r="P44" s="10">
        <v>119325</v>
      </c>
      <c r="Q44" s="10">
        <v>120081</v>
      </c>
      <c r="R44" s="10">
        <v>120556</v>
      </c>
      <c r="S44" s="23">
        <v>122511</v>
      </c>
      <c r="T44" s="23">
        <v>122377</v>
      </c>
      <c r="U44" s="26">
        <v>121903</v>
      </c>
      <c r="V44" s="28">
        <v>121120</v>
      </c>
      <c r="W44" s="21">
        <v>118616</v>
      </c>
      <c r="X44" s="21">
        <v>115999</v>
      </c>
      <c r="Y44" s="21">
        <v>114634</v>
      </c>
      <c r="Z44" s="21">
        <v>112409</v>
      </c>
      <c r="AA44" s="21">
        <v>109133</v>
      </c>
      <c r="AB44" s="21">
        <v>105654</v>
      </c>
      <c r="AC44" s="21">
        <v>102790</v>
      </c>
      <c r="AD44" s="21">
        <v>101531</v>
      </c>
      <c r="AE44" s="14">
        <v>102135</v>
      </c>
    </row>
    <row r="45" spans="1:31" ht="15.75">
      <c r="A45" s="9" t="s">
        <v>36</v>
      </c>
      <c r="B45" s="10">
        <v>6935</v>
      </c>
      <c r="C45" s="10">
        <v>7084</v>
      </c>
      <c r="D45" s="10">
        <v>7213</v>
      </c>
      <c r="E45" s="10">
        <v>7227</v>
      </c>
      <c r="F45" s="10">
        <v>6770</v>
      </c>
      <c r="G45" s="13">
        <v>6912</v>
      </c>
      <c r="H45" s="13">
        <v>7360</v>
      </c>
      <c r="I45" s="10">
        <v>7436</v>
      </c>
      <c r="J45" s="10">
        <v>7471</v>
      </c>
      <c r="K45" s="10">
        <v>7559</v>
      </c>
      <c r="L45" s="10">
        <v>7752</v>
      </c>
      <c r="M45" s="10">
        <v>7780</v>
      </c>
      <c r="N45" s="10">
        <v>7842</v>
      </c>
      <c r="O45" s="10">
        <v>7867</v>
      </c>
      <c r="P45" s="10">
        <v>7852</v>
      </c>
      <c r="Q45" s="10">
        <v>7892</v>
      </c>
      <c r="R45" s="10">
        <v>7894</v>
      </c>
      <c r="S45" s="23">
        <v>7945</v>
      </c>
      <c r="T45" s="23">
        <v>8072</v>
      </c>
      <c r="U45" s="26">
        <v>8079</v>
      </c>
      <c r="V45" s="28">
        <v>8097</v>
      </c>
      <c r="W45" s="21">
        <v>8364</v>
      </c>
      <c r="X45" s="21">
        <v>8355</v>
      </c>
      <c r="Y45" s="21">
        <v>8452</v>
      </c>
      <c r="Z45" s="21">
        <v>8460</v>
      </c>
      <c r="AA45" s="21">
        <v>8521</v>
      </c>
      <c r="AB45" s="21">
        <v>8431</v>
      </c>
      <c r="AC45" s="21">
        <v>8295</v>
      </c>
      <c r="AD45" s="21">
        <v>8339</v>
      </c>
      <c r="AE45" s="14">
        <v>8286</v>
      </c>
    </row>
    <row r="46" spans="1:31" ht="15.75">
      <c r="A46" s="9" t="s">
        <v>37</v>
      </c>
      <c r="B46" s="10">
        <v>198713</v>
      </c>
      <c r="C46" s="10">
        <v>199433</v>
      </c>
      <c r="D46" s="10">
        <v>199132</v>
      </c>
      <c r="E46" s="10">
        <v>200219</v>
      </c>
      <c r="F46" s="10">
        <v>201184</v>
      </c>
      <c r="G46" s="13">
        <v>203023</v>
      </c>
      <c r="H46" s="13">
        <v>203023</v>
      </c>
      <c r="I46" s="10">
        <v>203592</v>
      </c>
      <c r="J46" s="10">
        <v>204077</v>
      </c>
      <c r="K46" s="10">
        <v>205401</v>
      </c>
      <c r="L46" s="10">
        <v>206570</v>
      </c>
      <c r="M46" s="10">
        <v>207866</v>
      </c>
      <c r="N46" s="10">
        <v>209112</v>
      </c>
      <c r="O46" s="10">
        <v>209055</v>
      </c>
      <c r="P46" s="10">
        <v>207951</v>
      </c>
      <c r="Q46" s="10">
        <v>205919</v>
      </c>
      <c r="R46" s="10">
        <v>202882</v>
      </c>
      <c r="S46" s="23">
        <v>199366</v>
      </c>
      <c r="T46" s="23">
        <v>195962</v>
      </c>
      <c r="U46" s="26">
        <v>191297</v>
      </c>
      <c r="V46" s="28">
        <v>188310</v>
      </c>
      <c r="W46" s="21">
        <v>184310</v>
      </c>
      <c r="X46" s="21">
        <v>180827</v>
      </c>
      <c r="Y46" s="21">
        <v>177492</v>
      </c>
      <c r="Z46" s="21">
        <v>174582</v>
      </c>
      <c r="AA46" s="21">
        <v>172004</v>
      </c>
      <c r="AB46" s="21">
        <v>169335</v>
      </c>
      <c r="AC46" s="21">
        <v>168058</v>
      </c>
      <c r="AD46" s="21">
        <v>169730</v>
      </c>
      <c r="AE46" s="14">
        <v>173262</v>
      </c>
    </row>
    <row r="47" spans="1:31" ht="15.75">
      <c r="A47" s="9" t="s">
        <v>38</v>
      </c>
      <c r="B47" s="10">
        <v>27875</v>
      </c>
      <c r="C47" s="10">
        <v>28272</v>
      </c>
      <c r="D47" s="10">
        <v>28722</v>
      </c>
      <c r="E47" s="10">
        <v>29125</v>
      </c>
      <c r="F47" s="10">
        <v>29544</v>
      </c>
      <c r="G47" s="13">
        <v>30377</v>
      </c>
      <c r="H47" s="13">
        <v>30377</v>
      </c>
      <c r="I47" s="10">
        <v>30718</v>
      </c>
      <c r="J47" s="10">
        <v>31180</v>
      </c>
      <c r="K47" s="10">
        <v>31605</v>
      </c>
      <c r="L47" s="10">
        <v>32219</v>
      </c>
      <c r="M47" s="10">
        <v>33026</v>
      </c>
      <c r="N47" s="10">
        <v>33471</v>
      </c>
      <c r="O47" s="10">
        <v>34185</v>
      </c>
      <c r="P47" s="10">
        <v>34695</v>
      </c>
      <c r="Q47" s="10">
        <v>35047</v>
      </c>
      <c r="R47" s="10">
        <v>35326</v>
      </c>
      <c r="S47" s="23">
        <v>35775</v>
      </c>
      <c r="T47" s="23">
        <v>36182</v>
      </c>
      <c r="U47" s="26">
        <v>36588</v>
      </c>
      <c r="V47" s="28">
        <v>36739</v>
      </c>
      <c r="W47" s="21">
        <v>36471</v>
      </c>
      <c r="X47" s="21">
        <v>36121</v>
      </c>
      <c r="Y47" s="21">
        <v>36137</v>
      </c>
      <c r="Z47" s="21">
        <v>36179</v>
      </c>
      <c r="AA47" s="21">
        <v>35820</v>
      </c>
      <c r="AB47" s="21">
        <v>35260</v>
      </c>
      <c r="AC47" s="21">
        <v>34842</v>
      </c>
      <c r="AD47" s="21">
        <v>34417</v>
      </c>
      <c r="AE47" s="14">
        <v>34783</v>
      </c>
    </row>
    <row r="48" spans="1:31" ht="15.75">
      <c r="A48" s="9" t="s">
        <v>39</v>
      </c>
      <c r="B48" s="10">
        <v>32961</v>
      </c>
      <c r="C48" s="10">
        <v>33188</v>
      </c>
      <c r="D48" s="10">
        <v>33077</v>
      </c>
      <c r="E48" s="10">
        <v>33436</v>
      </c>
      <c r="F48" s="10">
        <v>33629</v>
      </c>
      <c r="G48" s="13">
        <v>34279</v>
      </c>
      <c r="H48" s="13">
        <v>34088</v>
      </c>
      <c r="I48" s="10">
        <v>34505</v>
      </c>
      <c r="J48" s="10">
        <v>34501</v>
      </c>
      <c r="K48" s="10">
        <v>34545</v>
      </c>
      <c r="L48" s="10">
        <v>35123</v>
      </c>
      <c r="M48" s="10">
        <v>35813</v>
      </c>
      <c r="N48" s="10">
        <v>36413</v>
      </c>
      <c r="O48" s="10">
        <v>36923</v>
      </c>
      <c r="P48" s="10">
        <v>37388</v>
      </c>
      <c r="Q48" s="10">
        <v>37352</v>
      </c>
      <c r="R48" s="10">
        <v>37788</v>
      </c>
      <c r="S48" s="23">
        <v>38100</v>
      </c>
      <c r="T48" s="23">
        <v>38470</v>
      </c>
      <c r="U48" s="26">
        <v>38549</v>
      </c>
      <c r="V48" s="28">
        <v>38741</v>
      </c>
      <c r="W48" s="21">
        <v>39025</v>
      </c>
      <c r="X48" s="21">
        <v>39795</v>
      </c>
      <c r="Y48" s="21">
        <v>40552</v>
      </c>
      <c r="Z48" s="21">
        <v>40166</v>
      </c>
      <c r="AA48" s="21">
        <v>39763</v>
      </c>
      <c r="AB48" s="21">
        <v>39044</v>
      </c>
      <c r="AC48" s="21">
        <v>38670</v>
      </c>
      <c r="AD48" s="21">
        <v>39093</v>
      </c>
      <c r="AE48" s="14">
        <v>39220</v>
      </c>
    </row>
    <row r="49" spans="1:31" ht="15.75">
      <c r="A49" s="9" t="s">
        <v>40</v>
      </c>
      <c r="B49" s="10">
        <v>67784</v>
      </c>
      <c r="C49" s="10">
        <v>68462</v>
      </c>
      <c r="D49" s="10">
        <v>68701</v>
      </c>
      <c r="E49" s="10">
        <v>68782</v>
      </c>
      <c r="F49" s="10">
        <v>69504</v>
      </c>
      <c r="G49" s="13">
        <v>70509</v>
      </c>
      <c r="H49" s="13">
        <v>70485</v>
      </c>
      <c r="I49" s="10">
        <v>71379</v>
      </c>
      <c r="J49" s="10">
        <v>72008</v>
      </c>
      <c r="K49" s="10">
        <v>72969</v>
      </c>
      <c r="L49" s="10">
        <v>74088</v>
      </c>
      <c r="M49" s="10">
        <v>75380</v>
      </c>
      <c r="N49" s="10">
        <v>75371</v>
      </c>
      <c r="O49" s="10">
        <v>75828</v>
      </c>
      <c r="P49" s="10">
        <v>76717</v>
      </c>
      <c r="Q49" s="10">
        <v>77045</v>
      </c>
      <c r="R49" s="10">
        <v>77267</v>
      </c>
      <c r="S49" s="23">
        <v>78143</v>
      </c>
      <c r="T49" s="23">
        <v>78328</v>
      </c>
      <c r="U49" s="26">
        <v>78284</v>
      </c>
      <c r="V49" s="28">
        <v>77913</v>
      </c>
      <c r="W49" s="21">
        <v>77909</v>
      </c>
      <c r="X49" s="21">
        <v>77201</v>
      </c>
      <c r="Y49" s="21">
        <v>76611</v>
      </c>
      <c r="Z49" s="21">
        <v>76031</v>
      </c>
      <c r="AA49" s="21">
        <v>75107</v>
      </c>
      <c r="AB49" s="21">
        <v>73967</v>
      </c>
      <c r="AC49" s="21">
        <v>72816</v>
      </c>
      <c r="AD49" s="21">
        <v>72144</v>
      </c>
      <c r="AE49" s="14">
        <v>72433</v>
      </c>
    </row>
    <row r="50" spans="1:31" ht="15.75">
      <c r="A50" s="9" t="s">
        <v>41</v>
      </c>
      <c r="B50" s="10">
        <v>15358</v>
      </c>
      <c r="C50" s="10">
        <v>15527</v>
      </c>
      <c r="D50" s="10">
        <v>15937</v>
      </c>
      <c r="E50" s="10">
        <v>16212</v>
      </c>
      <c r="F50" s="10">
        <v>16381</v>
      </c>
      <c r="G50" s="13">
        <v>16764</v>
      </c>
      <c r="H50" s="13">
        <v>16764</v>
      </c>
      <c r="I50" s="10">
        <v>16892</v>
      </c>
      <c r="J50" s="10">
        <v>17154</v>
      </c>
      <c r="K50" s="10">
        <v>17268</v>
      </c>
      <c r="L50" s="10">
        <v>17451</v>
      </c>
      <c r="M50" s="10">
        <v>17567</v>
      </c>
      <c r="N50" s="10">
        <v>17605</v>
      </c>
      <c r="O50" s="10">
        <v>17812</v>
      </c>
      <c r="P50" s="10">
        <v>18023</v>
      </c>
      <c r="Q50" s="10">
        <v>18078</v>
      </c>
      <c r="R50" s="10">
        <v>18178</v>
      </c>
      <c r="S50" s="23">
        <v>18153</v>
      </c>
      <c r="T50" s="23">
        <v>18183</v>
      </c>
      <c r="U50" s="26">
        <v>18233</v>
      </c>
      <c r="V50" s="28">
        <v>18097</v>
      </c>
      <c r="W50" s="21">
        <v>18095</v>
      </c>
      <c r="X50" s="21">
        <v>17774</v>
      </c>
      <c r="Y50" s="21">
        <v>17563</v>
      </c>
      <c r="Z50" s="21">
        <v>17266</v>
      </c>
      <c r="AA50" s="21">
        <v>16869</v>
      </c>
      <c r="AB50" s="21">
        <v>16586</v>
      </c>
      <c r="AC50" s="21">
        <v>16356</v>
      </c>
      <c r="AD50" s="21">
        <v>16446</v>
      </c>
      <c r="AE50" s="14">
        <v>16424</v>
      </c>
    </row>
    <row r="51" spans="1:31" ht="15.75">
      <c r="A51" s="9" t="s">
        <v>42</v>
      </c>
      <c r="B51" s="10">
        <v>58619</v>
      </c>
      <c r="C51" s="10">
        <v>59487</v>
      </c>
      <c r="D51" s="10">
        <v>59808</v>
      </c>
      <c r="E51" s="10">
        <v>60604</v>
      </c>
      <c r="F51" s="10">
        <v>61697</v>
      </c>
      <c r="G51" s="13">
        <v>62630</v>
      </c>
      <c r="H51" s="13">
        <v>62568</v>
      </c>
      <c r="I51" s="10">
        <v>63613</v>
      </c>
      <c r="J51" s="10">
        <v>64148</v>
      </c>
      <c r="K51" s="10">
        <v>64846</v>
      </c>
      <c r="L51" s="10">
        <v>65642</v>
      </c>
      <c r="M51" s="10">
        <v>65905</v>
      </c>
      <c r="N51" s="10">
        <v>65834</v>
      </c>
      <c r="O51" s="10">
        <v>65977</v>
      </c>
      <c r="P51" s="10">
        <v>65393</v>
      </c>
      <c r="Q51" s="10">
        <v>64055</v>
      </c>
      <c r="R51" s="10">
        <v>62956</v>
      </c>
      <c r="S51" s="23">
        <v>61862</v>
      </c>
      <c r="T51" s="23">
        <v>60786</v>
      </c>
      <c r="U51" s="26">
        <v>59938</v>
      </c>
      <c r="V51" s="28">
        <v>59164</v>
      </c>
      <c r="W51" s="21">
        <v>58466</v>
      </c>
      <c r="X51" s="21">
        <v>57230</v>
      </c>
      <c r="Y51" s="21">
        <v>55645</v>
      </c>
      <c r="Z51" s="21">
        <v>54479</v>
      </c>
      <c r="AA51" s="21">
        <v>53124</v>
      </c>
      <c r="AB51" s="21">
        <v>51610</v>
      </c>
      <c r="AC51" s="21">
        <v>50506</v>
      </c>
      <c r="AD51" s="21">
        <v>50251</v>
      </c>
      <c r="AE51" s="14">
        <v>50550</v>
      </c>
    </row>
    <row r="52" spans="1:31" ht="15.75">
      <c r="A52" s="9" t="s">
        <v>43</v>
      </c>
      <c r="B52" s="10">
        <v>5747</v>
      </c>
      <c r="C52" s="10">
        <v>5849</v>
      </c>
      <c r="D52" s="10">
        <v>6024</v>
      </c>
      <c r="E52" s="10">
        <v>6177</v>
      </c>
      <c r="F52" s="10">
        <v>6430</v>
      </c>
      <c r="G52" s="13">
        <v>6600</v>
      </c>
      <c r="H52" s="13">
        <v>6546</v>
      </c>
      <c r="I52" s="10">
        <v>6733</v>
      </c>
      <c r="J52" s="10">
        <v>6917</v>
      </c>
      <c r="K52" s="10">
        <v>7088</v>
      </c>
      <c r="L52" s="10">
        <v>7308</v>
      </c>
      <c r="M52" s="10">
        <v>7541</v>
      </c>
      <c r="N52" s="10">
        <v>7640</v>
      </c>
      <c r="O52" s="10">
        <v>7814</v>
      </c>
      <c r="P52" s="10">
        <v>7930</v>
      </c>
      <c r="Q52" s="10">
        <v>8074</v>
      </c>
      <c r="R52" s="10">
        <v>8193</v>
      </c>
      <c r="S52" s="23">
        <v>8383</v>
      </c>
      <c r="T52" s="23">
        <v>8511</v>
      </c>
      <c r="U52" s="26">
        <v>8639</v>
      </c>
      <c r="V52" s="28">
        <v>8675</v>
      </c>
      <c r="W52" s="21">
        <v>8713</v>
      </c>
      <c r="X52" s="21">
        <v>8650</v>
      </c>
      <c r="Y52" s="21">
        <v>8557</v>
      </c>
      <c r="Z52" s="21">
        <v>8443</v>
      </c>
      <c r="AA52" s="21">
        <v>8306</v>
      </c>
      <c r="AB52" s="21">
        <v>8188</v>
      </c>
      <c r="AC52" s="21">
        <v>8075</v>
      </c>
      <c r="AD52" s="21">
        <v>8022</v>
      </c>
      <c r="AE52" s="14">
        <v>8063</v>
      </c>
    </row>
    <row r="53" spans="1:31" ht="15.75">
      <c r="A53" s="9" t="s">
        <v>44</v>
      </c>
      <c r="B53" s="10">
        <v>18843</v>
      </c>
      <c r="C53" s="10">
        <v>19198</v>
      </c>
      <c r="D53" s="10">
        <v>19895</v>
      </c>
      <c r="E53" s="10">
        <v>20262</v>
      </c>
      <c r="F53" s="10">
        <v>20723</v>
      </c>
      <c r="G53" s="13">
        <v>21320</v>
      </c>
      <c r="H53" s="13">
        <v>21320</v>
      </c>
      <c r="I53" s="10">
        <v>21823</v>
      </c>
      <c r="J53" s="10">
        <v>22171</v>
      </c>
      <c r="K53" s="10">
        <v>22728</v>
      </c>
      <c r="L53" s="10">
        <v>23214</v>
      </c>
      <c r="M53" s="10">
        <v>23569</v>
      </c>
      <c r="N53" s="10">
        <v>23858</v>
      </c>
      <c r="O53" s="10">
        <v>24399</v>
      </c>
      <c r="P53" s="10">
        <v>24692</v>
      </c>
      <c r="Q53" s="10">
        <v>25017</v>
      </c>
      <c r="R53" s="10">
        <v>25329</v>
      </c>
      <c r="S53" s="23">
        <v>25718</v>
      </c>
      <c r="T53" s="23">
        <v>25815</v>
      </c>
      <c r="U53" s="26">
        <v>25892</v>
      </c>
      <c r="V53" s="28">
        <v>26110</v>
      </c>
      <c r="W53" s="21">
        <v>25988</v>
      </c>
      <c r="X53" s="21">
        <v>25889</v>
      </c>
      <c r="Y53" s="21">
        <v>25786</v>
      </c>
      <c r="Z53" s="21">
        <v>25783</v>
      </c>
      <c r="AA53" s="21">
        <v>25227</v>
      </c>
      <c r="AB53" s="21">
        <v>24931</v>
      </c>
      <c r="AC53" s="21">
        <v>24570</v>
      </c>
      <c r="AD53" s="21">
        <v>24272</v>
      </c>
      <c r="AE53" s="14">
        <v>24191</v>
      </c>
    </row>
    <row r="54" spans="1:31" ht="15.75">
      <c r="A54" s="9" t="s">
        <v>45</v>
      </c>
      <c r="B54" s="10">
        <v>6835</v>
      </c>
      <c r="C54" s="10">
        <v>7032</v>
      </c>
      <c r="D54" s="10">
        <v>7161</v>
      </c>
      <c r="E54" s="10">
        <v>7401</v>
      </c>
      <c r="F54" s="10">
        <v>7522</v>
      </c>
      <c r="G54" s="13">
        <v>7749</v>
      </c>
      <c r="H54" s="13">
        <v>7749</v>
      </c>
      <c r="I54" s="10">
        <v>7891</v>
      </c>
      <c r="J54" s="10">
        <v>8194</v>
      </c>
      <c r="K54" s="10">
        <v>8457</v>
      </c>
      <c r="L54" s="10">
        <v>8719</v>
      </c>
      <c r="M54" s="10">
        <v>8924</v>
      </c>
      <c r="N54" s="10">
        <v>9061</v>
      </c>
      <c r="O54" s="10">
        <v>9168</v>
      </c>
      <c r="P54" s="10">
        <v>9230</v>
      </c>
      <c r="Q54" s="10">
        <v>9437</v>
      </c>
      <c r="R54" s="10">
        <v>9674</v>
      </c>
      <c r="S54" s="23">
        <v>9891</v>
      </c>
      <c r="T54" s="23">
        <v>10119</v>
      </c>
      <c r="U54" s="26">
        <v>10178</v>
      </c>
      <c r="V54" s="28">
        <v>10171</v>
      </c>
      <c r="W54" s="21">
        <v>10184</v>
      </c>
      <c r="X54" s="21">
        <v>10100</v>
      </c>
      <c r="Y54" s="21">
        <v>10095</v>
      </c>
      <c r="Z54" s="21">
        <v>9967</v>
      </c>
      <c r="AA54" s="21">
        <v>9699</v>
      </c>
      <c r="AB54" s="21">
        <v>9469</v>
      </c>
      <c r="AC54" s="21">
        <v>9266</v>
      </c>
      <c r="AD54" s="21">
        <v>9110</v>
      </c>
      <c r="AE54" s="14">
        <v>9225</v>
      </c>
    </row>
    <row r="55" spans="1:31" ht="15.75">
      <c r="A55" s="9" t="s">
        <v>46</v>
      </c>
      <c r="B55" s="10">
        <v>14445</v>
      </c>
      <c r="C55" s="10">
        <v>14767</v>
      </c>
      <c r="D55" s="10">
        <v>15107</v>
      </c>
      <c r="E55" s="10">
        <v>15351</v>
      </c>
      <c r="F55" s="10">
        <v>15596</v>
      </c>
      <c r="G55" s="13">
        <v>15922</v>
      </c>
      <c r="H55" s="13">
        <v>15922</v>
      </c>
      <c r="I55" s="10">
        <v>16263</v>
      </c>
      <c r="J55" s="10">
        <v>16395</v>
      </c>
      <c r="K55" s="10">
        <v>16578</v>
      </c>
      <c r="L55" s="10">
        <v>16724</v>
      </c>
      <c r="M55" s="10">
        <v>16903</v>
      </c>
      <c r="N55" s="10">
        <v>16973</v>
      </c>
      <c r="O55" s="10">
        <v>16945</v>
      </c>
      <c r="P55" s="10">
        <v>16839</v>
      </c>
      <c r="Q55" s="10">
        <v>16422</v>
      </c>
      <c r="R55" s="10">
        <v>15747</v>
      </c>
      <c r="S55" s="23">
        <v>15497</v>
      </c>
      <c r="T55" s="23">
        <v>15018</v>
      </c>
      <c r="U55" s="26">
        <v>14651</v>
      </c>
      <c r="V55" s="28">
        <v>14457</v>
      </c>
      <c r="W55" s="21">
        <v>14171</v>
      </c>
      <c r="X55" s="21">
        <v>14088</v>
      </c>
      <c r="Y55" s="21">
        <v>13582</v>
      </c>
      <c r="Z55" s="21">
        <v>13444</v>
      </c>
      <c r="AA55" s="21">
        <v>13297</v>
      </c>
      <c r="AB55" s="21">
        <v>12998</v>
      </c>
      <c r="AC55" s="21">
        <v>12808</v>
      </c>
      <c r="AD55" s="21">
        <v>12771</v>
      </c>
      <c r="AE55" s="14">
        <v>12860</v>
      </c>
    </row>
    <row r="56" spans="1:31" ht="15.75">
      <c r="A56" s="9" t="s">
        <v>47</v>
      </c>
      <c r="B56" s="10">
        <v>19244</v>
      </c>
      <c r="C56" s="10">
        <v>19501</v>
      </c>
      <c r="D56" s="10">
        <v>19722</v>
      </c>
      <c r="E56" s="10">
        <v>19958</v>
      </c>
      <c r="F56" s="10">
        <v>20367</v>
      </c>
      <c r="G56" s="13">
        <v>20892</v>
      </c>
      <c r="H56" s="13">
        <v>20892</v>
      </c>
      <c r="I56" s="10">
        <v>21250</v>
      </c>
      <c r="J56" s="10">
        <v>21523</v>
      </c>
      <c r="K56" s="10">
        <v>21893</v>
      </c>
      <c r="L56" s="10">
        <v>22309</v>
      </c>
      <c r="M56" s="10">
        <v>22301</v>
      </c>
      <c r="N56" s="10">
        <v>22483</v>
      </c>
      <c r="O56" s="10">
        <v>22920</v>
      </c>
      <c r="P56" s="10">
        <v>23104</v>
      </c>
      <c r="Q56" s="10">
        <v>22871</v>
      </c>
      <c r="R56" s="10">
        <v>23087</v>
      </c>
      <c r="S56" s="23">
        <v>23185</v>
      </c>
      <c r="T56" s="23">
        <v>23447</v>
      </c>
      <c r="U56" s="26">
        <v>23520</v>
      </c>
      <c r="V56" s="28">
        <v>23501</v>
      </c>
      <c r="W56" s="21">
        <v>23236</v>
      </c>
      <c r="X56" s="21">
        <v>23067</v>
      </c>
      <c r="Y56" s="21">
        <v>22891</v>
      </c>
      <c r="Z56" s="21">
        <v>22871</v>
      </c>
      <c r="AA56" s="21">
        <v>22602</v>
      </c>
      <c r="AB56" s="21">
        <v>22284</v>
      </c>
      <c r="AC56" s="21">
        <v>22076</v>
      </c>
      <c r="AD56" s="21">
        <v>22114</v>
      </c>
      <c r="AE56" s="14">
        <v>22279</v>
      </c>
    </row>
    <row r="57" spans="1:31" ht="15.75">
      <c r="A57" s="9" t="s">
        <v>48</v>
      </c>
      <c r="B57" s="10">
        <v>39345</v>
      </c>
      <c r="C57" s="10">
        <v>39931</v>
      </c>
      <c r="D57" s="10">
        <v>40121</v>
      </c>
      <c r="E57" s="10">
        <v>40279</v>
      </c>
      <c r="F57" s="10">
        <v>40622</v>
      </c>
      <c r="G57" s="13">
        <v>41125</v>
      </c>
      <c r="H57" s="13">
        <v>41089</v>
      </c>
      <c r="I57" s="10">
        <v>41162</v>
      </c>
      <c r="J57" s="10">
        <v>41102</v>
      </c>
      <c r="K57" s="10">
        <v>41343</v>
      </c>
      <c r="L57" s="10">
        <v>41770</v>
      </c>
      <c r="M57" s="10">
        <v>41750</v>
      </c>
      <c r="N57" s="10">
        <v>42104</v>
      </c>
      <c r="O57" s="10">
        <v>42052</v>
      </c>
      <c r="P57" s="10">
        <v>41854</v>
      </c>
      <c r="Q57" s="10">
        <v>41233</v>
      </c>
      <c r="R57" s="10">
        <v>40571</v>
      </c>
      <c r="S57" s="23">
        <v>40330</v>
      </c>
      <c r="T57" s="23">
        <v>40131</v>
      </c>
      <c r="U57" s="26">
        <v>39390</v>
      </c>
      <c r="V57" s="28">
        <v>38990</v>
      </c>
      <c r="W57" s="21">
        <v>38386</v>
      </c>
      <c r="X57" s="21">
        <v>37861</v>
      </c>
      <c r="Y57" s="21">
        <v>37305</v>
      </c>
      <c r="Z57" s="21">
        <v>36754</v>
      </c>
      <c r="AA57" s="21">
        <v>36525</v>
      </c>
      <c r="AB57" s="21">
        <v>36079</v>
      </c>
      <c r="AC57" s="21">
        <v>35802</v>
      </c>
      <c r="AD57" s="21">
        <v>36501</v>
      </c>
      <c r="AE57" s="14">
        <v>37546</v>
      </c>
    </row>
    <row r="58" spans="1:31" ht="15.75">
      <c r="A58" s="9" t="s">
        <v>49</v>
      </c>
      <c r="B58" s="10">
        <v>14368</v>
      </c>
      <c r="C58" s="10">
        <v>14484</v>
      </c>
      <c r="D58" s="10">
        <v>14757</v>
      </c>
      <c r="E58" s="10">
        <v>14886</v>
      </c>
      <c r="F58" s="10">
        <v>14851</v>
      </c>
      <c r="G58" s="13">
        <v>15301</v>
      </c>
      <c r="H58" s="13">
        <v>15251</v>
      </c>
      <c r="I58" s="10">
        <v>15477</v>
      </c>
      <c r="J58" s="10">
        <v>15468</v>
      </c>
      <c r="K58" s="10">
        <v>15820</v>
      </c>
      <c r="L58" s="10">
        <v>16117</v>
      </c>
      <c r="M58" s="10">
        <v>16208</v>
      </c>
      <c r="N58" s="10">
        <v>16258</v>
      </c>
      <c r="O58" s="10">
        <v>16610</v>
      </c>
      <c r="P58" s="10">
        <v>16901</v>
      </c>
      <c r="Q58" s="10">
        <v>17275</v>
      </c>
      <c r="R58" s="10">
        <v>17684</v>
      </c>
      <c r="S58" s="23">
        <v>18364</v>
      </c>
      <c r="T58" s="23">
        <v>18715</v>
      </c>
      <c r="U58" s="26">
        <v>18929</v>
      </c>
      <c r="V58" s="28">
        <v>19142</v>
      </c>
      <c r="W58" s="21">
        <v>19484</v>
      </c>
      <c r="X58" s="21">
        <v>19504</v>
      </c>
      <c r="Y58" s="21">
        <v>19350</v>
      </c>
      <c r="Z58" s="21">
        <v>19226</v>
      </c>
      <c r="AA58" s="21">
        <v>19088</v>
      </c>
      <c r="AB58" s="21">
        <v>19079</v>
      </c>
      <c r="AC58" s="21">
        <v>19044</v>
      </c>
      <c r="AD58" s="21">
        <v>19246</v>
      </c>
      <c r="AE58" s="14">
        <v>19501</v>
      </c>
    </row>
    <row r="59" spans="1:31" ht="15.75">
      <c r="A59" s="9" t="s">
        <v>50</v>
      </c>
      <c r="B59" s="10">
        <v>32666</v>
      </c>
      <c r="C59" s="10">
        <v>32958</v>
      </c>
      <c r="D59" s="10">
        <v>34114</v>
      </c>
      <c r="E59" s="10">
        <v>34282</v>
      </c>
      <c r="F59" s="10">
        <v>34580</v>
      </c>
      <c r="G59" s="13">
        <v>34981</v>
      </c>
      <c r="H59" s="13">
        <v>34975</v>
      </c>
      <c r="I59" s="10">
        <v>35325</v>
      </c>
      <c r="J59" s="10">
        <v>35599</v>
      </c>
      <c r="K59" s="10">
        <v>35699</v>
      </c>
      <c r="L59" s="10">
        <v>35754</v>
      </c>
      <c r="M59" s="10">
        <v>35623</v>
      </c>
      <c r="N59" s="10">
        <v>35419</v>
      </c>
      <c r="O59" s="10">
        <v>35228</v>
      </c>
      <c r="P59" s="10">
        <v>35087</v>
      </c>
      <c r="Q59" s="10">
        <v>35027</v>
      </c>
      <c r="R59" s="10">
        <v>34780</v>
      </c>
      <c r="S59" s="23">
        <v>34879</v>
      </c>
      <c r="T59" s="23">
        <v>34794</v>
      </c>
      <c r="U59" s="26">
        <v>34551</v>
      </c>
      <c r="V59" s="28">
        <v>34281</v>
      </c>
      <c r="W59" s="21">
        <v>34144</v>
      </c>
      <c r="X59" s="21">
        <v>33713</v>
      </c>
      <c r="Y59" s="21">
        <v>33456</v>
      </c>
      <c r="Z59" s="21">
        <v>33092</v>
      </c>
      <c r="AA59" s="21">
        <v>32550</v>
      </c>
      <c r="AB59" s="21">
        <v>31893</v>
      </c>
      <c r="AC59" s="21">
        <v>31382</v>
      </c>
      <c r="AD59" s="21">
        <v>31195</v>
      </c>
      <c r="AE59" s="14">
        <v>30922</v>
      </c>
    </row>
    <row r="60" spans="1:31" ht="15.75">
      <c r="A60" s="9" t="s">
        <v>51</v>
      </c>
      <c r="B60" s="10">
        <v>22109</v>
      </c>
      <c r="C60" s="10">
        <v>22240</v>
      </c>
      <c r="D60" s="10">
        <v>21626</v>
      </c>
      <c r="E60" s="10">
        <v>21959</v>
      </c>
      <c r="F60" s="10">
        <v>22024</v>
      </c>
      <c r="G60" s="13">
        <v>22319</v>
      </c>
      <c r="H60" s="13">
        <v>22319</v>
      </c>
      <c r="I60" s="10">
        <v>22619</v>
      </c>
      <c r="J60" s="10">
        <v>23108</v>
      </c>
      <c r="K60" s="10">
        <v>22769</v>
      </c>
      <c r="L60" s="10">
        <v>22953</v>
      </c>
      <c r="M60" s="10">
        <v>22926</v>
      </c>
      <c r="N60" s="10">
        <v>22805</v>
      </c>
      <c r="O60" s="10">
        <v>22815</v>
      </c>
      <c r="P60" s="10">
        <v>22154</v>
      </c>
      <c r="Q60" s="10">
        <v>22341</v>
      </c>
      <c r="R60" s="10">
        <v>22218</v>
      </c>
      <c r="S60" s="23">
        <v>22150</v>
      </c>
      <c r="T60" s="23">
        <v>21977</v>
      </c>
      <c r="U60" s="26">
        <v>21977</v>
      </c>
      <c r="V60" s="28">
        <v>21699</v>
      </c>
      <c r="W60" s="21">
        <v>21419</v>
      </c>
      <c r="X60" s="21">
        <v>21272</v>
      </c>
      <c r="Y60" s="21">
        <v>20982</v>
      </c>
      <c r="Z60" s="21">
        <v>20493</v>
      </c>
      <c r="AA60" s="21">
        <v>20306</v>
      </c>
      <c r="AB60" s="21">
        <v>19951</v>
      </c>
      <c r="AC60" s="21">
        <v>19501</v>
      </c>
      <c r="AD60" s="21">
        <v>19542</v>
      </c>
      <c r="AE60" s="14">
        <v>19745</v>
      </c>
    </row>
    <row r="61" spans="1:31" ht="15.75">
      <c r="A61" s="9" t="s">
        <v>52</v>
      </c>
      <c r="B61" s="10">
        <v>4169</v>
      </c>
      <c r="C61" s="10">
        <v>4299</v>
      </c>
      <c r="D61" s="10">
        <v>4320</v>
      </c>
      <c r="E61" s="10">
        <v>4372</v>
      </c>
      <c r="F61" s="10">
        <v>4499</v>
      </c>
      <c r="G61" s="13">
        <v>4712</v>
      </c>
      <c r="H61" s="13">
        <v>4698</v>
      </c>
      <c r="I61" s="10">
        <v>4879</v>
      </c>
      <c r="J61" s="10">
        <v>4964</v>
      </c>
      <c r="K61" s="10">
        <v>5018</v>
      </c>
      <c r="L61" s="10">
        <v>5111</v>
      </c>
      <c r="M61" s="10">
        <v>5266</v>
      </c>
      <c r="N61" s="10">
        <v>5322</v>
      </c>
      <c r="O61" s="10">
        <v>5405</v>
      </c>
      <c r="P61" s="10">
        <v>5432</v>
      </c>
      <c r="Q61" s="10">
        <v>5406</v>
      </c>
      <c r="R61" s="10">
        <v>5570</v>
      </c>
      <c r="S61" s="23">
        <v>5686</v>
      </c>
      <c r="T61" s="23">
        <v>5779</v>
      </c>
      <c r="U61" s="26">
        <v>5777</v>
      </c>
      <c r="V61" s="28">
        <v>5771</v>
      </c>
      <c r="W61" s="21">
        <v>5837</v>
      </c>
      <c r="X61" s="21">
        <v>5760</v>
      </c>
      <c r="Y61" s="21">
        <v>5839</v>
      </c>
      <c r="Z61" s="21">
        <v>5836</v>
      </c>
      <c r="AA61" s="21">
        <v>5779</v>
      </c>
      <c r="AB61" s="21">
        <v>5699</v>
      </c>
      <c r="AC61" s="21">
        <v>5551</v>
      </c>
      <c r="AD61" s="21">
        <v>5629</v>
      </c>
      <c r="AE61" s="14">
        <v>5668</v>
      </c>
    </row>
    <row r="62" spans="1:31" ht="15.75">
      <c r="A62" s="9" t="s">
        <v>53</v>
      </c>
      <c r="B62" s="10">
        <v>2058</v>
      </c>
      <c r="C62" s="10">
        <v>2083</v>
      </c>
      <c r="D62" s="10">
        <v>1859</v>
      </c>
      <c r="E62" s="10">
        <v>1865</v>
      </c>
      <c r="F62" s="10">
        <v>1933</v>
      </c>
      <c r="G62" s="13">
        <v>1998</v>
      </c>
      <c r="H62" s="13">
        <v>1955</v>
      </c>
      <c r="I62" s="10">
        <v>1999</v>
      </c>
      <c r="J62" s="10">
        <v>2041</v>
      </c>
      <c r="K62" s="10">
        <v>2111</v>
      </c>
      <c r="L62" s="10">
        <v>2137</v>
      </c>
      <c r="M62" s="10">
        <v>2124</v>
      </c>
      <c r="N62" s="10">
        <v>2213</v>
      </c>
      <c r="O62" s="10">
        <v>2247</v>
      </c>
      <c r="P62" s="10">
        <v>2260</v>
      </c>
      <c r="Q62" s="10">
        <v>2314</v>
      </c>
      <c r="R62" s="10">
        <v>2438</v>
      </c>
      <c r="S62" s="23">
        <v>2458</v>
      </c>
      <c r="T62" s="23">
        <v>2373</v>
      </c>
      <c r="U62" s="26">
        <v>2384</v>
      </c>
      <c r="V62" s="28">
        <v>2352</v>
      </c>
      <c r="W62" s="21">
        <v>2408</v>
      </c>
      <c r="X62" s="21">
        <v>2426</v>
      </c>
      <c r="Y62" s="21">
        <v>2465</v>
      </c>
      <c r="Z62" s="21">
        <v>2495</v>
      </c>
      <c r="AA62" s="21">
        <v>2447</v>
      </c>
      <c r="AB62" s="21">
        <v>2476</v>
      </c>
      <c r="AC62" s="21">
        <v>2553</v>
      </c>
      <c r="AD62" s="21">
        <v>2504</v>
      </c>
      <c r="AE62" s="14">
        <v>2555</v>
      </c>
    </row>
    <row r="63" spans="1:31" ht="15.75">
      <c r="A63" s="9" t="s">
        <v>54</v>
      </c>
      <c r="B63" s="10">
        <v>3886</v>
      </c>
      <c r="C63" s="10">
        <v>3949</v>
      </c>
      <c r="D63" s="10">
        <v>4032</v>
      </c>
      <c r="E63" s="10">
        <v>4100</v>
      </c>
      <c r="F63" s="10">
        <v>4131</v>
      </c>
      <c r="G63" s="13">
        <v>4305</v>
      </c>
      <c r="H63" s="13">
        <v>4249</v>
      </c>
      <c r="I63" s="10">
        <v>4378</v>
      </c>
      <c r="J63" s="10">
        <v>4530</v>
      </c>
      <c r="K63" s="10">
        <v>4677</v>
      </c>
      <c r="L63" s="10">
        <v>4752</v>
      </c>
      <c r="M63" s="10">
        <v>4898</v>
      </c>
      <c r="N63" s="10">
        <v>4888</v>
      </c>
      <c r="O63" s="10">
        <v>5068</v>
      </c>
      <c r="P63" s="10">
        <v>5185</v>
      </c>
      <c r="Q63" s="10">
        <v>5108</v>
      </c>
      <c r="R63" s="10">
        <v>5194</v>
      </c>
      <c r="S63" s="23">
        <v>5271</v>
      </c>
      <c r="T63" s="23">
        <v>5370</v>
      </c>
      <c r="U63" s="26">
        <v>5342</v>
      </c>
      <c r="V63" s="28">
        <v>5482</v>
      </c>
      <c r="W63" s="21">
        <v>5440</v>
      </c>
      <c r="X63" s="21">
        <v>5334</v>
      </c>
      <c r="Y63" s="21">
        <v>5207</v>
      </c>
      <c r="Z63" s="21">
        <v>5249</v>
      </c>
      <c r="AA63" s="21">
        <v>5257</v>
      </c>
      <c r="AB63" s="21">
        <v>5201</v>
      </c>
      <c r="AC63" s="21">
        <v>5130</v>
      </c>
      <c r="AD63" s="21">
        <v>5219</v>
      </c>
      <c r="AE63" s="14">
        <v>5228</v>
      </c>
    </row>
    <row r="64" spans="1:31" ht="15.75">
      <c r="A64" s="9" t="s">
        <v>55</v>
      </c>
      <c r="B64" s="10">
        <v>14303</v>
      </c>
      <c r="C64" s="10">
        <v>14408</v>
      </c>
      <c r="D64" s="10">
        <v>14894</v>
      </c>
      <c r="E64" s="10">
        <v>15346</v>
      </c>
      <c r="F64" s="10">
        <v>15483</v>
      </c>
      <c r="G64" s="13">
        <v>16042</v>
      </c>
      <c r="H64" s="13">
        <v>16042</v>
      </c>
      <c r="I64" s="10">
        <v>16236</v>
      </c>
      <c r="J64" s="10">
        <v>16608</v>
      </c>
      <c r="K64" s="10">
        <v>16984</v>
      </c>
      <c r="L64" s="10">
        <v>17234</v>
      </c>
      <c r="M64" s="10">
        <v>17668</v>
      </c>
      <c r="N64" s="10">
        <v>17935</v>
      </c>
      <c r="O64" s="10">
        <v>18242</v>
      </c>
      <c r="P64" s="10">
        <v>18395</v>
      </c>
      <c r="Q64" s="10">
        <v>18823</v>
      </c>
      <c r="R64" s="10">
        <v>18881</v>
      </c>
      <c r="S64" s="23">
        <v>19175</v>
      </c>
      <c r="T64" s="23">
        <v>19173</v>
      </c>
      <c r="U64" s="26">
        <v>19257</v>
      </c>
      <c r="V64" s="28">
        <v>19361</v>
      </c>
      <c r="W64" s="21">
        <v>19045</v>
      </c>
      <c r="X64" s="21">
        <v>19224</v>
      </c>
      <c r="Y64" s="21">
        <v>19179</v>
      </c>
      <c r="Z64" s="21">
        <v>19192</v>
      </c>
      <c r="AA64" s="21">
        <v>19344</v>
      </c>
      <c r="AB64" s="21">
        <v>19197</v>
      </c>
      <c r="AC64" s="21">
        <v>19182</v>
      </c>
      <c r="AD64" s="21">
        <v>19321</v>
      </c>
      <c r="AE64" s="14">
        <v>19249</v>
      </c>
    </row>
    <row r="65" spans="1:31" ht="15.75">
      <c r="A65" s="9" t="s">
        <v>56</v>
      </c>
      <c r="B65" s="10">
        <v>238913</v>
      </c>
      <c r="C65" s="10">
        <v>242116</v>
      </c>
      <c r="D65" s="10">
        <v>244041</v>
      </c>
      <c r="E65" s="10">
        <v>246787</v>
      </c>
      <c r="F65" s="10">
        <v>249476</v>
      </c>
      <c r="G65" s="13">
        <v>252283</v>
      </c>
      <c r="H65" s="13">
        <v>252218</v>
      </c>
      <c r="I65" s="10">
        <v>253601</v>
      </c>
      <c r="J65" s="10">
        <v>254536</v>
      </c>
      <c r="K65" s="10">
        <v>256139</v>
      </c>
      <c r="L65" s="10">
        <v>258844</v>
      </c>
      <c r="M65" s="10">
        <v>262172</v>
      </c>
      <c r="N65" s="10">
        <v>262268</v>
      </c>
      <c r="O65" s="10">
        <v>260997</v>
      </c>
      <c r="P65" s="10">
        <v>258227</v>
      </c>
      <c r="Q65" s="10">
        <v>254179</v>
      </c>
      <c r="R65" s="10">
        <v>248850</v>
      </c>
      <c r="S65" s="23">
        <v>242952</v>
      </c>
      <c r="T65" s="23">
        <v>236760</v>
      </c>
      <c r="U65" s="26">
        <v>231418</v>
      </c>
      <c r="V65" s="28">
        <v>227783</v>
      </c>
      <c r="W65" s="21">
        <v>223905</v>
      </c>
      <c r="X65" s="21">
        <v>220435</v>
      </c>
      <c r="Y65" s="21">
        <v>218191</v>
      </c>
      <c r="Z65" s="21">
        <v>216825</v>
      </c>
      <c r="AA65" s="21">
        <v>215730</v>
      </c>
      <c r="AB65" s="21">
        <v>214840</v>
      </c>
      <c r="AC65" s="21">
        <v>215950</v>
      </c>
      <c r="AD65" s="21">
        <v>221151</v>
      </c>
      <c r="AE65" s="14">
        <v>227414</v>
      </c>
    </row>
    <row r="66" spans="1:31" ht="15.75">
      <c r="A66" s="9" t="s">
        <v>57</v>
      </c>
      <c r="B66" s="10">
        <v>9070</v>
      </c>
      <c r="C66" s="10">
        <v>9233</v>
      </c>
      <c r="D66" s="10">
        <v>9408</v>
      </c>
      <c r="E66" s="10">
        <v>9574</v>
      </c>
      <c r="F66" s="10">
        <v>9748</v>
      </c>
      <c r="G66" s="13">
        <v>10602</v>
      </c>
      <c r="H66" s="13">
        <v>10596</v>
      </c>
      <c r="I66" s="10">
        <v>9944</v>
      </c>
      <c r="J66" s="10">
        <v>10153</v>
      </c>
      <c r="K66" s="10">
        <v>10466</v>
      </c>
      <c r="L66" s="10">
        <v>10641</v>
      </c>
      <c r="M66" s="10">
        <v>10855</v>
      </c>
      <c r="N66" s="10">
        <v>11104</v>
      </c>
      <c r="O66" s="10">
        <v>11255</v>
      </c>
      <c r="P66" s="10">
        <v>11353</v>
      </c>
      <c r="Q66" s="10">
        <v>11253</v>
      </c>
      <c r="R66" s="10">
        <v>11149</v>
      </c>
      <c r="S66" s="23">
        <v>11272</v>
      </c>
      <c r="T66" s="23">
        <v>11181</v>
      </c>
      <c r="U66" s="26">
        <v>11335</v>
      </c>
      <c r="V66" s="28">
        <v>11565</v>
      </c>
      <c r="W66" s="21">
        <v>11693</v>
      </c>
      <c r="X66" s="21">
        <v>11406</v>
      </c>
      <c r="Y66" s="21">
        <v>11396</v>
      </c>
      <c r="Z66" s="21">
        <v>11302</v>
      </c>
      <c r="AA66" s="21">
        <v>11184</v>
      </c>
      <c r="AB66" s="21">
        <v>10897</v>
      </c>
      <c r="AC66" s="21">
        <v>10615</v>
      </c>
      <c r="AD66" s="21">
        <v>10433</v>
      </c>
      <c r="AE66" s="14">
        <v>10284</v>
      </c>
    </row>
    <row r="67" spans="1:31" ht="15.75">
      <c r="A67" s="9" t="s">
        <v>58</v>
      </c>
      <c r="B67" s="10">
        <v>7432</v>
      </c>
      <c r="C67" s="10">
        <v>7583</v>
      </c>
      <c r="D67" s="10">
        <v>7589</v>
      </c>
      <c r="E67" s="10">
        <v>7658</v>
      </c>
      <c r="F67" s="10">
        <v>7665</v>
      </c>
      <c r="G67" s="13">
        <v>7834</v>
      </c>
      <c r="H67" s="13">
        <v>7834</v>
      </c>
      <c r="I67" s="10">
        <v>7941</v>
      </c>
      <c r="J67" s="10">
        <v>8010</v>
      </c>
      <c r="K67" s="10">
        <v>8160</v>
      </c>
      <c r="L67" s="10">
        <v>8468</v>
      </c>
      <c r="M67" s="10">
        <v>8520</v>
      </c>
      <c r="N67" s="10">
        <v>8644</v>
      </c>
      <c r="O67" s="10">
        <v>8697</v>
      </c>
      <c r="P67" s="10">
        <v>8976</v>
      </c>
      <c r="Q67" s="10">
        <v>9142</v>
      </c>
      <c r="R67" s="10">
        <v>9398</v>
      </c>
      <c r="S67" s="23">
        <v>9612</v>
      </c>
      <c r="T67" s="23">
        <v>9841</v>
      </c>
      <c r="U67" s="26">
        <v>9911</v>
      </c>
      <c r="V67" s="28">
        <v>9897</v>
      </c>
      <c r="W67" s="21">
        <v>10012</v>
      </c>
      <c r="X67" s="21">
        <v>10062</v>
      </c>
      <c r="Y67" s="21">
        <v>10275</v>
      </c>
      <c r="Z67" s="21">
        <v>10137</v>
      </c>
      <c r="AA67" s="21">
        <v>10115</v>
      </c>
      <c r="AB67" s="21">
        <v>9997</v>
      </c>
      <c r="AC67" s="21">
        <v>9787</v>
      </c>
      <c r="AD67" s="21">
        <v>9748</v>
      </c>
      <c r="AE67" s="14">
        <v>9644</v>
      </c>
    </row>
    <row r="68" spans="1:31" ht="15.75">
      <c r="A68" s="9" t="s">
        <v>59</v>
      </c>
      <c r="B68" s="10">
        <v>10496</v>
      </c>
      <c r="C68" s="10">
        <v>10632</v>
      </c>
      <c r="D68" s="10">
        <v>10668</v>
      </c>
      <c r="E68" s="10">
        <v>10797</v>
      </c>
      <c r="F68" s="10">
        <v>11004</v>
      </c>
      <c r="G68" s="13">
        <v>11254</v>
      </c>
      <c r="H68" s="13">
        <v>11146</v>
      </c>
      <c r="I68" s="10">
        <v>11475</v>
      </c>
      <c r="J68" s="10">
        <v>11724</v>
      </c>
      <c r="K68" s="10">
        <v>11893</v>
      </c>
      <c r="L68" s="10">
        <v>11977</v>
      </c>
      <c r="M68" s="10">
        <v>12021</v>
      </c>
      <c r="N68" s="10">
        <v>12204</v>
      </c>
      <c r="O68" s="10">
        <v>12283</v>
      </c>
      <c r="P68" s="10">
        <v>12602</v>
      </c>
      <c r="Q68" s="10">
        <v>12757</v>
      </c>
      <c r="R68" s="10">
        <v>12936</v>
      </c>
      <c r="S68" s="23">
        <v>13245</v>
      </c>
      <c r="T68" s="23">
        <v>13270</v>
      </c>
      <c r="U68" s="26">
        <v>13266</v>
      </c>
      <c r="V68" s="28">
        <v>13316</v>
      </c>
      <c r="W68" s="21">
        <v>13213</v>
      </c>
      <c r="X68" s="21">
        <v>13263</v>
      </c>
      <c r="Y68" s="21">
        <v>13013</v>
      </c>
      <c r="Z68" s="21">
        <v>12964</v>
      </c>
      <c r="AA68" s="21">
        <v>13096</v>
      </c>
      <c r="AB68" s="21">
        <v>12586</v>
      </c>
      <c r="AC68" s="21">
        <v>12409</v>
      </c>
      <c r="AD68" s="21">
        <v>12232</v>
      </c>
      <c r="AE68" s="14">
        <v>12113</v>
      </c>
    </row>
    <row r="69" spans="1:31" ht="15.75">
      <c r="A69" s="9" t="s">
        <v>60</v>
      </c>
      <c r="B69" s="10">
        <v>22066</v>
      </c>
      <c r="C69" s="10">
        <v>22353</v>
      </c>
      <c r="D69" s="10">
        <v>23372</v>
      </c>
      <c r="E69" s="10">
        <v>23878</v>
      </c>
      <c r="F69" s="10">
        <v>24332</v>
      </c>
      <c r="G69" s="13">
        <v>25013</v>
      </c>
      <c r="H69" s="13">
        <v>24262</v>
      </c>
      <c r="I69" s="10">
        <v>25643</v>
      </c>
      <c r="J69" s="10">
        <v>26053</v>
      </c>
      <c r="K69" s="10">
        <v>26591</v>
      </c>
      <c r="L69" s="10">
        <v>27011</v>
      </c>
      <c r="M69" s="10">
        <v>27667</v>
      </c>
      <c r="N69" s="10">
        <v>28205</v>
      </c>
      <c r="O69" s="10">
        <v>28288</v>
      </c>
      <c r="P69" s="10">
        <v>28566</v>
      </c>
      <c r="Q69" s="10">
        <v>28567</v>
      </c>
      <c r="R69" s="10">
        <v>28698</v>
      </c>
      <c r="S69" s="23">
        <v>28495</v>
      </c>
      <c r="T69" s="23">
        <v>28592</v>
      </c>
      <c r="U69" s="26">
        <v>28300</v>
      </c>
      <c r="V69" s="28">
        <v>28050</v>
      </c>
      <c r="W69" s="21">
        <v>27752</v>
      </c>
      <c r="X69" s="21">
        <v>27406</v>
      </c>
      <c r="Y69" s="21">
        <v>27225</v>
      </c>
      <c r="Z69" s="21">
        <v>27033</v>
      </c>
      <c r="AA69" s="21">
        <v>26522</v>
      </c>
      <c r="AB69" s="21">
        <v>26006</v>
      </c>
      <c r="AC69" s="21">
        <v>25455</v>
      </c>
      <c r="AD69" s="21">
        <v>25329</v>
      </c>
      <c r="AE69" s="14">
        <v>25118</v>
      </c>
    </row>
    <row r="70" spans="1:31" ht="15.75">
      <c r="A70" s="9" t="s">
        <v>61</v>
      </c>
      <c r="B70" s="10">
        <v>8778</v>
      </c>
      <c r="C70" s="10">
        <v>8955</v>
      </c>
      <c r="D70" s="10">
        <v>9043</v>
      </c>
      <c r="E70" s="10">
        <v>9215</v>
      </c>
      <c r="F70" s="10">
        <v>9469</v>
      </c>
      <c r="G70" s="13">
        <v>9804</v>
      </c>
      <c r="H70" s="13">
        <v>9804</v>
      </c>
      <c r="I70" s="10">
        <v>9975</v>
      </c>
      <c r="J70" s="10">
        <v>10068</v>
      </c>
      <c r="K70" s="10">
        <v>10327</v>
      </c>
      <c r="L70" s="10">
        <v>10582</v>
      </c>
      <c r="M70" s="10">
        <v>10824</v>
      </c>
      <c r="N70" s="10">
        <v>11062</v>
      </c>
      <c r="O70" s="10">
        <v>11092</v>
      </c>
      <c r="P70" s="10">
        <v>11205</v>
      </c>
      <c r="Q70" s="10">
        <v>11206</v>
      </c>
      <c r="R70" s="10">
        <v>11288</v>
      </c>
      <c r="S70" s="23">
        <v>11340</v>
      </c>
      <c r="T70" s="23">
        <v>11279</v>
      </c>
      <c r="U70" s="26">
        <v>11298</v>
      </c>
      <c r="V70" s="28">
        <v>11292</v>
      </c>
      <c r="W70" s="21">
        <v>11257</v>
      </c>
      <c r="X70" s="21">
        <v>11107</v>
      </c>
      <c r="Y70" s="21">
        <v>10945</v>
      </c>
      <c r="Z70" s="21">
        <v>10872</v>
      </c>
      <c r="AA70" s="21">
        <v>10642</v>
      </c>
      <c r="AB70" s="21">
        <v>10480</v>
      </c>
      <c r="AC70" s="21">
        <v>10380</v>
      </c>
      <c r="AD70" s="21">
        <v>10397</v>
      </c>
      <c r="AE70" s="14">
        <v>10552</v>
      </c>
    </row>
    <row r="71" spans="1:31" ht="15.75">
      <c r="A71" s="9" t="s">
        <v>62</v>
      </c>
      <c r="B71" s="10">
        <v>8393</v>
      </c>
      <c r="C71" s="10">
        <v>8459</v>
      </c>
      <c r="D71" s="10">
        <v>8587</v>
      </c>
      <c r="E71" s="10">
        <v>8747</v>
      </c>
      <c r="F71" s="10">
        <v>8818</v>
      </c>
      <c r="G71" s="13">
        <v>9376</v>
      </c>
      <c r="H71" s="13">
        <v>9018</v>
      </c>
      <c r="I71" s="10">
        <v>9158</v>
      </c>
      <c r="J71" s="10">
        <v>9429</v>
      </c>
      <c r="K71" s="10">
        <v>9698</v>
      </c>
      <c r="L71" s="10">
        <v>9779</v>
      </c>
      <c r="M71" s="10">
        <v>10099</v>
      </c>
      <c r="N71" s="10">
        <v>10277</v>
      </c>
      <c r="O71" s="10">
        <v>10397</v>
      </c>
      <c r="P71" s="10">
        <v>10553</v>
      </c>
      <c r="Q71" s="10">
        <v>10673</v>
      </c>
      <c r="R71" s="10">
        <v>10806</v>
      </c>
      <c r="S71" s="23">
        <v>10735</v>
      </c>
      <c r="T71" s="23">
        <v>10850</v>
      </c>
      <c r="U71" s="26">
        <v>10848</v>
      </c>
      <c r="V71" s="28">
        <v>10894</v>
      </c>
      <c r="W71" s="21">
        <v>10888</v>
      </c>
      <c r="X71" s="21">
        <v>10898</v>
      </c>
      <c r="Y71" s="21">
        <v>10763</v>
      </c>
      <c r="Z71" s="21">
        <v>10835</v>
      </c>
      <c r="AA71" s="21">
        <v>10796</v>
      </c>
      <c r="AB71" s="21">
        <v>10690</v>
      </c>
      <c r="AC71" s="21">
        <v>10643</v>
      </c>
      <c r="AD71" s="21">
        <v>10722</v>
      </c>
      <c r="AE71" s="14">
        <v>10768</v>
      </c>
    </row>
    <row r="72" spans="1:31" ht="15.75">
      <c r="A72" s="9" t="s">
        <v>63</v>
      </c>
      <c r="B72" s="10">
        <v>13761</v>
      </c>
      <c r="C72" s="10">
        <v>13974</v>
      </c>
      <c r="D72" s="10">
        <v>14109</v>
      </c>
      <c r="E72" s="10">
        <v>14318</v>
      </c>
      <c r="F72" s="10">
        <v>14484</v>
      </c>
      <c r="G72" s="13">
        <v>14909</v>
      </c>
      <c r="H72" s="13">
        <v>14906</v>
      </c>
      <c r="I72" s="10">
        <v>15255</v>
      </c>
      <c r="J72" s="10">
        <v>15593</v>
      </c>
      <c r="K72" s="10">
        <v>16104</v>
      </c>
      <c r="L72" s="10">
        <v>16419</v>
      </c>
      <c r="M72" s="10">
        <v>16875</v>
      </c>
      <c r="N72" s="10">
        <v>17292</v>
      </c>
      <c r="O72" s="10">
        <v>17593</v>
      </c>
      <c r="P72" s="10">
        <v>17862</v>
      </c>
      <c r="Q72" s="10">
        <v>18130</v>
      </c>
      <c r="R72" s="10">
        <v>18475</v>
      </c>
      <c r="S72" s="23">
        <v>18755</v>
      </c>
      <c r="T72" s="23">
        <v>18972</v>
      </c>
      <c r="U72" s="26">
        <v>19035</v>
      </c>
      <c r="V72" s="28">
        <v>19077</v>
      </c>
      <c r="W72" s="21">
        <v>18891</v>
      </c>
      <c r="X72" s="21">
        <v>18721</v>
      </c>
      <c r="Y72" s="21">
        <v>18469</v>
      </c>
      <c r="Z72" s="21">
        <v>18371</v>
      </c>
      <c r="AA72" s="21">
        <v>18161</v>
      </c>
      <c r="AB72" s="21">
        <v>17675</v>
      </c>
      <c r="AC72" s="21">
        <v>17390</v>
      </c>
      <c r="AD72" s="21">
        <v>17337</v>
      </c>
      <c r="AE72" s="14">
        <v>17636</v>
      </c>
    </row>
    <row r="73" spans="1:31" ht="15.75">
      <c r="A73" s="9" t="s">
        <v>64</v>
      </c>
      <c r="B73" s="10">
        <v>146137</v>
      </c>
      <c r="C73" s="10">
        <v>146212</v>
      </c>
      <c r="D73" s="10">
        <v>146341</v>
      </c>
      <c r="E73" s="10">
        <v>145819</v>
      </c>
      <c r="F73" s="10">
        <v>145900</v>
      </c>
      <c r="G73" s="13">
        <v>146814</v>
      </c>
      <c r="H73" s="13">
        <v>146775</v>
      </c>
      <c r="I73" s="10">
        <v>146090</v>
      </c>
      <c r="J73" s="10">
        <v>145865</v>
      </c>
      <c r="K73" s="10">
        <v>145598</v>
      </c>
      <c r="L73" s="10">
        <v>146483</v>
      </c>
      <c r="M73" s="10">
        <v>146587</v>
      </c>
      <c r="N73" s="10">
        <v>146252</v>
      </c>
      <c r="O73" s="10">
        <v>145503</v>
      </c>
      <c r="P73" s="10">
        <v>144132</v>
      </c>
      <c r="Q73" s="10">
        <v>142321</v>
      </c>
      <c r="R73" s="10">
        <v>139904</v>
      </c>
      <c r="S73" s="23">
        <v>137536</v>
      </c>
      <c r="T73" s="23">
        <v>134331</v>
      </c>
      <c r="U73" s="26">
        <v>130311</v>
      </c>
      <c r="V73" s="28">
        <v>126837</v>
      </c>
      <c r="W73" s="21">
        <v>123085</v>
      </c>
      <c r="X73" s="21">
        <v>119417</v>
      </c>
      <c r="Y73" s="21">
        <v>115996</v>
      </c>
      <c r="Z73" s="21">
        <v>112229</v>
      </c>
      <c r="AA73" s="21">
        <v>109722</v>
      </c>
      <c r="AB73" s="21">
        <v>106712</v>
      </c>
      <c r="AC73" s="21">
        <v>104767</v>
      </c>
      <c r="AD73" s="21">
        <v>104443</v>
      </c>
      <c r="AE73" s="14">
        <v>106466</v>
      </c>
    </row>
    <row r="74" spans="1:31" ht="15.75">
      <c r="A74" s="9" t="s">
        <v>65</v>
      </c>
      <c r="B74" s="10">
        <v>4434</v>
      </c>
      <c r="C74" s="10">
        <v>4572</v>
      </c>
      <c r="D74" s="10">
        <v>4127</v>
      </c>
      <c r="E74" s="10">
        <v>4290</v>
      </c>
      <c r="F74" s="10">
        <v>4389</v>
      </c>
      <c r="G74" s="13">
        <v>4633</v>
      </c>
      <c r="H74" s="13">
        <v>4575</v>
      </c>
      <c r="I74" s="10">
        <v>4745</v>
      </c>
      <c r="J74" s="10">
        <v>4872</v>
      </c>
      <c r="K74" s="10">
        <v>4842</v>
      </c>
      <c r="L74" s="10">
        <v>4988</v>
      </c>
      <c r="M74" s="10">
        <v>5104</v>
      </c>
      <c r="N74" s="10">
        <v>5231</v>
      </c>
      <c r="O74" s="10">
        <v>5421</v>
      </c>
      <c r="P74" s="10">
        <v>5625</v>
      </c>
      <c r="Q74" s="10">
        <v>5641</v>
      </c>
      <c r="R74" s="10">
        <v>5808</v>
      </c>
      <c r="S74" s="23">
        <v>5917</v>
      </c>
      <c r="T74" s="23">
        <v>6027</v>
      </c>
      <c r="U74" s="26">
        <v>6097</v>
      </c>
      <c r="V74" s="28">
        <v>6150</v>
      </c>
      <c r="W74" s="21">
        <v>6162</v>
      </c>
      <c r="X74" s="21">
        <v>6224</v>
      </c>
      <c r="Y74" s="21">
        <v>6137</v>
      </c>
      <c r="Z74" s="21">
        <v>6185</v>
      </c>
      <c r="AA74" s="21">
        <v>6117</v>
      </c>
      <c r="AB74" s="21">
        <v>6099</v>
      </c>
      <c r="AC74" s="21">
        <v>6030</v>
      </c>
      <c r="AD74" s="21">
        <v>6031</v>
      </c>
      <c r="AE74" s="14">
        <v>6054</v>
      </c>
    </row>
    <row r="75" spans="1:31" ht="15.75">
      <c r="A75" s="9" t="s">
        <v>66</v>
      </c>
      <c r="B75" s="10">
        <v>2387</v>
      </c>
      <c r="C75" s="10">
        <v>2462</v>
      </c>
      <c r="D75" s="10">
        <v>2225</v>
      </c>
      <c r="E75" s="10">
        <v>2316</v>
      </c>
      <c r="F75" s="10">
        <v>2363</v>
      </c>
      <c r="G75" s="13">
        <v>2477</v>
      </c>
      <c r="H75" s="13">
        <v>2477</v>
      </c>
      <c r="I75" s="10">
        <v>2535</v>
      </c>
      <c r="J75" s="10">
        <v>2608</v>
      </c>
      <c r="K75" s="10">
        <v>2696</v>
      </c>
      <c r="L75" s="10">
        <v>2780</v>
      </c>
      <c r="M75" s="10">
        <v>2864</v>
      </c>
      <c r="N75" s="10">
        <v>2892</v>
      </c>
      <c r="O75" s="10">
        <v>2920</v>
      </c>
      <c r="P75" s="10">
        <v>2963</v>
      </c>
      <c r="Q75" s="10">
        <v>2995</v>
      </c>
      <c r="R75" s="10">
        <v>3017</v>
      </c>
      <c r="S75" s="23">
        <v>3115</v>
      </c>
      <c r="T75" s="23">
        <v>3203</v>
      </c>
      <c r="U75" s="26">
        <v>3190</v>
      </c>
      <c r="V75" s="28">
        <v>3129</v>
      </c>
      <c r="W75" s="21">
        <v>3151</v>
      </c>
      <c r="X75" s="21">
        <v>3201</v>
      </c>
      <c r="Y75" s="21">
        <v>3176</v>
      </c>
      <c r="Z75" s="21">
        <v>3167</v>
      </c>
      <c r="AA75" s="21">
        <v>3114</v>
      </c>
      <c r="AB75" s="21">
        <v>3072</v>
      </c>
      <c r="AC75" s="21">
        <v>3028</v>
      </c>
      <c r="AD75" s="21">
        <v>3006</v>
      </c>
      <c r="AE75" s="14">
        <v>2974</v>
      </c>
    </row>
    <row r="76" spans="1:31" ht="15.75">
      <c r="A76" s="15"/>
      <c r="B76" s="8"/>
      <c r="C76" s="8"/>
      <c r="D76" s="8"/>
      <c r="E76" s="8"/>
      <c r="F76" s="8"/>
      <c r="G76" s="17"/>
      <c r="H76" s="16"/>
      <c r="I76" s="8"/>
      <c r="J76" s="8"/>
      <c r="K76" s="8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30"/>
    </row>
    <row r="77" spans="1:22" ht="15.75">
      <c r="A77" s="5" t="s">
        <v>72</v>
      </c>
      <c r="B77" s="5"/>
      <c r="C77" s="2"/>
      <c r="D77" s="2"/>
      <c r="E77" s="2"/>
      <c r="F77" s="2"/>
      <c r="G77" s="2"/>
      <c r="H77" s="2"/>
      <c r="I77" s="2"/>
      <c r="J77" s="2"/>
      <c r="K77" s="2"/>
      <c r="N77" s="2"/>
      <c r="O77" s="2"/>
      <c r="P77" s="2"/>
      <c r="Q77" s="10"/>
      <c r="R77" s="10"/>
      <c r="S77" s="23"/>
      <c r="T77" s="23"/>
      <c r="U77" s="23"/>
      <c r="V77" s="10"/>
    </row>
    <row r="78" spans="1:22" ht="15.75">
      <c r="A78" s="5"/>
      <c r="B78" s="5"/>
      <c r="C78" s="2"/>
      <c r="D78" s="2"/>
      <c r="E78" s="2"/>
      <c r="F78" s="2"/>
      <c r="G78" s="2"/>
      <c r="H78" s="2"/>
      <c r="I78" s="2"/>
      <c r="J78" s="2"/>
      <c r="K78" s="2"/>
      <c r="N78" s="2"/>
      <c r="O78" s="2"/>
      <c r="P78" s="2"/>
      <c r="Q78" s="10"/>
      <c r="R78" s="10"/>
      <c r="S78" s="23"/>
      <c r="T78" s="23"/>
      <c r="U78" s="23"/>
      <c r="V78" s="10"/>
    </row>
    <row r="79" spans="1:22" ht="15.75">
      <c r="A79" s="5" t="s">
        <v>67</v>
      </c>
      <c r="B79" s="5"/>
      <c r="C79" s="2"/>
      <c r="D79" s="2"/>
      <c r="E79" s="2"/>
      <c r="F79" s="2"/>
      <c r="G79" s="2"/>
      <c r="H79" s="2"/>
      <c r="I79" s="2"/>
      <c r="J79" s="2"/>
      <c r="K79" s="2"/>
      <c r="T79" s="2"/>
      <c r="U79" s="2"/>
      <c r="V79" s="2"/>
    </row>
    <row r="80" spans="1:22" ht="15.75">
      <c r="A80" s="5"/>
      <c r="B80" s="5"/>
      <c r="C80" s="2"/>
      <c r="D80" s="2"/>
      <c r="E80" s="2"/>
      <c r="F80" s="2"/>
      <c r="G80" s="2"/>
      <c r="H80" s="2"/>
      <c r="I80" s="2"/>
      <c r="J80" s="2"/>
      <c r="K80" s="2"/>
      <c r="T80" s="2"/>
      <c r="U80" s="2"/>
      <c r="V80" s="2"/>
    </row>
    <row r="81" spans="1:22" ht="15.75">
      <c r="A81" s="5" t="s">
        <v>68</v>
      </c>
      <c r="B81" s="5"/>
      <c r="C81" s="2"/>
      <c r="D81" s="2"/>
      <c r="E81" s="2"/>
      <c r="F81" s="2"/>
      <c r="G81" s="2"/>
      <c r="H81" s="2"/>
      <c r="I81" s="2"/>
      <c r="J81" s="2"/>
      <c r="K81" s="2"/>
      <c r="T81" s="2"/>
      <c r="U81" s="2"/>
      <c r="V81" s="2"/>
    </row>
    <row r="82" spans="1:22" ht="15.75">
      <c r="A82" s="5"/>
      <c r="B82" s="5"/>
      <c r="C82" s="2"/>
      <c r="D82" s="2"/>
      <c r="E82" s="2"/>
      <c r="F82" s="2"/>
      <c r="G82" s="2"/>
      <c r="H82" s="2"/>
      <c r="I82" s="2"/>
      <c r="J82" s="2"/>
      <c r="K82" s="2"/>
      <c r="T82" s="2"/>
      <c r="U82" s="2"/>
      <c r="V82" s="2"/>
    </row>
    <row r="83" spans="1:22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T83" s="2"/>
      <c r="U83" s="2"/>
      <c r="V83" s="2"/>
    </row>
    <row r="84" spans="1:22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T84" s="2"/>
      <c r="U84" s="2"/>
      <c r="V84" s="2"/>
    </row>
    <row r="85" spans="1:22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T85" s="2"/>
      <c r="U85" s="2"/>
      <c r="V85" s="2"/>
    </row>
  </sheetData>
  <sheetProtection/>
  <printOptions/>
  <pageMargins left="0.323" right="0.417" top="0.75" bottom="0.75" header="0.5" footer="0.5"/>
  <pageSetup fitToHeight="2" fitToWidth="1" horizontalDpi="600" verticalDpi="600" orientation="landscape" scale="86" r:id="rId1"/>
  <ignoredErrors>
    <ignoredError sqref="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2018-06-26T17:23:48Z</cp:lastPrinted>
  <dcterms:created xsi:type="dcterms:W3CDTF">2000-05-24T19:02:14Z</dcterms:created>
  <dcterms:modified xsi:type="dcterms:W3CDTF">2021-05-05T19:54:46Z</dcterms:modified>
  <cp:category/>
  <cp:version/>
  <cp:contentType/>
  <cp:contentStatus/>
</cp:coreProperties>
</file>