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-18" sheetId="1" r:id="rId1"/>
  </sheets>
  <definedNames>
    <definedName name="_xlnm.Print_Area" localSheetId="0">'g-18'!$A$1:$O$44</definedName>
  </definedNames>
  <calcPr fullCalcOnLoad="1"/>
</workbook>
</file>

<file path=xl/sharedStrings.xml><?xml version="1.0" encoding="utf-8"?>
<sst xmlns="http://schemas.openxmlformats.org/spreadsheetml/2006/main" count="47" uniqueCount="38">
  <si>
    <t>Property and Casualty Lines</t>
  </si>
  <si>
    <t>All Premiums Written</t>
  </si>
  <si>
    <t xml:space="preserve">  Private Passenger Auto</t>
  </si>
  <si>
    <t xml:space="preserve">    Bodily Injury and Property Damage</t>
  </si>
  <si>
    <t xml:space="preserve">    Comprehensive and Collision</t>
  </si>
  <si>
    <t xml:space="preserve">  Commercial Auto</t>
  </si>
  <si>
    <t xml:space="preserve">  General (Other) Liability</t>
  </si>
  <si>
    <t xml:space="preserve">  Commercial Multi-Peril</t>
  </si>
  <si>
    <t xml:space="preserve">  Medical Malpractice</t>
  </si>
  <si>
    <t xml:space="preserve">  Inland Marine</t>
  </si>
  <si>
    <t xml:space="preserve">  Ocean Marine</t>
  </si>
  <si>
    <t xml:space="preserve">  Fidelity and Surety</t>
  </si>
  <si>
    <t xml:space="preserve">  Fire</t>
  </si>
  <si>
    <t xml:space="preserve">  Product Liability</t>
  </si>
  <si>
    <t xml:space="preserve">  Allied Lines</t>
  </si>
  <si>
    <t xml:space="preserve">  Aircraft</t>
  </si>
  <si>
    <t xml:space="preserve">  Boiler and Machinery</t>
  </si>
  <si>
    <t xml:space="preserve">  Credit</t>
  </si>
  <si>
    <t xml:space="preserve">  Burglary and Theft</t>
  </si>
  <si>
    <t xml:space="preserve">  Accident and Health</t>
  </si>
  <si>
    <t>3  Includes Farmowners Multi-Peril, Crop Multi-Peril, Federal Flood, Earthquake, and Aggregate Write-Ins.</t>
  </si>
  <si>
    <t>1  New York State business of all New York State licensed companies. Includes federal employee health benefits program premium.</t>
  </si>
  <si>
    <t>2  Includes monoline and nonmonoline insurers.</t>
  </si>
  <si>
    <t>Direct Premiums Written By Property/Casualty Insurers</t>
  </si>
  <si>
    <t>(dollar amounts in millions)</t>
  </si>
  <si>
    <t xml:space="preserve">  Workers’ Compensation</t>
  </si>
  <si>
    <t xml:space="preserve">  Homeowners’ Multi-Peril</t>
  </si>
  <si>
    <t xml:space="preserve">  Mortgage Guaranty</t>
  </si>
  <si>
    <r>
      <t xml:space="preserve">  Financial Guaranty</t>
    </r>
    <r>
      <rPr>
        <vertAlign val="superscript"/>
        <sz val="11"/>
        <rFont val="Arial"/>
        <family val="2"/>
      </rPr>
      <t>2</t>
    </r>
  </si>
  <si>
    <r>
      <t xml:space="preserve">  All Other</t>
    </r>
    <r>
      <rPr>
        <vertAlign val="superscript"/>
        <sz val="11"/>
        <rFont val="Arial"/>
        <family val="2"/>
      </rPr>
      <t>3</t>
    </r>
  </si>
  <si>
    <t>NA</t>
  </si>
  <si>
    <t>NA Not available.</t>
  </si>
  <si>
    <t>$ 22,162</t>
  </si>
  <si>
    <t>1995</t>
  </si>
  <si>
    <t>1993</t>
  </si>
  <si>
    <t xml:space="preserve">NOTE: Detail may not add to totals due to rounding. </t>
  </si>
  <si>
    <r>
      <t>New York State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>—1991-2018</t>
    </r>
  </si>
  <si>
    <t>SOURCE: New York State Department of Financial Services, Department of Financial Services Annual Report; https://www.dfs.ny.gov/reports_and_publications/dfs_annual_reports (last viewed Septemer 21, 2020).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</si>
</sst>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_);_(&quot;$&quot;* \(#,##0\);_(&quot;$&quot;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dddd\,\ mmmm\ d\,\ yyyy"/>
    <numFmt numFmtId="173" formatCode="[$-409]h:mm:ss\ AM/PM"/>
    <numFmt numFmtId="174" formatCode="&quot;$&quot;#,##0.00"/>
    <numFmt numFmtId="175" formatCode="&quot;$&quot;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fill"/>
      <protection/>
    </xf>
    <xf numFmtId="3" fontId="4" fillId="0" borderId="0" xfId="0" applyNumberFormat="1" applyFont="1" applyAlignment="1">
      <alignment/>
    </xf>
    <xf numFmtId="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quotePrefix="1">
      <alignment horizontal="right"/>
    </xf>
    <xf numFmtId="5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fill"/>
      <protection/>
    </xf>
    <xf numFmtId="3" fontId="4" fillId="0" borderId="10" xfId="0" applyNumberFormat="1" applyFont="1" applyBorder="1" applyAlignment="1" applyProtection="1">
      <alignment horizontal="fill"/>
      <protection/>
    </xf>
    <xf numFmtId="0" fontId="4" fillId="0" borderId="0" xfId="0" applyNumberFormat="1" applyFont="1" applyAlignment="1">
      <alignment/>
    </xf>
    <xf numFmtId="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166" fontId="4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Border="1" applyAlignment="1" applyProtection="1" quotePrefix="1">
      <alignment horizontal="right"/>
      <protection/>
    </xf>
    <xf numFmtId="166" fontId="4" fillId="0" borderId="0" xfId="44" applyNumberFormat="1" applyFont="1" applyAlignment="1" applyProtection="1" quotePrefix="1">
      <alignment horizontal="right"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 applyProtection="1" quotePrefix="1">
      <alignment horizontal="right"/>
      <protection/>
    </xf>
    <xf numFmtId="166" fontId="4" fillId="0" borderId="0" xfId="0" applyNumberFormat="1" applyFont="1" applyAlignment="1">
      <alignment horizontal="right"/>
    </xf>
    <xf numFmtId="0" fontId="4" fillId="0" borderId="0" xfId="58" applyFont="1" applyAlignment="1" applyProtection="1">
      <alignment horizontal="fill"/>
      <protection/>
    </xf>
    <xf numFmtId="166" fontId="4" fillId="0" borderId="0" xfId="58" applyNumberFormat="1" applyFont="1" applyAlignment="1" applyProtection="1" quotePrefix="1">
      <alignment horizontal="right"/>
      <protection/>
    </xf>
    <xf numFmtId="166" fontId="4" fillId="0" borderId="0" xfId="58" applyNumberFormat="1" applyFont="1" applyProtection="1">
      <alignment/>
      <protection/>
    </xf>
    <xf numFmtId="166" fontId="4" fillId="0" borderId="10" xfId="58" applyNumberFormat="1" applyFont="1" applyBorder="1" applyAlignment="1" applyProtection="1">
      <alignment horizontal="fill"/>
      <protection/>
    </xf>
    <xf numFmtId="166" fontId="4" fillId="0" borderId="10" xfId="0" applyNumberFormat="1" applyFont="1" applyBorder="1" applyAlignment="1" applyProtection="1">
      <alignment horizontal="fill"/>
      <protection/>
    </xf>
    <xf numFmtId="166" fontId="4" fillId="0" borderId="0" xfId="0" applyNumberFormat="1" applyFont="1" applyAlignment="1" applyProtection="1">
      <alignment horizontal="fill"/>
      <protection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58" applyNumberFormat="1" applyFont="1" applyAlignment="1" applyProtection="1">
      <alignment horizontal="right"/>
      <protection/>
    </xf>
    <xf numFmtId="3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2" xfId="58" applyFont="1" applyBorder="1" applyProtection="1">
      <alignment/>
      <protection/>
    </xf>
    <xf numFmtId="0" fontId="4" fillId="0" borderId="12" xfId="0" applyNumberFormat="1" applyFont="1" applyBorder="1" applyAlignment="1" applyProtection="1">
      <alignment horizontal="right"/>
      <protection/>
    </xf>
    <xf numFmtId="0" fontId="4" fillId="0" borderId="12" xfId="58" applyFont="1" applyBorder="1" applyAlignment="1" applyProtection="1" quotePrefix="1">
      <alignment horizontal="right"/>
      <protection/>
    </xf>
    <xf numFmtId="0" fontId="4" fillId="0" borderId="12" xfId="0" applyFont="1" applyBorder="1" applyAlignment="1" applyProtection="1" quotePrefix="1">
      <alignment horizontal="right"/>
      <protection/>
    </xf>
    <xf numFmtId="0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 applyProtection="1">
      <alignment/>
      <protection locked="0"/>
    </xf>
    <xf numFmtId="166" fontId="43" fillId="0" borderId="0" xfId="0" applyNumberFormat="1" applyFont="1" applyFill="1" applyBorder="1" applyAlignment="1">
      <alignment/>
    </xf>
    <xf numFmtId="166" fontId="4" fillId="0" borderId="0" xfId="0" applyNumberFormat="1" applyFont="1" applyAlignment="1" applyProtection="1">
      <alignment/>
      <protection locked="0"/>
    </xf>
    <xf numFmtId="0" fontId="1" fillId="0" borderId="0" xfId="54" applyNumberForma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PageLayoutView="0" workbookViewId="0" topLeftCell="A1">
      <selection activeCell="A1" sqref="A1"/>
    </sheetView>
  </sheetViews>
  <sheetFormatPr defaultColWidth="15.7109375" defaultRowHeight="12.75"/>
  <cols>
    <col min="1" max="1" width="40.7109375" style="2" customWidth="1"/>
    <col min="2" max="15" width="13.7109375" style="2" customWidth="1"/>
    <col min="16" max="16384" width="15.7109375" style="2" customWidth="1"/>
  </cols>
  <sheetData>
    <row r="1" spans="1:9" ht="20.25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23.25">
      <c r="A2" s="15" t="s">
        <v>36</v>
      </c>
      <c r="B2" s="15"/>
      <c r="C2" s="15"/>
      <c r="D2" s="15"/>
      <c r="E2" s="15"/>
      <c r="F2" s="15"/>
      <c r="G2" s="15"/>
      <c r="H2" s="15"/>
      <c r="I2" s="15"/>
    </row>
    <row r="3" spans="1:9" ht="20.25">
      <c r="A3" s="16" t="s">
        <v>24</v>
      </c>
      <c r="B3" s="16"/>
      <c r="C3" s="16"/>
      <c r="D3" s="16"/>
      <c r="E3" s="16"/>
      <c r="F3" s="16"/>
      <c r="G3" s="16"/>
      <c r="H3" s="16"/>
      <c r="I3" s="16"/>
    </row>
    <row r="4" spans="1:29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5"/>
      <c r="X4" s="3"/>
      <c r="Y4" s="30"/>
      <c r="Z4" s="3"/>
      <c r="AA4" s="25"/>
      <c r="AB4" s="3"/>
      <c r="AC4" s="14"/>
    </row>
    <row r="5" spans="1:29" ht="14.25">
      <c r="A5" s="35" t="s">
        <v>0</v>
      </c>
      <c r="B5" s="42">
        <v>2018</v>
      </c>
      <c r="C5" s="42">
        <v>2017</v>
      </c>
      <c r="D5" s="42">
        <v>2016</v>
      </c>
      <c r="E5" s="42">
        <v>2015</v>
      </c>
      <c r="F5" s="36">
        <v>2014</v>
      </c>
      <c r="G5" s="36">
        <v>2013</v>
      </c>
      <c r="H5" s="36">
        <v>2012</v>
      </c>
      <c r="I5" s="36">
        <v>2011</v>
      </c>
      <c r="J5" s="36">
        <v>2010</v>
      </c>
      <c r="K5" s="36">
        <v>2009</v>
      </c>
      <c r="L5" s="36">
        <v>2008</v>
      </c>
      <c r="M5" s="36">
        <v>2007</v>
      </c>
      <c r="N5" s="36">
        <v>2006</v>
      </c>
      <c r="O5" s="36">
        <v>2005</v>
      </c>
      <c r="P5" s="36">
        <v>2004</v>
      </c>
      <c r="Q5" s="36">
        <v>2003</v>
      </c>
      <c r="R5" s="36">
        <v>2002</v>
      </c>
      <c r="S5" s="36">
        <v>2001</v>
      </c>
      <c r="T5" s="36">
        <v>2000</v>
      </c>
      <c r="U5" s="36">
        <v>1999</v>
      </c>
      <c r="V5" s="36">
        <v>1998</v>
      </c>
      <c r="W5" s="37">
        <v>1997</v>
      </c>
      <c r="X5" s="36">
        <v>1996</v>
      </c>
      <c r="Y5" s="38" t="s">
        <v>33</v>
      </c>
      <c r="Z5" s="36">
        <v>1994</v>
      </c>
      <c r="AA5" s="39" t="s">
        <v>34</v>
      </c>
      <c r="AB5" s="40">
        <v>1992</v>
      </c>
      <c r="AC5" s="41">
        <v>1991</v>
      </c>
    </row>
    <row r="6" spans="1:29" ht="14.25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18"/>
      <c r="P6" s="18"/>
      <c r="Q6" s="18"/>
      <c r="R6" s="18"/>
      <c r="S6" s="18"/>
      <c r="U6" s="3"/>
      <c r="V6" s="3"/>
      <c r="W6" s="25"/>
      <c r="X6" s="3"/>
      <c r="Y6" s="30"/>
      <c r="Z6" s="3"/>
      <c r="AA6" s="25"/>
      <c r="AB6" s="3"/>
      <c r="AC6" s="14"/>
    </row>
    <row r="7" spans="1:29" ht="14.25">
      <c r="A7" s="5" t="s">
        <v>1</v>
      </c>
      <c r="B7" s="44">
        <v>44629</v>
      </c>
      <c r="C7" s="44">
        <v>42915</v>
      </c>
      <c r="D7" s="44">
        <v>41993</v>
      </c>
      <c r="E7" s="44">
        <v>40558</v>
      </c>
      <c r="F7" s="17">
        <v>39294</v>
      </c>
      <c r="G7" s="17">
        <v>38005</v>
      </c>
      <c r="H7" s="17">
        <v>35907</v>
      </c>
      <c r="I7" s="17">
        <v>34147</v>
      </c>
      <c r="J7" s="17">
        <v>33014</v>
      </c>
      <c r="K7" s="6">
        <v>32885</v>
      </c>
      <c r="L7" s="6">
        <v>33894</v>
      </c>
      <c r="M7" s="6">
        <v>34332</v>
      </c>
      <c r="N7" s="6">
        <v>33674</v>
      </c>
      <c r="O7" s="6">
        <v>32371</v>
      </c>
      <c r="P7" s="6">
        <v>30733</v>
      </c>
      <c r="Q7" s="6">
        <v>31330</v>
      </c>
      <c r="R7" s="6">
        <v>29570</v>
      </c>
      <c r="S7" s="6">
        <v>26047</v>
      </c>
      <c r="T7" s="19">
        <v>23282</v>
      </c>
      <c r="U7" s="20">
        <v>22173</v>
      </c>
      <c r="V7" s="23">
        <v>22944</v>
      </c>
      <c r="W7" s="26">
        <v>22087</v>
      </c>
      <c r="X7" s="23" t="s">
        <v>32</v>
      </c>
      <c r="Y7" s="31">
        <v>22088</v>
      </c>
      <c r="Z7" s="31">
        <v>21922</v>
      </c>
      <c r="AA7" s="32">
        <v>20909</v>
      </c>
      <c r="AB7" s="31">
        <v>20193</v>
      </c>
      <c r="AC7" s="24">
        <v>19936</v>
      </c>
    </row>
    <row r="8" spans="1:29" ht="14.25">
      <c r="A8" s="7"/>
      <c r="B8" s="7"/>
      <c r="C8" s="7"/>
      <c r="D8" s="7"/>
      <c r="E8" s="7"/>
      <c r="F8" s="4"/>
      <c r="G8" s="4"/>
      <c r="H8" s="4"/>
      <c r="I8" s="4"/>
      <c r="J8" s="4"/>
      <c r="K8" s="17"/>
      <c r="L8" s="17"/>
      <c r="M8" s="17"/>
      <c r="N8" s="17"/>
      <c r="O8" s="17"/>
      <c r="P8" s="17"/>
      <c r="Q8" s="17"/>
      <c r="R8" s="17"/>
      <c r="S8" s="17"/>
      <c r="T8" s="21"/>
      <c r="U8" s="21"/>
      <c r="V8" s="21"/>
      <c r="W8" s="27"/>
      <c r="X8" s="21"/>
      <c r="Y8" s="21"/>
      <c r="Z8" s="21"/>
      <c r="AA8" s="27"/>
      <c r="AB8" s="17"/>
      <c r="AC8" s="17"/>
    </row>
    <row r="9" spans="1:29" ht="14.25">
      <c r="A9" s="5" t="s">
        <v>2</v>
      </c>
      <c r="B9" s="43">
        <v>13983</v>
      </c>
      <c r="C9" s="43">
        <v>13261</v>
      </c>
      <c r="D9" s="17">
        <f aca="true" t="shared" si="0" ref="D9:J9">SUM(D10:D11)</f>
        <v>12634</v>
      </c>
      <c r="E9" s="43">
        <v>11945</v>
      </c>
      <c r="F9" s="17">
        <f t="shared" si="0"/>
        <v>11481</v>
      </c>
      <c r="G9" s="17">
        <f t="shared" si="0"/>
        <v>11112</v>
      </c>
      <c r="H9" s="17">
        <f t="shared" si="0"/>
        <v>10811</v>
      </c>
      <c r="I9" s="17">
        <f t="shared" si="0"/>
        <v>10431</v>
      </c>
      <c r="J9" s="17">
        <f t="shared" si="0"/>
        <v>10147</v>
      </c>
      <c r="K9" s="17">
        <f>SUM(K10:K11)</f>
        <v>9948</v>
      </c>
      <c r="L9" s="17">
        <f>SUM(L10:L11)</f>
        <v>9789</v>
      </c>
      <c r="M9" s="17">
        <v>9794</v>
      </c>
      <c r="N9" s="17">
        <f aca="true" t="shared" si="1" ref="N9:T9">SUM(N10:N11)</f>
        <v>9994</v>
      </c>
      <c r="O9" s="17">
        <f t="shared" si="1"/>
        <v>10262</v>
      </c>
      <c r="P9" s="17">
        <f t="shared" si="1"/>
        <v>10684</v>
      </c>
      <c r="Q9" s="17">
        <f t="shared" si="1"/>
        <v>10554</v>
      </c>
      <c r="R9" s="17">
        <f t="shared" si="1"/>
        <v>9913</v>
      </c>
      <c r="S9" s="17">
        <f t="shared" si="1"/>
        <v>9018</v>
      </c>
      <c r="T9" s="17">
        <f t="shared" si="1"/>
        <v>8173</v>
      </c>
      <c r="U9" s="21">
        <f>U10+U11</f>
        <v>8165</v>
      </c>
      <c r="V9" s="21">
        <v>8219</v>
      </c>
      <c r="W9" s="27">
        <v>8078</v>
      </c>
      <c r="X9" s="21">
        <f>X10+X11</f>
        <v>8014</v>
      </c>
      <c r="Y9" s="21">
        <f>Y10+Y11</f>
        <v>7541</v>
      </c>
      <c r="Z9" s="21">
        <f>Z10+Z11</f>
        <v>7206</v>
      </c>
      <c r="AA9" s="27">
        <v>6825</v>
      </c>
      <c r="AB9" s="21">
        <v>6554</v>
      </c>
      <c r="AC9" s="24">
        <v>6206</v>
      </c>
    </row>
    <row r="10" spans="1:29" ht="14.25">
      <c r="A10" s="5" t="s">
        <v>3</v>
      </c>
      <c r="B10" s="43">
        <v>8969</v>
      </c>
      <c r="C10" s="43">
        <v>8457</v>
      </c>
      <c r="D10" s="43">
        <v>8099</v>
      </c>
      <c r="E10" s="43">
        <v>7724</v>
      </c>
      <c r="F10" s="17">
        <v>7547</v>
      </c>
      <c r="G10" s="17">
        <v>7399</v>
      </c>
      <c r="H10" s="17">
        <v>7279</v>
      </c>
      <c r="I10" s="17">
        <v>7025</v>
      </c>
      <c r="J10" s="17">
        <v>6771</v>
      </c>
      <c r="K10" s="17">
        <v>6588</v>
      </c>
      <c r="L10" s="17">
        <v>6409</v>
      </c>
      <c r="M10" s="17">
        <v>6452</v>
      </c>
      <c r="N10" s="17">
        <v>6705</v>
      </c>
      <c r="O10" s="17">
        <v>6968</v>
      </c>
      <c r="P10" s="17">
        <v>7304</v>
      </c>
      <c r="Q10" s="17">
        <v>7247</v>
      </c>
      <c r="R10" s="17">
        <v>6718</v>
      </c>
      <c r="S10" s="17">
        <v>6040</v>
      </c>
      <c r="T10" s="17">
        <v>5352</v>
      </c>
      <c r="U10" s="21">
        <v>5368</v>
      </c>
      <c r="V10" s="21">
        <f>4169+1310</f>
        <v>5479</v>
      </c>
      <c r="W10" s="27">
        <v>5422</v>
      </c>
      <c r="X10" s="21">
        <v>5476</v>
      </c>
      <c r="Y10" s="21">
        <v>5058</v>
      </c>
      <c r="Z10" s="21">
        <v>4795</v>
      </c>
      <c r="AA10" s="27">
        <v>4472</v>
      </c>
      <c r="AB10" s="21">
        <v>4151</v>
      </c>
      <c r="AC10" s="24">
        <v>3780</v>
      </c>
    </row>
    <row r="11" spans="1:29" ht="14.25">
      <c r="A11" s="5" t="s">
        <v>4</v>
      </c>
      <c r="B11" s="43">
        <v>5013</v>
      </c>
      <c r="C11" s="43">
        <v>4803</v>
      </c>
      <c r="D11" s="43">
        <v>4535</v>
      </c>
      <c r="E11" s="43">
        <v>4220</v>
      </c>
      <c r="F11" s="17">
        <v>3934</v>
      </c>
      <c r="G11" s="17">
        <v>3713</v>
      </c>
      <c r="H11" s="17">
        <v>3532</v>
      </c>
      <c r="I11" s="17">
        <v>3406</v>
      </c>
      <c r="J11" s="17">
        <v>3376</v>
      </c>
      <c r="K11" s="17">
        <v>3360</v>
      </c>
      <c r="L11" s="17">
        <v>3380</v>
      </c>
      <c r="M11" s="17">
        <v>3343</v>
      </c>
      <c r="N11" s="17">
        <v>3289</v>
      </c>
      <c r="O11" s="17">
        <v>3294</v>
      </c>
      <c r="P11" s="17">
        <v>3380</v>
      </c>
      <c r="Q11" s="17">
        <v>3307</v>
      </c>
      <c r="R11" s="17">
        <v>3195</v>
      </c>
      <c r="S11" s="17">
        <v>2978</v>
      </c>
      <c r="T11" s="17">
        <v>2821</v>
      </c>
      <c r="U11" s="21">
        <v>2797</v>
      </c>
      <c r="V11" s="21">
        <v>2739</v>
      </c>
      <c r="W11" s="27">
        <v>2656</v>
      </c>
      <c r="X11" s="21">
        <v>2538</v>
      </c>
      <c r="Y11" s="21">
        <v>2483</v>
      </c>
      <c r="Z11" s="21">
        <v>2411</v>
      </c>
      <c r="AA11" s="27">
        <v>2353</v>
      </c>
      <c r="AB11" s="21">
        <v>2404</v>
      </c>
      <c r="AC11" s="24">
        <v>2426</v>
      </c>
    </row>
    <row r="12" spans="1:29" ht="14.25">
      <c r="A12" s="5" t="s">
        <v>5</v>
      </c>
      <c r="B12" s="43">
        <v>2653</v>
      </c>
      <c r="C12" s="43">
        <v>2615</v>
      </c>
      <c r="D12" s="43">
        <v>2370</v>
      </c>
      <c r="E12" s="43">
        <v>2200</v>
      </c>
      <c r="F12" s="17">
        <v>2102</v>
      </c>
      <c r="G12" s="17">
        <v>1962</v>
      </c>
      <c r="H12" s="17">
        <v>1826</v>
      </c>
      <c r="I12" s="17">
        <v>1718</v>
      </c>
      <c r="J12" s="17">
        <v>1748</v>
      </c>
      <c r="K12" s="17">
        <v>1796</v>
      </c>
      <c r="L12" s="17">
        <v>1921</v>
      </c>
      <c r="M12" s="17">
        <v>1975</v>
      </c>
      <c r="N12" s="17">
        <v>2045</v>
      </c>
      <c r="O12" s="17">
        <v>2080</v>
      </c>
      <c r="P12" s="17">
        <v>2191</v>
      </c>
      <c r="Q12" s="17">
        <v>2167</v>
      </c>
      <c r="R12" s="17">
        <v>1985</v>
      </c>
      <c r="S12" s="17">
        <v>1755</v>
      </c>
      <c r="T12" s="17">
        <v>1491</v>
      </c>
      <c r="U12" s="21">
        <v>1429</v>
      </c>
      <c r="V12" s="21">
        <v>1412</v>
      </c>
      <c r="W12" s="27">
        <v>1413</v>
      </c>
      <c r="X12" s="21">
        <v>1452</v>
      </c>
      <c r="Y12" s="21">
        <v>1372</v>
      </c>
      <c r="Z12" s="21">
        <v>1366</v>
      </c>
      <c r="AA12" s="27">
        <v>1300</v>
      </c>
      <c r="AB12" s="21">
        <v>1301</v>
      </c>
      <c r="AC12" s="24">
        <v>1336</v>
      </c>
    </row>
    <row r="13" spans="1:29" ht="14.25">
      <c r="A13" s="9" t="s">
        <v>6</v>
      </c>
      <c r="B13" s="43">
        <v>6093</v>
      </c>
      <c r="C13" s="43">
        <v>5647</v>
      </c>
      <c r="D13" s="43">
        <v>5830</v>
      </c>
      <c r="E13" s="43">
        <v>5710</v>
      </c>
      <c r="F13" s="17">
        <v>5314</v>
      </c>
      <c r="G13" s="17">
        <v>4978</v>
      </c>
      <c r="H13" s="17">
        <v>4466</v>
      </c>
      <c r="I13" s="17">
        <v>4089</v>
      </c>
      <c r="J13" s="17">
        <v>4138</v>
      </c>
      <c r="K13" s="17">
        <v>4155</v>
      </c>
      <c r="L13" s="17">
        <v>4488</v>
      </c>
      <c r="M13" s="17">
        <v>4306</v>
      </c>
      <c r="N13" s="17">
        <v>4387</v>
      </c>
      <c r="O13" s="17">
        <v>3997</v>
      </c>
      <c r="P13" s="17">
        <v>4018</v>
      </c>
      <c r="Q13" s="17">
        <v>3741</v>
      </c>
      <c r="R13" s="17">
        <v>3478</v>
      </c>
      <c r="S13" s="17">
        <v>2447</v>
      </c>
      <c r="T13" s="17">
        <v>2148</v>
      </c>
      <c r="U13" s="21">
        <v>1825</v>
      </c>
      <c r="V13" s="21">
        <v>2734</v>
      </c>
      <c r="W13" s="27">
        <v>2091</v>
      </c>
      <c r="X13" s="21">
        <v>1851</v>
      </c>
      <c r="Y13" s="21">
        <v>1853</v>
      </c>
      <c r="Z13" s="21">
        <v>1981</v>
      </c>
      <c r="AA13" s="27">
        <v>1939</v>
      </c>
      <c r="AB13" s="21">
        <v>1902</v>
      </c>
      <c r="AC13" s="24">
        <v>1947</v>
      </c>
    </row>
    <row r="14" spans="1:29" ht="14.25">
      <c r="A14" s="5" t="s">
        <v>7</v>
      </c>
      <c r="B14" s="43">
        <v>3958</v>
      </c>
      <c r="C14" s="43">
        <v>3863</v>
      </c>
      <c r="D14" s="43">
        <v>3659</v>
      </c>
      <c r="E14" s="43">
        <v>3592</v>
      </c>
      <c r="F14" s="17">
        <v>3614</v>
      </c>
      <c r="G14" s="17">
        <v>3488</v>
      </c>
      <c r="H14" s="17">
        <v>3249</v>
      </c>
      <c r="I14" s="17">
        <v>3057</v>
      </c>
      <c r="J14" s="17">
        <v>2986</v>
      </c>
      <c r="K14" s="17">
        <v>3026</v>
      </c>
      <c r="L14" s="17">
        <v>3058</v>
      </c>
      <c r="M14" s="17">
        <v>3072</v>
      </c>
      <c r="N14" s="17">
        <v>3074</v>
      </c>
      <c r="O14" s="17">
        <v>2958</v>
      </c>
      <c r="P14" s="17">
        <v>2897</v>
      </c>
      <c r="Q14" s="17">
        <v>2779</v>
      </c>
      <c r="R14" s="17">
        <v>2688</v>
      </c>
      <c r="S14" s="17">
        <v>2349</v>
      </c>
      <c r="T14" s="17">
        <v>2085</v>
      </c>
      <c r="U14" s="21">
        <v>2002</v>
      </c>
      <c r="V14" s="21">
        <v>2071</v>
      </c>
      <c r="W14" s="27">
        <v>2031</v>
      </c>
      <c r="X14" s="21">
        <v>2097</v>
      </c>
      <c r="Y14" s="21">
        <v>2139</v>
      </c>
      <c r="Z14" s="21">
        <v>2043</v>
      </c>
      <c r="AA14" s="27">
        <v>2006</v>
      </c>
      <c r="AB14" s="21">
        <v>1989</v>
      </c>
      <c r="AC14" s="24">
        <v>2078</v>
      </c>
    </row>
    <row r="15" spans="1:29" ht="14.25">
      <c r="A15" s="5" t="s">
        <v>25</v>
      </c>
      <c r="B15" s="43">
        <v>5918</v>
      </c>
      <c r="C15" s="43">
        <v>5949</v>
      </c>
      <c r="D15" s="43">
        <v>5894</v>
      </c>
      <c r="E15" s="43">
        <v>5524</v>
      </c>
      <c r="F15" s="17">
        <v>5261</v>
      </c>
      <c r="G15" s="17">
        <v>5191</v>
      </c>
      <c r="H15" s="17">
        <v>4755</v>
      </c>
      <c r="I15" s="17">
        <v>4157</v>
      </c>
      <c r="J15" s="17">
        <v>3623</v>
      </c>
      <c r="K15" s="17">
        <v>3423</v>
      </c>
      <c r="L15" s="17">
        <v>3501</v>
      </c>
      <c r="M15" s="17">
        <v>4228</v>
      </c>
      <c r="N15" s="17">
        <v>4133</v>
      </c>
      <c r="O15" s="17">
        <v>3758</v>
      </c>
      <c r="P15" s="17">
        <v>1928</v>
      </c>
      <c r="Q15" s="17">
        <v>3403</v>
      </c>
      <c r="R15" s="17">
        <v>3412</v>
      </c>
      <c r="S15" s="17">
        <v>3283</v>
      </c>
      <c r="T15" s="17">
        <v>3154</v>
      </c>
      <c r="U15" s="21">
        <v>2725</v>
      </c>
      <c r="V15" s="21">
        <v>2686</v>
      </c>
      <c r="W15" s="27">
        <v>2725</v>
      </c>
      <c r="X15" s="21">
        <v>3121</v>
      </c>
      <c r="Y15" s="21">
        <v>3650</v>
      </c>
      <c r="Z15" s="21">
        <v>3769</v>
      </c>
      <c r="AA15" s="27">
        <v>3555</v>
      </c>
      <c r="AB15" s="21">
        <v>3411</v>
      </c>
      <c r="AC15" s="24">
        <v>3494</v>
      </c>
    </row>
    <row r="16" spans="1:29" ht="14.25">
      <c r="A16" s="5" t="s">
        <v>26</v>
      </c>
      <c r="B16" s="43">
        <v>5397</v>
      </c>
      <c r="C16" s="43">
        <v>5286</v>
      </c>
      <c r="D16" s="43">
        <v>5224</v>
      </c>
      <c r="E16" s="43">
        <v>5196</v>
      </c>
      <c r="F16" s="17">
        <v>5086</v>
      </c>
      <c r="G16" s="17">
        <v>4902</v>
      </c>
      <c r="H16" s="17">
        <v>4704</v>
      </c>
      <c r="I16" s="17">
        <v>4500</v>
      </c>
      <c r="J16" s="17">
        <v>4336</v>
      </c>
      <c r="K16" s="17">
        <v>4219</v>
      </c>
      <c r="L16" s="17">
        <v>4079</v>
      </c>
      <c r="M16" s="17">
        <v>3908</v>
      </c>
      <c r="N16" s="17">
        <v>3615</v>
      </c>
      <c r="O16" s="17">
        <v>3427</v>
      </c>
      <c r="P16" s="17">
        <v>3174</v>
      </c>
      <c r="Q16" s="17">
        <v>2901</v>
      </c>
      <c r="R16" s="17">
        <v>2662</v>
      </c>
      <c r="S16" s="17">
        <v>2469</v>
      </c>
      <c r="T16" s="17">
        <v>2326</v>
      </c>
      <c r="U16" s="21">
        <v>2230</v>
      </c>
      <c r="V16" s="21">
        <v>2181</v>
      </c>
      <c r="W16" s="27">
        <v>2133</v>
      </c>
      <c r="X16" s="21">
        <v>2053</v>
      </c>
      <c r="Y16" s="21">
        <v>1966</v>
      </c>
      <c r="Z16" s="21">
        <v>1868</v>
      </c>
      <c r="AA16" s="27">
        <v>1761</v>
      </c>
      <c r="AB16" s="21">
        <v>1696</v>
      </c>
      <c r="AC16" s="24">
        <v>1624</v>
      </c>
    </row>
    <row r="17" spans="1:29" ht="14.25">
      <c r="A17" s="5" t="s">
        <v>8</v>
      </c>
      <c r="B17" s="43">
        <v>970</v>
      </c>
      <c r="C17" s="43">
        <v>938</v>
      </c>
      <c r="D17" s="43">
        <v>1092</v>
      </c>
      <c r="E17" s="43">
        <v>1168</v>
      </c>
      <c r="F17" s="17">
        <v>1317</v>
      </c>
      <c r="G17" s="17">
        <v>1365</v>
      </c>
      <c r="H17" s="17">
        <v>1354</v>
      </c>
      <c r="I17" s="17">
        <v>1374</v>
      </c>
      <c r="J17" s="17">
        <v>1380</v>
      </c>
      <c r="K17" s="17">
        <v>1336</v>
      </c>
      <c r="L17" s="17">
        <v>1346</v>
      </c>
      <c r="M17" s="17">
        <v>1394</v>
      </c>
      <c r="N17" s="17">
        <v>1267</v>
      </c>
      <c r="O17" s="17">
        <v>1128</v>
      </c>
      <c r="P17" s="17">
        <v>1067</v>
      </c>
      <c r="Q17" s="17">
        <v>1027</v>
      </c>
      <c r="R17" s="17">
        <v>945</v>
      </c>
      <c r="S17" s="17">
        <v>858</v>
      </c>
      <c r="T17" s="17">
        <v>815</v>
      </c>
      <c r="U17" s="21">
        <v>859</v>
      </c>
      <c r="V17" s="21">
        <v>873</v>
      </c>
      <c r="W17" s="27">
        <v>795</v>
      </c>
      <c r="X17" s="21">
        <v>800</v>
      </c>
      <c r="Y17" s="21">
        <v>887</v>
      </c>
      <c r="Z17" s="21">
        <v>910</v>
      </c>
      <c r="AA17" s="27">
        <v>856</v>
      </c>
      <c r="AB17" s="21">
        <v>793</v>
      </c>
      <c r="AC17" s="24">
        <v>777</v>
      </c>
    </row>
    <row r="18" spans="1:29" ht="14.25">
      <c r="A18" s="5" t="s">
        <v>9</v>
      </c>
      <c r="B18" s="43">
        <v>1763</v>
      </c>
      <c r="C18" s="43">
        <v>1617</v>
      </c>
      <c r="D18" s="43">
        <v>1480</v>
      </c>
      <c r="E18" s="43">
        <v>1467</v>
      </c>
      <c r="F18" s="17">
        <v>1370</v>
      </c>
      <c r="G18" s="17">
        <v>1262</v>
      </c>
      <c r="H18" s="17">
        <v>1139</v>
      </c>
      <c r="I18" s="17">
        <v>1032</v>
      </c>
      <c r="J18" s="17">
        <v>962</v>
      </c>
      <c r="K18" s="17">
        <v>954</v>
      </c>
      <c r="L18" s="17">
        <v>951</v>
      </c>
      <c r="M18" s="17">
        <v>912</v>
      </c>
      <c r="N18" s="17">
        <v>841</v>
      </c>
      <c r="O18" s="17">
        <v>707</v>
      </c>
      <c r="P18" s="17">
        <v>734</v>
      </c>
      <c r="Q18" s="17">
        <v>690</v>
      </c>
      <c r="R18" s="17">
        <v>660</v>
      </c>
      <c r="S18" s="17">
        <v>607</v>
      </c>
      <c r="T18" s="17">
        <v>519</v>
      </c>
      <c r="U18" s="21">
        <v>527</v>
      </c>
      <c r="V18" s="21">
        <v>487</v>
      </c>
      <c r="W18" s="27">
        <v>489</v>
      </c>
      <c r="X18" s="21">
        <v>477</v>
      </c>
      <c r="Y18" s="21">
        <v>469</v>
      </c>
      <c r="Z18" s="21">
        <v>453</v>
      </c>
      <c r="AA18" s="27">
        <v>455</v>
      </c>
      <c r="AB18" s="21">
        <v>464</v>
      </c>
      <c r="AC18" s="24">
        <v>485</v>
      </c>
    </row>
    <row r="19" spans="1:29" ht="14.25">
      <c r="A19" s="5" t="s">
        <v>10</v>
      </c>
      <c r="B19" s="43">
        <v>370</v>
      </c>
      <c r="C19" s="43">
        <v>382</v>
      </c>
      <c r="D19" s="43">
        <v>394</v>
      </c>
      <c r="E19" s="43">
        <v>405</v>
      </c>
      <c r="F19" s="17">
        <v>452</v>
      </c>
      <c r="G19" s="17">
        <v>444</v>
      </c>
      <c r="H19" s="17">
        <v>445</v>
      </c>
      <c r="I19" s="17">
        <v>449</v>
      </c>
      <c r="J19" s="17">
        <v>440</v>
      </c>
      <c r="K19" s="17">
        <v>450</v>
      </c>
      <c r="L19" s="17">
        <v>513</v>
      </c>
      <c r="M19" s="17">
        <v>522</v>
      </c>
      <c r="N19" s="17">
        <v>598</v>
      </c>
      <c r="O19" s="17">
        <v>551</v>
      </c>
      <c r="P19" s="17">
        <v>583</v>
      </c>
      <c r="Q19" s="17">
        <v>440</v>
      </c>
      <c r="R19" s="17">
        <v>469</v>
      </c>
      <c r="S19" s="17">
        <v>404</v>
      </c>
      <c r="T19" s="17">
        <v>351</v>
      </c>
      <c r="U19" s="21">
        <v>353</v>
      </c>
      <c r="V19" s="21">
        <v>421</v>
      </c>
      <c r="W19" s="27">
        <v>461</v>
      </c>
      <c r="X19" s="21">
        <v>485</v>
      </c>
      <c r="Y19" s="21">
        <v>489</v>
      </c>
      <c r="Z19" s="21">
        <v>518</v>
      </c>
      <c r="AA19" s="27">
        <v>521</v>
      </c>
      <c r="AB19" s="21">
        <v>433</v>
      </c>
      <c r="AC19" s="24">
        <v>367</v>
      </c>
    </row>
    <row r="20" spans="1:29" ht="14.25">
      <c r="A20" s="9" t="s">
        <v>11</v>
      </c>
      <c r="B20" s="43">
        <v>617</v>
      </c>
      <c r="C20" s="43">
        <v>553</v>
      </c>
      <c r="D20" s="43">
        <v>538</v>
      </c>
      <c r="E20" s="43">
        <v>512</v>
      </c>
      <c r="F20" s="17">
        <v>482</v>
      </c>
      <c r="G20" s="17">
        <v>483</v>
      </c>
      <c r="H20" s="17">
        <v>442</v>
      </c>
      <c r="I20" s="17">
        <v>455</v>
      </c>
      <c r="J20" s="17">
        <v>463</v>
      </c>
      <c r="K20" s="17">
        <v>484</v>
      </c>
      <c r="L20" s="17">
        <v>540</v>
      </c>
      <c r="M20" s="17">
        <v>534</v>
      </c>
      <c r="N20" s="17">
        <v>459</v>
      </c>
      <c r="O20" s="17">
        <v>433</v>
      </c>
      <c r="P20" s="17">
        <v>427</v>
      </c>
      <c r="Q20" s="17">
        <v>433</v>
      </c>
      <c r="R20" s="17">
        <v>358</v>
      </c>
      <c r="S20" s="17">
        <v>380</v>
      </c>
      <c r="T20" s="17">
        <v>357</v>
      </c>
      <c r="U20" s="21">
        <v>348</v>
      </c>
      <c r="V20" s="21">
        <f>112+218</f>
        <v>330</v>
      </c>
      <c r="W20" s="27">
        <v>317</v>
      </c>
      <c r="X20" s="21">
        <v>320</v>
      </c>
      <c r="Y20" s="21">
        <v>318</v>
      </c>
      <c r="Z20" s="21">
        <v>326</v>
      </c>
      <c r="AA20" s="27">
        <v>342</v>
      </c>
      <c r="AB20" s="21">
        <v>329</v>
      </c>
      <c r="AC20" s="24">
        <v>307</v>
      </c>
    </row>
    <row r="21" spans="1:29" ht="14.25">
      <c r="A21" s="5" t="s">
        <v>19</v>
      </c>
      <c r="B21" s="43">
        <v>568</v>
      </c>
      <c r="C21" s="43">
        <v>486</v>
      </c>
      <c r="D21" s="43">
        <v>427</v>
      </c>
      <c r="E21" s="43">
        <v>404</v>
      </c>
      <c r="F21" s="17">
        <v>419</v>
      </c>
      <c r="G21" s="17">
        <v>421</v>
      </c>
      <c r="H21" s="17">
        <v>387</v>
      </c>
      <c r="I21" s="17">
        <v>344</v>
      </c>
      <c r="J21" s="17">
        <v>277</v>
      </c>
      <c r="K21" s="17">
        <v>260</v>
      </c>
      <c r="L21" s="17">
        <v>252</v>
      </c>
      <c r="M21" s="17">
        <v>302</v>
      </c>
      <c r="N21" s="17">
        <v>329</v>
      </c>
      <c r="O21" s="17">
        <v>372</v>
      </c>
      <c r="P21" s="17">
        <v>383</v>
      </c>
      <c r="Q21" s="17">
        <v>426</v>
      </c>
      <c r="R21" s="17">
        <v>473</v>
      </c>
      <c r="S21" s="17">
        <v>498</v>
      </c>
      <c r="T21" s="17">
        <v>442</v>
      </c>
      <c r="U21" s="21">
        <v>410</v>
      </c>
      <c r="V21" s="21">
        <v>393</v>
      </c>
      <c r="W21" s="27">
        <v>398</v>
      </c>
      <c r="X21" s="21">
        <v>406</v>
      </c>
      <c r="Y21" s="21">
        <v>350</v>
      </c>
      <c r="Z21" s="21">
        <v>324</v>
      </c>
      <c r="AA21" s="27">
        <v>308</v>
      </c>
      <c r="AB21" s="21">
        <v>278</v>
      </c>
      <c r="AC21" s="24">
        <v>297</v>
      </c>
    </row>
    <row r="22" spans="1:29" ht="14.25">
      <c r="A22" s="9" t="s">
        <v>12</v>
      </c>
      <c r="B22" s="43">
        <v>586</v>
      </c>
      <c r="C22" s="43">
        <v>565</v>
      </c>
      <c r="D22" s="43">
        <v>643</v>
      </c>
      <c r="E22" s="43">
        <v>610</v>
      </c>
      <c r="F22" s="17">
        <v>638</v>
      </c>
      <c r="G22" s="17">
        <v>600</v>
      </c>
      <c r="H22" s="17">
        <v>564</v>
      </c>
      <c r="I22" s="17">
        <v>574</v>
      </c>
      <c r="J22" s="17">
        <v>546</v>
      </c>
      <c r="K22" s="17">
        <v>550</v>
      </c>
      <c r="L22" s="17">
        <v>521</v>
      </c>
      <c r="M22" s="17">
        <v>503</v>
      </c>
      <c r="N22" s="17">
        <v>490</v>
      </c>
      <c r="O22" s="17">
        <v>455</v>
      </c>
      <c r="P22" s="17">
        <v>432</v>
      </c>
      <c r="Q22" s="17">
        <v>442</v>
      </c>
      <c r="R22" s="17">
        <v>411</v>
      </c>
      <c r="S22" s="17">
        <v>334</v>
      </c>
      <c r="T22" s="17">
        <v>277</v>
      </c>
      <c r="U22" s="21">
        <v>256</v>
      </c>
      <c r="V22" s="21">
        <v>269</v>
      </c>
      <c r="W22" s="27">
        <v>300</v>
      </c>
      <c r="X22" s="21">
        <v>315</v>
      </c>
      <c r="Y22" s="21">
        <v>332</v>
      </c>
      <c r="Z22" s="21">
        <v>331</v>
      </c>
      <c r="AA22" s="27">
        <v>304</v>
      </c>
      <c r="AB22" s="21">
        <v>276</v>
      </c>
      <c r="AC22" s="24">
        <v>284</v>
      </c>
    </row>
    <row r="23" spans="1:29" ht="14.25">
      <c r="A23" s="11" t="s">
        <v>13</v>
      </c>
      <c r="B23" s="43">
        <v>204</v>
      </c>
      <c r="C23" s="43">
        <v>200</v>
      </c>
      <c r="D23" s="43">
        <v>221</v>
      </c>
      <c r="E23" s="43">
        <v>232</v>
      </c>
      <c r="F23" s="17">
        <v>180</v>
      </c>
      <c r="G23" s="17">
        <v>152</v>
      </c>
      <c r="H23" s="17">
        <v>135</v>
      </c>
      <c r="I23" s="17">
        <v>138</v>
      </c>
      <c r="J23" s="17">
        <v>126</v>
      </c>
      <c r="K23" s="17">
        <v>131</v>
      </c>
      <c r="L23" s="17">
        <v>126</v>
      </c>
      <c r="M23" s="17">
        <v>190</v>
      </c>
      <c r="N23" s="17">
        <v>175</v>
      </c>
      <c r="O23" s="17">
        <v>179</v>
      </c>
      <c r="P23" s="17">
        <v>158</v>
      </c>
      <c r="Q23" s="17">
        <v>165</v>
      </c>
      <c r="R23" s="17">
        <v>162</v>
      </c>
      <c r="S23" s="17">
        <v>140</v>
      </c>
      <c r="T23" s="17">
        <v>111</v>
      </c>
      <c r="U23" s="21">
        <v>103</v>
      </c>
      <c r="V23" s="21">
        <v>111</v>
      </c>
      <c r="W23" s="27">
        <v>141</v>
      </c>
      <c r="X23" s="21">
        <v>130</v>
      </c>
      <c r="Y23" s="21">
        <v>144</v>
      </c>
      <c r="Z23" s="21">
        <v>201</v>
      </c>
      <c r="AA23" s="27">
        <v>177</v>
      </c>
      <c r="AB23" s="21">
        <v>201</v>
      </c>
      <c r="AC23" s="24">
        <v>235</v>
      </c>
    </row>
    <row r="24" spans="1:29" ht="16.5">
      <c r="A24" s="5" t="s">
        <v>28</v>
      </c>
      <c r="B24" s="43">
        <v>135</v>
      </c>
      <c r="C24" s="43">
        <v>161</v>
      </c>
      <c r="D24" s="43">
        <v>209</v>
      </c>
      <c r="E24" s="43">
        <v>227</v>
      </c>
      <c r="F24" s="17">
        <v>255</v>
      </c>
      <c r="G24" s="17">
        <v>375</v>
      </c>
      <c r="H24" s="17">
        <v>431</v>
      </c>
      <c r="I24" s="17">
        <v>643</v>
      </c>
      <c r="J24" s="17">
        <v>804</v>
      </c>
      <c r="K24" s="17">
        <v>1030</v>
      </c>
      <c r="L24" s="17">
        <v>1843</v>
      </c>
      <c r="M24" s="17">
        <v>1439</v>
      </c>
      <c r="N24" s="17">
        <v>1164</v>
      </c>
      <c r="O24" s="17">
        <v>1090</v>
      </c>
      <c r="P24" s="17">
        <v>1105</v>
      </c>
      <c r="Q24" s="17">
        <v>1153</v>
      </c>
      <c r="R24" s="17">
        <v>1006</v>
      </c>
      <c r="S24" s="17">
        <v>664</v>
      </c>
      <c r="T24" s="17">
        <v>449</v>
      </c>
      <c r="U24" s="21">
        <v>381</v>
      </c>
      <c r="V24" s="21">
        <v>389</v>
      </c>
      <c r="W24" s="27">
        <v>318</v>
      </c>
      <c r="X24" s="21">
        <v>248</v>
      </c>
      <c r="Y24" s="21">
        <v>207</v>
      </c>
      <c r="Z24" s="21">
        <v>270</v>
      </c>
      <c r="AA24" s="27">
        <v>223</v>
      </c>
      <c r="AB24" s="21">
        <v>247</v>
      </c>
      <c r="AC24" s="24">
        <v>187</v>
      </c>
    </row>
    <row r="25" spans="1:29" ht="14.25">
      <c r="A25" s="5" t="s">
        <v>27</v>
      </c>
      <c r="B25" s="43">
        <v>172</v>
      </c>
      <c r="C25" s="43">
        <v>172</v>
      </c>
      <c r="D25" s="43">
        <v>168</v>
      </c>
      <c r="E25" s="43">
        <v>170</v>
      </c>
      <c r="F25" s="17">
        <v>172</v>
      </c>
      <c r="G25" s="17">
        <v>184</v>
      </c>
      <c r="H25" s="17">
        <v>177</v>
      </c>
      <c r="I25" s="17">
        <v>192</v>
      </c>
      <c r="J25" s="17">
        <v>195</v>
      </c>
      <c r="K25" s="17">
        <v>209</v>
      </c>
      <c r="L25" s="17">
        <v>229</v>
      </c>
      <c r="M25" s="17">
        <v>246</v>
      </c>
      <c r="N25" s="17">
        <v>207</v>
      </c>
      <c r="O25" s="17">
        <v>215</v>
      </c>
      <c r="P25" s="17">
        <v>289</v>
      </c>
      <c r="Q25" s="17">
        <v>312</v>
      </c>
      <c r="R25" s="17">
        <v>256</v>
      </c>
      <c r="S25" s="17">
        <v>173</v>
      </c>
      <c r="T25" s="22" t="s">
        <v>30</v>
      </c>
      <c r="U25" s="22" t="s">
        <v>30</v>
      </c>
      <c r="V25" s="24" t="s">
        <v>30</v>
      </c>
      <c r="W25" s="24" t="s">
        <v>30</v>
      </c>
      <c r="X25" s="24" t="s">
        <v>30</v>
      </c>
      <c r="Y25" s="24" t="s">
        <v>30</v>
      </c>
      <c r="Z25" s="24" t="s">
        <v>30</v>
      </c>
      <c r="AA25" s="24" t="s">
        <v>30</v>
      </c>
      <c r="AB25" s="24" t="s">
        <v>30</v>
      </c>
      <c r="AC25" s="24" t="s">
        <v>30</v>
      </c>
    </row>
    <row r="26" spans="1:29" ht="14.25">
      <c r="A26" s="9" t="s">
        <v>14</v>
      </c>
      <c r="B26" s="43">
        <v>421</v>
      </c>
      <c r="C26" s="43">
        <v>399</v>
      </c>
      <c r="D26" s="43">
        <v>445</v>
      </c>
      <c r="E26" s="43">
        <v>457</v>
      </c>
      <c r="F26" s="17">
        <v>408</v>
      </c>
      <c r="G26" s="17">
        <v>386</v>
      </c>
      <c r="H26" s="17">
        <v>366</v>
      </c>
      <c r="I26" s="17">
        <v>342</v>
      </c>
      <c r="J26" s="17">
        <v>324</v>
      </c>
      <c r="K26" s="17">
        <v>331</v>
      </c>
      <c r="L26" s="17">
        <v>330</v>
      </c>
      <c r="M26" s="17">
        <v>307</v>
      </c>
      <c r="N26" s="17">
        <v>334</v>
      </c>
      <c r="O26" s="17">
        <v>278</v>
      </c>
      <c r="P26" s="17">
        <v>71</v>
      </c>
      <c r="Q26" s="17">
        <v>141</v>
      </c>
      <c r="R26" s="17">
        <v>78</v>
      </c>
      <c r="S26" s="17">
        <v>56</v>
      </c>
      <c r="T26" s="17">
        <v>135</v>
      </c>
      <c r="U26" s="21">
        <v>122</v>
      </c>
      <c r="V26" s="21">
        <v>104</v>
      </c>
      <c r="W26" s="27">
        <v>126</v>
      </c>
      <c r="X26" s="21">
        <v>139</v>
      </c>
      <c r="Y26" s="21">
        <v>142</v>
      </c>
      <c r="Z26" s="21">
        <v>134</v>
      </c>
      <c r="AA26" s="27">
        <v>129</v>
      </c>
      <c r="AB26" s="21">
        <v>106</v>
      </c>
      <c r="AC26" s="24">
        <v>101</v>
      </c>
    </row>
    <row r="27" spans="1:29" ht="14.25">
      <c r="A27" s="5" t="s">
        <v>15</v>
      </c>
      <c r="B27" s="43">
        <v>53</v>
      </c>
      <c r="C27" s="43">
        <v>50</v>
      </c>
      <c r="D27" s="43">
        <v>42</v>
      </c>
      <c r="E27" s="43">
        <v>59</v>
      </c>
      <c r="F27" s="17">
        <v>51</v>
      </c>
      <c r="G27" s="17">
        <v>57</v>
      </c>
      <c r="H27" s="17">
        <v>47</v>
      </c>
      <c r="I27" s="17">
        <v>63</v>
      </c>
      <c r="J27" s="17">
        <v>14</v>
      </c>
      <c r="K27" s="17">
        <v>115</v>
      </c>
      <c r="L27" s="17">
        <v>-49</v>
      </c>
      <c r="M27" s="17">
        <v>205</v>
      </c>
      <c r="N27" s="17">
        <v>114</v>
      </c>
      <c r="O27" s="17">
        <v>96</v>
      </c>
      <c r="P27" s="17">
        <v>85</v>
      </c>
      <c r="Q27" s="17">
        <v>87</v>
      </c>
      <c r="R27" s="17">
        <v>91</v>
      </c>
      <c r="S27" s="17">
        <v>76</v>
      </c>
      <c r="T27" s="17">
        <v>47</v>
      </c>
      <c r="U27" s="21">
        <v>40</v>
      </c>
      <c r="V27" s="21">
        <v>41</v>
      </c>
      <c r="W27" s="27">
        <v>44</v>
      </c>
      <c r="X27" s="21">
        <v>45</v>
      </c>
      <c r="Y27" s="21">
        <v>38</v>
      </c>
      <c r="Z27" s="21">
        <v>35</v>
      </c>
      <c r="AA27" s="27">
        <v>37</v>
      </c>
      <c r="AB27" s="21">
        <v>37</v>
      </c>
      <c r="AC27" s="24">
        <v>36</v>
      </c>
    </row>
    <row r="28" spans="1:29" ht="14.25">
      <c r="A28" s="5" t="s">
        <v>16</v>
      </c>
      <c r="B28" s="43">
        <v>107</v>
      </c>
      <c r="C28" s="43">
        <v>101</v>
      </c>
      <c r="D28" s="43">
        <v>107</v>
      </c>
      <c r="E28" s="43">
        <v>103</v>
      </c>
      <c r="F28" s="17">
        <v>91</v>
      </c>
      <c r="G28" s="17">
        <v>87</v>
      </c>
      <c r="H28" s="17">
        <v>84</v>
      </c>
      <c r="I28" s="17">
        <v>75</v>
      </c>
      <c r="J28" s="17">
        <v>72</v>
      </c>
      <c r="K28" s="17">
        <v>74</v>
      </c>
      <c r="L28" s="17">
        <v>70</v>
      </c>
      <c r="M28" s="17">
        <v>70</v>
      </c>
      <c r="N28" s="17">
        <v>80</v>
      </c>
      <c r="O28" s="17">
        <v>78</v>
      </c>
      <c r="P28" s="17">
        <v>42</v>
      </c>
      <c r="Q28" s="17">
        <v>40</v>
      </c>
      <c r="R28" s="17">
        <v>40</v>
      </c>
      <c r="S28" s="17">
        <v>39</v>
      </c>
      <c r="T28" s="17">
        <v>62</v>
      </c>
      <c r="U28" s="21">
        <v>56</v>
      </c>
      <c r="V28" s="21">
        <v>59</v>
      </c>
      <c r="W28" s="27">
        <v>62</v>
      </c>
      <c r="X28" s="21">
        <v>64</v>
      </c>
      <c r="Y28" s="21">
        <v>57</v>
      </c>
      <c r="Z28" s="21">
        <v>61</v>
      </c>
      <c r="AA28" s="27">
        <v>57</v>
      </c>
      <c r="AB28" s="21">
        <v>55</v>
      </c>
      <c r="AC28" s="24">
        <v>47</v>
      </c>
    </row>
    <row r="29" spans="1:29" ht="14.25">
      <c r="A29" s="5" t="s">
        <v>17</v>
      </c>
      <c r="B29" s="43">
        <v>187</v>
      </c>
      <c r="C29" s="43">
        <v>182</v>
      </c>
      <c r="D29" s="43">
        <v>174</v>
      </c>
      <c r="E29" s="43">
        <v>149</v>
      </c>
      <c r="F29" s="17">
        <v>146</v>
      </c>
      <c r="G29" s="17">
        <v>140</v>
      </c>
      <c r="H29" s="17">
        <v>152</v>
      </c>
      <c r="I29" s="17">
        <v>151</v>
      </c>
      <c r="J29" s="17">
        <v>115</v>
      </c>
      <c r="K29" s="17">
        <v>100</v>
      </c>
      <c r="L29" s="17">
        <v>117</v>
      </c>
      <c r="M29" s="17">
        <v>131</v>
      </c>
      <c r="N29" s="17">
        <v>62</v>
      </c>
      <c r="O29" s="17">
        <v>48</v>
      </c>
      <c r="P29" s="17">
        <v>14</v>
      </c>
      <c r="Q29" s="17">
        <v>10</v>
      </c>
      <c r="R29" s="17">
        <v>8</v>
      </c>
      <c r="S29" s="17">
        <v>9</v>
      </c>
      <c r="T29" s="17">
        <v>41</v>
      </c>
      <c r="U29" s="21">
        <v>45</v>
      </c>
      <c r="V29" s="21">
        <v>44</v>
      </c>
      <c r="W29" s="27">
        <v>44</v>
      </c>
      <c r="X29" s="21">
        <v>42</v>
      </c>
      <c r="Y29" s="21">
        <v>37</v>
      </c>
      <c r="Z29" s="21">
        <v>29</v>
      </c>
      <c r="AA29" s="27">
        <v>22</v>
      </c>
      <c r="AB29" s="21">
        <v>26</v>
      </c>
      <c r="AC29" s="24">
        <v>24</v>
      </c>
    </row>
    <row r="30" spans="1:29" ht="14.25">
      <c r="A30" s="5" t="s">
        <v>18</v>
      </c>
      <c r="B30" s="43">
        <v>35</v>
      </c>
      <c r="C30" s="43">
        <v>33</v>
      </c>
      <c r="D30" s="43">
        <v>31</v>
      </c>
      <c r="E30" s="43">
        <v>30</v>
      </c>
      <c r="F30" s="17">
        <v>28</v>
      </c>
      <c r="G30" s="17">
        <v>26</v>
      </c>
      <c r="H30" s="17">
        <v>23</v>
      </c>
      <c r="I30" s="17">
        <v>21</v>
      </c>
      <c r="J30" s="17">
        <v>19</v>
      </c>
      <c r="K30" s="17">
        <v>18</v>
      </c>
      <c r="L30" s="17">
        <v>19</v>
      </c>
      <c r="M30" s="17">
        <v>16</v>
      </c>
      <c r="N30" s="17">
        <v>27</v>
      </c>
      <c r="O30" s="17">
        <v>14</v>
      </c>
      <c r="P30" s="17">
        <v>217</v>
      </c>
      <c r="Q30" s="17">
        <v>214</v>
      </c>
      <c r="R30" s="17">
        <v>213</v>
      </c>
      <c r="S30" s="17">
        <v>203</v>
      </c>
      <c r="T30" s="17">
        <v>10</v>
      </c>
      <c r="U30" s="21">
        <v>10</v>
      </c>
      <c r="V30" s="21">
        <v>10</v>
      </c>
      <c r="W30" s="27">
        <v>13</v>
      </c>
      <c r="X30" s="21">
        <v>14</v>
      </c>
      <c r="Y30" s="21">
        <v>14</v>
      </c>
      <c r="Z30" s="21">
        <v>15</v>
      </c>
      <c r="AA30" s="27">
        <v>15</v>
      </c>
      <c r="AB30" s="21">
        <v>14</v>
      </c>
      <c r="AC30" s="24">
        <v>16</v>
      </c>
    </row>
    <row r="31" spans="1:29" ht="16.5">
      <c r="A31" s="5" t="s">
        <v>29</v>
      </c>
      <c r="B31" s="43">
        <v>440</v>
      </c>
      <c r="C31" s="43">
        <v>456</v>
      </c>
      <c r="D31" s="43">
        <v>410</v>
      </c>
      <c r="E31" s="43">
        <v>399</v>
      </c>
      <c r="F31" s="17">
        <v>426</v>
      </c>
      <c r="G31" s="17">
        <v>391</v>
      </c>
      <c r="H31" s="17">
        <v>349</v>
      </c>
      <c r="I31" s="17">
        <v>344</v>
      </c>
      <c r="J31" s="17">
        <v>301</v>
      </c>
      <c r="K31" s="17">
        <v>277</v>
      </c>
      <c r="L31" s="17">
        <v>251</v>
      </c>
      <c r="M31" s="17">
        <v>277</v>
      </c>
      <c r="N31" s="17">
        <v>280</v>
      </c>
      <c r="O31" s="17">
        <v>244</v>
      </c>
      <c r="P31" s="17">
        <v>233</v>
      </c>
      <c r="Q31" s="17">
        <v>205</v>
      </c>
      <c r="R31" s="17">
        <v>263</v>
      </c>
      <c r="S31" s="17">
        <v>286</v>
      </c>
      <c r="T31" s="21">
        <v>119</v>
      </c>
      <c r="U31" s="21">
        <v>123</v>
      </c>
      <c r="V31" s="21">
        <f>26+5+33+5+41</f>
        <v>110</v>
      </c>
      <c r="W31" s="27">
        <v>108</v>
      </c>
      <c r="X31" s="21">
        <v>89</v>
      </c>
      <c r="Y31" s="21">
        <v>83</v>
      </c>
      <c r="Z31" s="21">
        <v>83</v>
      </c>
      <c r="AA31" s="27">
        <v>77</v>
      </c>
      <c r="AB31" s="21">
        <v>81</v>
      </c>
      <c r="AC31" s="24">
        <v>88</v>
      </c>
    </row>
    <row r="32" spans="1:29" ht="15.75">
      <c r="A32" s="12"/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"/>
      <c r="Q32" s="13"/>
      <c r="R32" s="13"/>
      <c r="S32" s="13"/>
      <c r="T32" s="13"/>
      <c r="U32" s="13"/>
      <c r="V32" s="13"/>
      <c r="W32" s="28"/>
      <c r="X32" s="29"/>
      <c r="Y32" s="29"/>
      <c r="Z32" s="29"/>
      <c r="AA32" s="28"/>
      <c r="AB32" s="13"/>
      <c r="AC32" s="33"/>
    </row>
    <row r="33" spans="1:24" ht="14.25">
      <c r="A33" s="11" t="s">
        <v>35</v>
      </c>
      <c r="B33" s="11"/>
      <c r="C33" s="11"/>
      <c r="D33" s="11"/>
      <c r="E33" s="11"/>
      <c r="F33" s="11"/>
      <c r="G33" s="11"/>
      <c r="H33" s="11"/>
      <c r="I33" s="11"/>
      <c r="J33" s="4"/>
      <c r="K33" s="4"/>
      <c r="L33" s="4"/>
      <c r="M33" s="4"/>
      <c r="N33" s="4"/>
      <c r="O33" s="4"/>
      <c r="P33" s="8"/>
      <c r="W33" s="17"/>
      <c r="X33" s="17"/>
    </row>
    <row r="34" spans="10:24" ht="14.25">
      <c r="J34" s="4"/>
      <c r="K34" s="4"/>
      <c r="L34" s="4"/>
      <c r="M34" s="4"/>
      <c r="N34" s="4"/>
      <c r="O34" s="4"/>
      <c r="P34" s="10"/>
      <c r="W34" s="17"/>
      <c r="X34" s="17"/>
    </row>
    <row r="35" spans="1:24" ht="14.25">
      <c r="A35" s="2" t="s">
        <v>31</v>
      </c>
      <c r="J35" s="4"/>
      <c r="K35" s="4"/>
      <c r="L35" s="4"/>
      <c r="M35" s="4"/>
      <c r="N35" s="4"/>
      <c r="O35" s="4"/>
      <c r="P35" s="10"/>
      <c r="W35" s="17"/>
      <c r="X35" s="17"/>
    </row>
    <row r="36" spans="10:16" ht="14.25">
      <c r="J36" s="4"/>
      <c r="K36" s="4"/>
      <c r="L36" s="4"/>
      <c r="M36" s="4"/>
      <c r="N36" s="4"/>
      <c r="O36" s="4"/>
      <c r="P36" s="10"/>
    </row>
    <row r="37" spans="1:15" ht="14.25">
      <c r="A37" s="11" t="s">
        <v>21</v>
      </c>
      <c r="B37" s="11"/>
      <c r="C37" s="11"/>
      <c r="D37" s="11"/>
      <c r="E37" s="11"/>
      <c r="F37" s="11"/>
      <c r="G37" s="11"/>
      <c r="H37" s="11"/>
      <c r="I37" s="11"/>
      <c r="J37" s="4"/>
      <c r="K37" s="4"/>
      <c r="L37" s="4"/>
      <c r="M37" s="4"/>
      <c r="N37" s="4"/>
      <c r="O37" s="4"/>
    </row>
    <row r="38" spans="1:15" ht="14.25">
      <c r="A38" s="11" t="s">
        <v>22</v>
      </c>
      <c r="B38" s="11"/>
      <c r="C38" s="11"/>
      <c r="D38" s="11"/>
      <c r="E38" s="11"/>
      <c r="F38" s="11"/>
      <c r="G38" s="11"/>
      <c r="H38" s="11"/>
      <c r="I38" s="11"/>
      <c r="J38" s="4"/>
      <c r="K38" s="4"/>
      <c r="L38" s="4"/>
      <c r="M38" s="4"/>
      <c r="N38" s="4"/>
      <c r="O38" s="4"/>
    </row>
    <row r="39" spans="1:15" ht="14.25">
      <c r="A39" s="11" t="s">
        <v>20</v>
      </c>
      <c r="B39" s="11"/>
      <c r="C39" s="11"/>
      <c r="D39" s="11"/>
      <c r="E39" s="11"/>
      <c r="F39" s="11"/>
      <c r="G39" s="11"/>
      <c r="H39" s="11"/>
      <c r="I39" s="11"/>
      <c r="J39" s="4"/>
      <c r="K39" s="4"/>
      <c r="L39" s="4"/>
      <c r="M39" s="4"/>
      <c r="N39" s="4"/>
      <c r="O39" s="4"/>
    </row>
    <row r="40" spans="10:15" ht="14.25">
      <c r="J40" s="4"/>
      <c r="K40" s="4"/>
      <c r="L40" s="4"/>
      <c r="M40" s="4"/>
      <c r="N40" s="4"/>
      <c r="O40" s="4"/>
    </row>
    <row r="41" spans="1:15" ht="14.25">
      <c r="A41" s="45" t="s">
        <v>37</v>
      </c>
      <c r="B41" s="34"/>
      <c r="C41" s="34"/>
      <c r="D41" s="34"/>
      <c r="E41" s="34"/>
      <c r="J41" s="4"/>
      <c r="K41" s="4"/>
      <c r="L41" s="4"/>
      <c r="M41" s="4"/>
      <c r="N41" s="4"/>
      <c r="O41" s="4"/>
    </row>
    <row r="42" spans="1:15" ht="14.25">
      <c r="A42" s="14"/>
      <c r="B42" s="14"/>
      <c r="C42" s="14"/>
      <c r="D42" s="14"/>
      <c r="E42" s="14"/>
      <c r="F42" s="14"/>
      <c r="G42" s="14"/>
      <c r="H42" s="14"/>
      <c r="I42" s="14"/>
      <c r="J42" s="4"/>
      <c r="K42" s="4"/>
      <c r="L42" s="4"/>
      <c r="M42" s="4"/>
      <c r="N42" s="4"/>
      <c r="O42" s="4"/>
    </row>
    <row r="43" spans="1:15" ht="14.25">
      <c r="A43" s="14"/>
      <c r="B43" s="14"/>
      <c r="C43" s="14"/>
      <c r="D43" s="14"/>
      <c r="E43" s="14"/>
      <c r="F43" s="14"/>
      <c r="G43" s="14"/>
      <c r="H43" s="14"/>
      <c r="I43" s="14"/>
      <c r="J43" s="4"/>
      <c r="K43" s="4"/>
      <c r="L43" s="4"/>
      <c r="M43" s="4"/>
      <c r="N43" s="4"/>
      <c r="O43" s="4"/>
    </row>
    <row r="44" spans="1:15" ht="14.25">
      <c r="A44" s="14"/>
      <c r="B44" s="14"/>
      <c r="C44" s="14"/>
      <c r="D44" s="14"/>
      <c r="E44" s="14"/>
      <c r="F44" s="14"/>
      <c r="G44" s="14"/>
      <c r="H44" s="14"/>
      <c r="I44" s="14"/>
      <c r="J44" s="4"/>
      <c r="K44" s="4"/>
      <c r="L44" s="4"/>
      <c r="M44" s="4"/>
      <c r="N44" s="4"/>
      <c r="O44" s="4"/>
    </row>
    <row r="45" spans="10:15" ht="14.25">
      <c r="J45" s="4"/>
      <c r="K45" s="4"/>
      <c r="L45" s="4"/>
      <c r="M45" s="4"/>
      <c r="N45" s="4"/>
      <c r="O45" s="4"/>
    </row>
    <row r="46" spans="10:15" ht="14.25">
      <c r="J46" s="4"/>
      <c r="K46" s="4"/>
      <c r="L46" s="4"/>
      <c r="M46" s="4"/>
      <c r="N46" s="4"/>
      <c r="O46" s="4"/>
    </row>
    <row r="47" spans="10:15" ht="14.25">
      <c r="J47" s="4"/>
      <c r="K47" s="4"/>
      <c r="L47" s="4"/>
      <c r="M47" s="4"/>
      <c r="N47" s="4"/>
      <c r="O47" s="4"/>
    </row>
    <row r="48" spans="10:15" ht="14.25">
      <c r="J48" s="4"/>
      <c r="K48" s="4"/>
      <c r="L48" s="4"/>
      <c r="M48" s="4"/>
      <c r="N48" s="4"/>
      <c r="O48" s="4"/>
    </row>
    <row r="49" spans="10:15" ht="14.25">
      <c r="J49" s="4"/>
      <c r="K49" s="4"/>
      <c r="L49" s="4"/>
      <c r="M49" s="4"/>
      <c r="N49" s="4"/>
      <c r="O49" s="4"/>
    </row>
    <row r="50" spans="10:15" ht="14.25">
      <c r="J50" s="4"/>
      <c r="K50" s="4"/>
      <c r="L50" s="4"/>
      <c r="M50" s="4"/>
      <c r="N50" s="4"/>
      <c r="O50" s="4"/>
    </row>
    <row r="51" spans="10:15" ht="14.25">
      <c r="J51" s="4"/>
      <c r="K51" s="4"/>
      <c r="L51" s="4"/>
      <c r="M51" s="4"/>
      <c r="N51" s="4"/>
      <c r="O51" s="4"/>
    </row>
    <row r="52" spans="10:15" ht="14.25">
      <c r="J52" s="4"/>
      <c r="K52" s="4"/>
      <c r="L52" s="4"/>
      <c r="M52" s="4"/>
      <c r="N52" s="4"/>
      <c r="O52" s="4"/>
    </row>
    <row r="53" spans="10:15" ht="14.25">
      <c r="J53" s="4"/>
      <c r="K53" s="4"/>
      <c r="L53" s="4"/>
      <c r="M53" s="4"/>
      <c r="N53" s="4"/>
      <c r="O53" s="4"/>
    </row>
    <row r="54" spans="10:15" ht="14.25">
      <c r="J54" s="4"/>
      <c r="K54" s="4"/>
      <c r="L54" s="4"/>
      <c r="M54" s="4"/>
      <c r="N54" s="4"/>
      <c r="O54" s="4"/>
    </row>
    <row r="55" spans="10:15" ht="14.25">
      <c r="J55" s="4"/>
      <c r="K55" s="4"/>
      <c r="L55" s="4"/>
      <c r="M55" s="4"/>
      <c r="N55" s="4"/>
      <c r="O55" s="4"/>
    </row>
  </sheetData>
  <sheetProtection/>
  <hyperlinks>
    <hyperlink ref="A41" r:id="rId1" display="SOURCE: New York State Department of Financial Services, Department of Financial Services Annual Report; https://www.dfs.ny.gov/reports_and_publications/dfs_annual_reports (last viewed Septemer 21, 2020)."/>
  </hyperlinks>
  <printOptions/>
  <pageMargins left="0.75" right="0.75" top="1" bottom="1" header="0.5" footer="0.5"/>
  <pageSetup fitToHeight="2" fitToWidth="1" horizontalDpi="600" verticalDpi="600" orientation="landscape" scale="80" r:id="rId2"/>
  <ignoredErrors>
    <ignoredError sqref="Y5 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Insurance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npar0wbc</dc:creator>
  <cp:keywords/>
  <dc:description/>
  <cp:lastModifiedBy>Charbonneau, Michele</cp:lastModifiedBy>
  <cp:lastPrinted>2016-08-01T12:05:53Z</cp:lastPrinted>
  <dcterms:created xsi:type="dcterms:W3CDTF">1999-08-17T18:36:17Z</dcterms:created>
  <dcterms:modified xsi:type="dcterms:W3CDTF">2022-02-28T19:35:56Z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