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24" sheetId="1" r:id="rId1"/>
  </sheets>
  <definedNames>
    <definedName name="_xlnm.Print_Area" localSheetId="0">'F-24'!$A$1:$O$44</definedName>
  </definedNames>
  <calcPr fullCalcOnLoad="1"/>
</workbook>
</file>

<file path=xl/sharedStrings.xml><?xml version="1.0" encoding="utf-8"?>
<sst xmlns="http://schemas.openxmlformats.org/spreadsheetml/2006/main" count="34" uniqueCount="34">
  <si>
    <t>Full Value</t>
  </si>
  <si>
    <t>Expenditures</t>
  </si>
  <si>
    <t xml:space="preserve">  Current Operations</t>
  </si>
  <si>
    <t xml:space="preserve">    Personal Services</t>
  </si>
  <si>
    <t xml:space="preserve">    Employee Benefits</t>
  </si>
  <si>
    <t xml:space="preserve">    Contractual</t>
  </si>
  <si>
    <t xml:space="preserve">  Equipment and Capital Outlay</t>
  </si>
  <si>
    <t xml:space="preserve">  Debt Service</t>
  </si>
  <si>
    <t xml:space="preserve">    Principal</t>
  </si>
  <si>
    <t xml:space="preserve">    Interest</t>
  </si>
  <si>
    <t>Revenues</t>
  </si>
  <si>
    <t xml:space="preserve">  Local Revenues</t>
  </si>
  <si>
    <t xml:space="preserve">    Real Property Taxes and Assessments</t>
  </si>
  <si>
    <t xml:space="preserve">    Other Real Property Tax Items</t>
  </si>
  <si>
    <t xml:space="preserve">    Sales and Use Tax</t>
  </si>
  <si>
    <t xml:space="preserve">    Charges for Services</t>
  </si>
  <si>
    <t xml:space="preserve">    Charges to Other Governments</t>
  </si>
  <si>
    <t xml:space="preserve">    Use and Sale of Property</t>
  </si>
  <si>
    <t xml:space="preserve">    Other Local Revenues</t>
  </si>
  <si>
    <t xml:space="preserve">  State and Federal Revenues</t>
  </si>
  <si>
    <t xml:space="preserve">    State Aid</t>
  </si>
  <si>
    <t xml:space="preserve">    Federal Aid</t>
  </si>
  <si>
    <t xml:space="preserve">Summary of School District Finances </t>
  </si>
  <si>
    <t>Total Revenues and Other Sources</t>
  </si>
  <si>
    <t xml:space="preserve">    Other Nonproperty Taxes</t>
  </si>
  <si>
    <t xml:space="preserve">  Proceeds of Debt</t>
  </si>
  <si>
    <t xml:space="preserve">  Other Sources</t>
  </si>
  <si>
    <t>Total Expenditures and Other Uses</t>
  </si>
  <si>
    <t>Interfund Transfer</t>
  </si>
  <si>
    <t>Total Debt Outstanding at End of Fiscal Year</t>
  </si>
  <si>
    <t>NA Not available.</t>
  </si>
  <si>
    <t>New York State (Excluding New York City) — Selected Fiscal Years Ended in 2005-18</t>
  </si>
  <si>
    <t>Enrollment</t>
  </si>
  <si>
    <t>SOURCE:New York State Office of the State Comptroller, "Financial Data for Local Governments," https://www.osc.state.ny.us/localgov/datanstat/findata/index_choice.htm (last viewed August 7, 2020).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</si>
</sst>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.0"/>
    <numFmt numFmtId="171" formatCode="&quot;$&quot;#,##0"/>
    <numFmt numFmtId="172" formatCode="[$-409]dddd\,\ mmmm\ d\,\ yyyy"/>
    <numFmt numFmtId="173" formatCode="[$-409]h:mm:ss\ AM/PM"/>
    <numFmt numFmtId="174" formatCode="&quot;$&quot;#,##0.00"/>
  </numFmts>
  <fonts count="43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168" fontId="2" fillId="0" borderId="0" xfId="0" applyNumberFormat="1" applyFont="1" applyFill="1" applyAlignment="1">
      <alignment/>
    </xf>
    <xf numFmtId="6" fontId="41" fillId="0" borderId="0" xfId="0" applyNumberFormat="1" applyFont="1" applyFill="1" applyAlignment="1">
      <alignment horizontal="right" wrapText="1" readingOrder="1"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indent="1"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 quotePrefix="1">
      <alignment horizontal="right"/>
    </xf>
    <xf numFmtId="171" fontId="41" fillId="0" borderId="0" xfId="0" applyNumberFormat="1" applyFont="1" applyFill="1" applyBorder="1" applyAlignment="1">
      <alignment horizontal="right" wrapText="1" readingOrder="1"/>
    </xf>
    <xf numFmtId="171" fontId="2" fillId="0" borderId="0" xfId="0" applyNumberFormat="1" applyFont="1" applyBorder="1" applyAlignment="1">
      <alignment/>
    </xf>
    <xf numFmtId="171" fontId="41" fillId="0" borderId="0" xfId="0" applyNumberFormat="1" applyFont="1" applyFill="1" applyBorder="1" applyAlignment="1" quotePrefix="1">
      <alignment horizontal="right" wrapText="1" readingOrder="1"/>
    </xf>
    <xf numFmtId="171" fontId="2" fillId="0" borderId="0" xfId="0" applyNumberFormat="1" applyFont="1" applyFill="1" applyBorder="1" applyAlignment="1">
      <alignment/>
    </xf>
    <xf numFmtId="3" fontId="41" fillId="0" borderId="0" xfId="0" applyNumberFormat="1" applyFont="1" applyFill="1" applyAlignment="1">
      <alignment horizontal="right" readingOrder="1"/>
    </xf>
    <xf numFmtId="171" fontId="41" fillId="0" borderId="0" xfId="0" applyNumberFormat="1" applyFont="1" applyFill="1" applyAlignment="1">
      <alignment horizontal="right" readingOrder="1"/>
    </xf>
    <xf numFmtId="0" fontId="2" fillId="0" borderId="0" xfId="0" applyNumberFormat="1" applyFont="1" applyFill="1" applyAlignment="1" quotePrefix="1">
      <alignment/>
    </xf>
    <xf numFmtId="3" fontId="42" fillId="0" borderId="0" xfId="0" applyNumberFormat="1" applyFont="1" applyAlignment="1">
      <alignment/>
    </xf>
    <xf numFmtId="171" fontId="42" fillId="0" borderId="0" xfId="0" applyNumberFormat="1" applyFont="1" applyAlignment="1">
      <alignment/>
    </xf>
    <xf numFmtId="3" fontId="42" fillId="0" borderId="0" xfId="56" applyNumberFormat="1" applyFont="1" applyFill="1" applyBorder="1">
      <alignment/>
      <protection/>
    </xf>
    <xf numFmtId="171" fontId="42" fillId="0" borderId="0" xfId="56" applyNumberFormat="1" applyFont="1" applyFill="1" applyBorder="1">
      <alignment/>
      <protection/>
    </xf>
    <xf numFmtId="3" fontId="42" fillId="0" borderId="0" xfId="0" applyNumberFormat="1" applyFont="1" applyFill="1" applyBorder="1" applyAlignment="1">
      <alignment/>
    </xf>
    <xf numFmtId="171" fontId="42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0" fontId="33" fillId="0" borderId="0" xfId="52" applyNumberForma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9.25390625" style="2" customWidth="1"/>
    <col min="2" max="15" width="18.625" style="2" customWidth="1"/>
    <col min="16" max="16384" width="9.00390625" style="2" customWidth="1"/>
  </cols>
  <sheetData>
    <row r="1" spans="1:14" ht="20.25">
      <c r="A1" s="10" t="s">
        <v>22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10" t="s">
        <v>31</v>
      </c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4.25">
      <c r="A4" s="4"/>
      <c r="B4" s="4">
        <v>2018</v>
      </c>
      <c r="C4" s="4">
        <v>2017</v>
      </c>
      <c r="D4" s="4">
        <v>2016</v>
      </c>
      <c r="E4" s="4">
        <v>2015</v>
      </c>
      <c r="F4" s="5">
        <v>2014</v>
      </c>
      <c r="G4" s="6">
        <v>2013</v>
      </c>
      <c r="H4" s="6">
        <v>2012</v>
      </c>
      <c r="I4" s="6">
        <v>2011</v>
      </c>
      <c r="J4" s="6">
        <v>2010</v>
      </c>
      <c r="K4" s="6">
        <v>2009</v>
      </c>
      <c r="L4" s="6">
        <v>2008</v>
      </c>
      <c r="M4" s="6">
        <v>2007</v>
      </c>
      <c r="N4" s="6">
        <v>2006</v>
      </c>
      <c r="O4" s="5">
        <v>2005</v>
      </c>
    </row>
    <row r="5" spans="1:15" ht="14.25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4.25">
      <c r="A6" s="3" t="s">
        <v>32</v>
      </c>
      <c r="B6" s="25">
        <v>1573347</v>
      </c>
      <c r="C6" s="25">
        <v>1581353</v>
      </c>
      <c r="D6" s="25">
        <v>1590950</v>
      </c>
      <c r="E6" s="25">
        <v>1607224</v>
      </c>
      <c r="F6" s="25">
        <v>1621312</v>
      </c>
      <c r="G6" s="25">
        <v>1635520</v>
      </c>
      <c r="H6" s="25">
        <v>1652868</v>
      </c>
      <c r="I6" s="27">
        <v>1677017</v>
      </c>
      <c r="J6" s="29">
        <v>1692894</v>
      </c>
      <c r="K6" s="31">
        <v>1707414</v>
      </c>
      <c r="L6" s="22">
        <v>1727267</v>
      </c>
      <c r="M6" s="22">
        <v>1748235</v>
      </c>
      <c r="N6" s="22">
        <v>1765197</v>
      </c>
      <c r="O6" s="22">
        <v>1776709</v>
      </c>
      <c r="P6" s="15"/>
    </row>
    <row r="7" spans="1:16" ht="14.25">
      <c r="A7" s="3"/>
      <c r="B7" s="3"/>
      <c r="C7" s="3"/>
      <c r="D7" s="3"/>
      <c r="E7" s="3"/>
      <c r="F7" s="16"/>
      <c r="G7" s="16"/>
      <c r="H7" s="16"/>
      <c r="I7" s="16"/>
      <c r="J7" s="16"/>
      <c r="K7" s="16"/>
      <c r="L7" s="16"/>
      <c r="M7" s="16"/>
      <c r="N7" s="16"/>
      <c r="O7" s="16"/>
      <c r="P7" s="15"/>
    </row>
    <row r="8" spans="1:16" ht="14.25">
      <c r="A8" s="3" t="s">
        <v>23</v>
      </c>
      <c r="B8" s="17">
        <f aca="true" t="shared" si="0" ref="B8:O8">+B10+B26+B28</f>
        <v>45855733094</v>
      </c>
      <c r="C8" s="17">
        <f t="shared" si="0"/>
        <v>44499659135</v>
      </c>
      <c r="D8" s="17">
        <f t="shared" si="0"/>
        <v>43307212497</v>
      </c>
      <c r="E8" s="17">
        <f t="shared" si="0"/>
        <v>42424818350</v>
      </c>
      <c r="F8" s="17">
        <f t="shared" si="0"/>
        <v>40012107383</v>
      </c>
      <c r="G8" s="17">
        <f t="shared" si="0"/>
        <v>40375975635</v>
      </c>
      <c r="H8" s="17">
        <f t="shared" si="0"/>
        <v>40784194764</v>
      </c>
      <c r="I8" s="17">
        <f t="shared" si="0"/>
        <v>38816468212</v>
      </c>
      <c r="J8" s="17">
        <f t="shared" si="0"/>
        <v>39068942468</v>
      </c>
      <c r="K8" s="17">
        <f t="shared" si="0"/>
        <v>37766240941</v>
      </c>
      <c r="L8" s="17">
        <f t="shared" si="0"/>
        <v>35961939020</v>
      </c>
      <c r="M8" s="17">
        <f t="shared" si="0"/>
        <v>34287410017</v>
      </c>
      <c r="N8" s="17">
        <f t="shared" si="0"/>
        <v>32165087728</v>
      </c>
      <c r="O8" s="17">
        <f t="shared" si="0"/>
        <v>30663088678</v>
      </c>
      <c r="P8" s="15"/>
    </row>
    <row r="9" spans="1:16" ht="14.25">
      <c r="A9" s="3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5"/>
    </row>
    <row r="10" spans="1:16" ht="14.25">
      <c r="A10" s="11" t="s">
        <v>10</v>
      </c>
      <c r="B10" s="18">
        <f aca="true" t="shared" si="1" ref="B10:O10">+B12+B22</f>
        <v>41724589835</v>
      </c>
      <c r="C10" s="18">
        <f t="shared" si="1"/>
        <v>40675163582</v>
      </c>
      <c r="D10" s="18">
        <f t="shared" si="1"/>
        <v>39644178804</v>
      </c>
      <c r="E10" s="18">
        <f t="shared" si="1"/>
        <v>38511215212</v>
      </c>
      <c r="F10" s="18">
        <f t="shared" si="1"/>
        <v>37337320993</v>
      </c>
      <c r="G10" s="18">
        <f t="shared" si="1"/>
        <v>36390842735</v>
      </c>
      <c r="H10" s="18">
        <f t="shared" si="1"/>
        <v>35929061737</v>
      </c>
      <c r="I10" s="18">
        <f t="shared" si="1"/>
        <v>35562022014</v>
      </c>
      <c r="J10" s="18">
        <f t="shared" si="1"/>
        <v>35743846616</v>
      </c>
      <c r="K10" s="18">
        <f t="shared" si="1"/>
        <v>35010973662</v>
      </c>
      <c r="L10" s="18">
        <f t="shared" si="1"/>
        <v>33496009885</v>
      </c>
      <c r="M10" s="18">
        <f t="shared" si="1"/>
        <v>31659285178</v>
      </c>
      <c r="N10" s="18">
        <f t="shared" si="1"/>
        <v>29730791083</v>
      </c>
      <c r="O10" s="18">
        <f t="shared" si="1"/>
        <v>28067379518</v>
      </c>
      <c r="P10" s="15"/>
    </row>
    <row r="11" spans="1:16" ht="14.25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5"/>
    </row>
    <row r="12" spans="1:16" ht="14.25">
      <c r="A12" s="11" t="s">
        <v>11</v>
      </c>
      <c r="B12" s="18">
        <f aca="true" t="shared" si="2" ref="B12:O12">SUM(B13:B20)</f>
        <v>24365716950</v>
      </c>
      <c r="C12" s="18">
        <f t="shared" si="2"/>
        <v>23924220281</v>
      </c>
      <c r="D12" s="18">
        <f t="shared" si="2"/>
        <v>23700941436</v>
      </c>
      <c r="E12" s="18">
        <f t="shared" si="2"/>
        <v>23340311990</v>
      </c>
      <c r="F12" s="18">
        <f t="shared" si="2"/>
        <v>22812998129</v>
      </c>
      <c r="G12" s="18">
        <f t="shared" si="2"/>
        <v>22365918438</v>
      </c>
      <c r="H12" s="18">
        <f t="shared" si="2"/>
        <v>21946973955</v>
      </c>
      <c r="I12" s="18">
        <f t="shared" si="2"/>
        <v>21196360588</v>
      </c>
      <c r="J12" s="18">
        <f t="shared" si="2"/>
        <v>20636946932</v>
      </c>
      <c r="K12" s="18">
        <f t="shared" si="2"/>
        <v>20256743245</v>
      </c>
      <c r="L12" s="18">
        <f t="shared" si="2"/>
        <v>19915897619</v>
      </c>
      <c r="M12" s="18">
        <f t="shared" si="2"/>
        <v>19131520172</v>
      </c>
      <c r="N12" s="18">
        <f t="shared" si="2"/>
        <v>18013648320</v>
      </c>
      <c r="O12" s="18">
        <f t="shared" si="2"/>
        <v>16784196287</v>
      </c>
      <c r="P12" s="15"/>
    </row>
    <row r="13" spans="1:16" ht="14.25">
      <c r="A13" s="11" t="s">
        <v>12</v>
      </c>
      <c r="B13" s="26">
        <v>19558935311</v>
      </c>
      <c r="C13" s="26">
        <v>19147373589</v>
      </c>
      <c r="D13" s="26">
        <v>18917142336</v>
      </c>
      <c r="E13" s="26">
        <v>18699372356</v>
      </c>
      <c r="F13" s="26">
        <v>18256493575</v>
      </c>
      <c r="G13" s="26">
        <v>17704837007</v>
      </c>
      <c r="H13" s="26">
        <v>17301269118</v>
      </c>
      <c r="I13" s="28">
        <v>16681330149</v>
      </c>
      <c r="J13" s="30">
        <v>16296673871</v>
      </c>
      <c r="K13" s="30">
        <v>15898456019</v>
      </c>
      <c r="L13" s="23">
        <v>15170031669</v>
      </c>
      <c r="M13" s="23">
        <v>14507124626</v>
      </c>
      <c r="N13" s="23">
        <v>13669799970</v>
      </c>
      <c r="O13" s="23">
        <v>12731148278</v>
      </c>
      <c r="P13" s="15"/>
    </row>
    <row r="14" spans="1:16" ht="14.25">
      <c r="A14" s="11" t="s">
        <v>13</v>
      </c>
      <c r="B14" s="26">
        <v>2842065646</v>
      </c>
      <c r="C14" s="26">
        <v>2918745738</v>
      </c>
      <c r="D14" s="26">
        <v>2984697578</v>
      </c>
      <c r="E14" s="26">
        <v>2826668943</v>
      </c>
      <c r="F14" s="26">
        <v>2891351303</v>
      </c>
      <c r="G14" s="26">
        <v>2842222803</v>
      </c>
      <c r="H14" s="26">
        <v>2785442401</v>
      </c>
      <c r="I14" s="28">
        <v>2731090219</v>
      </c>
      <c r="J14" s="30">
        <v>2612322592</v>
      </c>
      <c r="K14" s="30">
        <v>2642259547</v>
      </c>
      <c r="L14" s="23">
        <v>2760779910</v>
      </c>
      <c r="M14" s="23">
        <v>2731242132</v>
      </c>
      <c r="N14" s="23">
        <v>2608228184</v>
      </c>
      <c r="O14" s="23">
        <v>2510980215</v>
      </c>
      <c r="P14" s="15"/>
    </row>
    <row r="15" spans="1:16" ht="14.25">
      <c r="A15" s="11" t="s">
        <v>14</v>
      </c>
      <c r="B15" s="26">
        <v>290695028</v>
      </c>
      <c r="C15" s="26">
        <v>277109886</v>
      </c>
      <c r="D15" s="26">
        <v>276322187</v>
      </c>
      <c r="E15" s="26">
        <v>275618273</v>
      </c>
      <c r="F15" s="26">
        <v>280209126</v>
      </c>
      <c r="G15" s="26">
        <v>269170846</v>
      </c>
      <c r="H15" s="26">
        <v>269167356</v>
      </c>
      <c r="I15" s="28">
        <v>271217610</v>
      </c>
      <c r="J15" s="30">
        <v>262706040</v>
      </c>
      <c r="K15" s="30">
        <v>255117659</v>
      </c>
      <c r="L15" s="23">
        <v>268452376</v>
      </c>
      <c r="M15" s="23">
        <v>278325954</v>
      </c>
      <c r="N15" s="23">
        <v>270615255</v>
      </c>
      <c r="O15" s="23">
        <v>259771635</v>
      </c>
      <c r="P15" s="15"/>
    </row>
    <row r="16" spans="1:16" ht="14.25">
      <c r="A16" s="11" t="s">
        <v>24</v>
      </c>
      <c r="B16" s="26">
        <v>440</v>
      </c>
      <c r="C16" s="26">
        <v>1635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8">
        <v>0</v>
      </c>
      <c r="J16" s="30">
        <v>0</v>
      </c>
      <c r="K16" s="30">
        <v>0</v>
      </c>
      <c r="L16" s="23">
        <v>0</v>
      </c>
      <c r="M16" s="23">
        <v>0</v>
      </c>
      <c r="N16" s="23">
        <v>0</v>
      </c>
      <c r="O16" s="23">
        <v>0</v>
      </c>
      <c r="P16" s="15"/>
    </row>
    <row r="17" spans="1:16" ht="14.25">
      <c r="A17" s="11" t="s">
        <v>15</v>
      </c>
      <c r="B17" s="26">
        <v>366133090</v>
      </c>
      <c r="C17" s="26">
        <v>369988266</v>
      </c>
      <c r="D17" s="26">
        <v>364816040</v>
      </c>
      <c r="E17" s="26">
        <v>361801904</v>
      </c>
      <c r="F17" s="26">
        <v>350395322</v>
      </c>
      <c r="G17" s="26">
        <v>334461271</v>
      </c>
      <c r="H17" s="26">
        <v>311577154</v>
      </c>
      <c r="I17" s="28">
        <v>333585667</v>
      </c>
      <c r="J17" s="30">
        <v>318620990</v>
      </c>
      <c r="K17" s="30">
        <v>310746309</v>
      </c>
      <c r="L17" s="23">
        <v>299934539</v>
      </c>
      <c r="M17" s="23">
        <v>294153712</v>
      </c>
      <c r="N17" s="23">
        <v>280175819</v>
      </c>
      <c r="O17" s="23">
        <v>264761783</v>
      </c>
      <c r="P17" s="15"/>
    </row>
    <row r="18" spans="1:16" ht="14.25">
      <c r="A18" s="11" t="s">
        <v>16</v>
      </c>
      <c r="B18" s="26">
        <v>131731409</v>
      </c>
      <c r="C18" s="26">
        <v>134852372</v>
      </c>
      <c r="D18" s="26">
        <v>133650191</v>
      </c>
      <c r="E18" s="26">
        <v>135244656</v>
      </c>
      <c r="F18" s="26">
        <v>129627302</v>
      </c>
      <c r="G18" s="26">
        <v>126867912</v>
      </c>
      <c r="H18" s="26">
        <v>143207480</v>
      </c>
      <c r="I18" s="28">
        <v>114827972</v>
      </c>
      <c r="J18" s="30">
        <v>121891152</v>
      </c>
      <c r="K18" s="30">
        <v>128201164</v>
      </c>
      <c r="L18" s="23">
        <v>119772483</v>
      </c>
      <c r="M18" s="23">
        <v>112715637</v>
      </c>
      <c r="N18" s="23">
        <v>114615079</v>
      </c>
      <c r="O18" s="23">
        <v>107419961</v>
      </c>
      <c r="P18" s="15"/>
    </row>
    <row r="19" spans="1:16" ht="14.25">
      <c r="A19" s="11" t="s">
        <v>17</v>
      </c>
      <c r="B19" s="26">
        <v>562199362</v>
      </c>
      <c r="C19" s="26">
        <v>511849598</v>
      </c>
      <c r="D19" s="26">
        <v>486612373</v>
      </c>
      <c r="E19" s="26">
        <v>511441812</v>
      </c>
      <c r="F19" s="26">
        <v>432433808</v>
      </c>
      <c r="G19" s="26">
        <v>529995217</v>
      </c>
      <c r="H19" s="26">
        <v>550470994</v>
      </c>
      <c r="I19" s="28">
        <v>476050762</v>
      </c>
      <c r="J19" s="30">
        <v>476787049</v>
      </c>
      <c r="K19" s="30">
        <v>541463435</v>
      </c>
      <c r="L19" s="23">
        <v>782609947</v>
      </c>
      <c r="M19" s="23">
        <v>813790028</v>
      </c>
      <c r="N19" s="23">
        <v>685841209</v>
      </c>
      <c r="O19" s="23">
        <v>538247443</v>
      </c>
      <c r="P19" s="15"/>
    </row>
    <row r="20" spans="1:16" ht="14.25">
      <c r="A20" s="11" t="s">
        <v>18</v>
      </c>
      <c r="B20" s="26">
        <v>613956664</v>
      </c>
      <c r="C20" s="26">
        <v>564299197</v>
      </c>
      <c r="D20" s="26">
        <v>537700731</v>
      </c>
      <c r="E20" s="26">
        <v>530164046</v>
      </c>
      <c r="F20" s="26">
        <v>472487693</v>
      </c>
      <c r="G20" s="26">
        <v>558363382</v>
      </c>
      <c r="H20" s="26">
        <v>585839452</v>
      </c>
      <c r="I20" s="28">
        <v>588258209</v>
      </c>
      <c r="J20" s="30">
        <v>547945238</v>
      </c>
      <c r="K20" s="30">
        <v>480499112</v>
      </c>
      <c r="L20" s="23">
        <v>514316695</v>
      </c>
      <c r="M20" s="23">
        <v>394168083</v>
      </c>
      <c r="N20" s="23">
        <v>384372804</v>
      </c>
      <c r="O20" s="23">
        <v>371866972</v>
      </c>
      <c r="P20" s="15"/>
    </row>
    <row r="21" spans="1:16" ht="14.25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5"/>
    </row>
    <row r="22" spans="1:16" ht="14.25">
      <c r="A22" s="11" t="s">
        <v>19</v>
      </c>
      <c r="B22" s="20">
        <f>SUM(B23:B24)</f>
        <v>17358872885</v>
      </c>
      <c r="C22" s="20">
        <f>SUM(C23:C24)</f>
        <v>16750943301</v>
      </c>
      <c r="D22" s="20">
        <f>SUM(D23:D24)</f>
        <v>15943237368</v>
      </c>
      <c r="E22" s="20">
        <f>SUM(E23:E24)</f>
        <v>15170903222</v>
      </c>
      <c r="F22" s="20">
        <f>SUM(F23:F24)</f>
        <v>14524322864</v>
      </c>
      <c r="G22" s="20">
        <f aca="true" t="shared" si="3" ref="G22:O22">SUM(G23:G24)</f>
        <v>14024924297</v>
      </c>
      <c r="H22" s="20">
        <f t="shared" si="3"/>
        <v>13982087782</v>
      </c>
      <c r="I22" s="20">
        <f t="shared" si="3"/>
        <v>14365661426</v>
      </c>
      <c r="J22" s="20">
        <f t="shared" si="3"/>
        <v>15106899684</v>
      </c>
      <c r="K22" s="20">
        <f t="shared" si="3"/>
        <v>14754230417</v>
      </c>
      <c r="L22" s="20">
        <f t="shared" si="3"/>
        <v>13580112266</v>
      </c>
      <c r="M22" s="20">
        <f t="shared" si="3"/>
        <v>12527765006</v>
      </c>
      <c r="N22" s="20">
        <f t="shared" si="3"/>
        <v>11717142763</v>
      </c>
      <c r="O22" s="20">
        <f t="shared" si="3"/>
        <v>11283183231</v>
      </c>
      <c r="P22" s="15"/>
    </row>
    <row r="23" spans="1:16" ht="14.25">
      <c r="A23" s="11" t="s">
        <v>20</v>
      </c>
      <c r="B23" s="26">
        <v>15734830968</v>
      </c>
      <c r="C23" s="26">
        <v>15127230721</v>
      </c>
      <c r="D23" s="26">
        <v>14312982306</v>
      </c>
      <c r="E23" s="26">
        <v>13604692036</v>
      </c>
      <c r="F23" s="26">
        <v>12981784188</v>
      </c>
      <c r="G23" s="26">
        <v>12478558432</v>
      </c>
      <c r="H23" s="26">
        <v>12167071220</v>
      </c>
      <c r="I23" s="28">
        <v>12114328151</v>
      </c>
      <c r="J23" s="30">
        <v>12376949003</v>
      </c>
      <c r="K23" s="30">
        <v>13353344905</v>
      </c>
      <c r="L23" s="23">
        <v>12197207678</v>
      </c>
      <c r="M23" s="23">
        <v>11126120094</v>
      </c>
      <c r="N23" s="23">
        <v>10281459432</v>
      </c>
      <c r="O23" s="23">
        <v>9855392955</v>
      </c>
      <c r="P23" s="15"/>
    </row>
    <row r="24" spans="1:16" ht="14.25">
      <c r="A24" s="11" t="s">
        <v>21</v>
      </c>
      <c r="B24" s="26">
        <v>1624041917</v>
      </c>
      <c r="C24" s="26">
        <v>1623712580</v>
      </c>
      <c r="D24" s="26">
        <v>1630255062</v>
      </c>
      <c r="E24" s="26">
        <v>1566211186</v>
      </c>
      <c r="F24" s="26">
        <v>1542538676</v>
      </c>
      <c r="G24" s="26">
        <v>1546365865</v>
      </c>
      <c r="H24" s="26">
        <v>1815016562</v>
      </c>
      <c r="I24" s="28">
        <v>2251333275</v>
      </c>
      <c r="J24" s="30">
        <v>2729950681</v>
      </c>
      <c r="K24" s="30">
        <v>1400885512</v>
      </c>
      <c r="L24" s="23">
        <v>1382904588</v>
      </c>
      <c r="M24" s="23">
        <v>1401644912</v>
      </c>
      <c r="N24" s="23">
        <v>1435683331</v>
      </c>
      <c r="O24" s="23">
        <v>1427790276</v>
      </c>
      <c r="P24" s="15"/>
    </row>
    <row r="25" spans="1:16" ht="14.25">
      <c r="A25" s="11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5"/>
    </row>
    <row r="26" spans="1:16" ht="14.25">
      <c r="A26" s="3" t="s">
        <v>25</v>
      </c>
      <c r="B26" s="26">
        <v>2571418834</v>
      </c>
      <c r="C26" s="26">
        <v>2299005283</v>
      </c>
      <c r="D26" s="26">
        <v>2336413376</v>
      </c>
      <c r="E26" s="26">
        <v>2624886913</v>
      </c>
      <c r="F26" s="26">
        <v>1567879257</v>
      </c>
      <c r="G26" s="26">
        <v>2900334603</v>
      </c>
      <c r="H26" s="26">
        <v>3870346365</v>
      </c>
      <c r="I26" s="28">
        <v>2257090820</v>
      </c>
      <c r="J26" s="30">
        <v>2388622409</v>
      </c>
      <c r="K26" s="30">
        <v>1767324159</v>
      </c>
      <c r="L26" s="23">
        <v>1586158077</v>
      </c>
      <c r="M26" s="23">
        <v>1806806344</v>
      </c>
      <c r="N26" s="23">
        <v>1682046230</v>
      </c>
      <c r="O26" s="23">
        <v>2295201034</v>
      </c>
      <c r="P26" s="15"/>
    </row>
    <row r="27" spans="1:16" ht="14.25">
      <c r="A27" s="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5"/>
    </row>
    <row r="28" spans="1:16" ht="14.25">
      <c r="A28" s="3" t="s">
        <v>26</v>
      </c>
      <c r="B28" s="26">
        <v>1559724425</v>
      </c>
      <c r="C28" s="26">
        <v>1525490270</v>
      </c>
      <c r="D28" s="26">
        <v>1326620317</v>
      </c>
      <c r="E28" s="26">
        <v>1288716225</v>
      </c>
      <c r="F28" s="26">
        <v>1106907133</v>
      </c>
      <c r="G28" s="26">
        <v>1084798297</v>
      </c>
      <c r="H28" s="26">
        <v>984786662</v>
      </c>
      <c r="I28" s="28">
        <v>997355378</v>
      </c>
      <c r="J28" s="30">
        <v>936473443</v>
      </c>
      <c r="K28" s="30">
        <v>987943120</v>
      </c>
      <c r="L28" s="23">
        <v>879771058</v>
      </c>
      <c r="M28" s="23">
        <v>821318495</v>
      </c>
      <c r="N28" s="23">
        <v>752250415</v>
      </c>
      <c r="O28" s="23">
        <v>300508126</v>
      </c>
      <c r="P28" s="15"/>
    </row>
    <row r="29" spans="1:16" ht="14.25">
      <c r="A29" s="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5"/>
    </row>
    <row r="30" spans="1:16" ht="14.25">
      <c r="A30" s="3" t="s">
        <v>27</v>
      </c>
      <c r="B30" s="21">
        <f aca="true" t="shared" si="4" ref="B30:O30">+B32+B45</f>
        <v>44621855116</v>
      </c>
      <c r="C30" s="21">
        <f t="shared" si="4"/>
        <v>43103838836</v>
      </c>
      <c r="D30" s="21">
        <f t="shared" si="4"/>
        <v>41460043405</v>
      </c>
      <c r="E30" s="21">
        <f t="shared" si="4"/>
        <v>40895028451</v>
      </c>
      <c r="F30" s="21">
        <f t="shared" si="4"/>
        <v>39598129681.200005</v>
      </c>
      <c r="G30" s="21">
        <f t="shared" si="4"/>
        <v>38580768374</v>
      </c>
      <c r="H30" s="21">
        <f t="shared" si="4"/>
        <v>38330971296</v>
      </c>
      <c r="I30" s="21">
        <f t="shared" si="4"/>
        <v>38285320935</v>
      </c>
      <c r="J30" s="21">
        <f t="shared" si="4"/>
        <v>38073754443</v>
      </c>
      <c r="K30" s="21">
        <f t="shared" si="4"/>
        <v>37083165646</v>
      </c>
      <c r="L30" s="21">
        <f t="shared" si="4"/>
        <v>35335478906</v>
      </c>
      <c r="M30" s="21">
        <f t="shared" si="4"/>
        <v>33521022162</v>
      </c>
      <c r="N30" s="21">
        <f t="shared" si="4"/>
        <v>31775644327</v>
      </c>
      <c r="O30" s="21">
        <f t="shared" si="4"/>
        <v>30331411691</v>
      </c>
      <c r="P30" s="15"/>
    </row>
    <row r="31" spans="1:16" ht="14.25">
      <c r="A31" s="3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5"/>
    </row>
    <row r="32" spans="1:16" ht="14.25">
      <c r="A32" s="11" t="s">
        <v>1</v>
      </c>
      <c r="B32" s="18">
        <f aca="true" t="shared" si="5" ref="B32:O32">+B34+B39+B41</f>
        <v>43056846273</v>
      </c>
      <c r="C32" s="18">
        <f t="shared" si="5"/>
        <v>41575893545</v>
      </c>
      <c r="D32" s="18">
        <f t="shared" si="5"/>
        <v>40133002785</v>
      </c>
      <c r="E32" s="18">
        <f t="shared" si="5"/>
        <v>39611346915</v>
      </c>
      <c r="F32" s="18">
        <f t="shared" si="5"/>
        <v>38495116814.200005</v>
      </c>
      <c r="G32" s="18">
        <f t="shared" si="5"/>
        <v>37500353936</v>
      </c>
      <c r="H32" s="18">
        <f t="shared" si="5"/>
        <v>37351908411</v>
      </c>
      <c r="I32" s="18">
        <f t="shared" si="5"/>
        <v>37338524826</v>
      </c>
      <c r="J32" s="18">
        <f t="shared" si="5"/>
        <v>37153356992</v>
      </c>
      <c r="K32" s="18">
        <f t="shared" si="5"/>
        <v>36118824088</v>
      </c>
      <c r="L32" s="18">
        <f t="shared" si="5"/>
        <v>34469687141</v>
      </c>
      <c r="M32" s="18">
        <f t="shared" si="5"/>
        <v>32686492114</v>
      </c>
      <c r="N32" s="18">
        <f t="shared" si="5"/>
        <v>31024803943</v>
      </c>
      <c r="O32" s="18">
        <f t="shared" si="5"/>
        <v>29697426219</v>
      </c>
      <c r="P32" s="15"/>
    </row>
    <row r="33" spans="1:16" ht="14.25">
      <c r="A33" s="11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5"/>
    </row>
    <row r="34" spans="1:16" ht="14.25">
      <c r="A34" s="11" t="s">
        <v>2</v>
      </c>
      <c r="B34" s="18">
        <f aca="true" t="shared" si="6" ref="B34:O34">SUM(B35:B37)</f>
        <v>37642532454</v>
      </c>
      <c r="C34" s="18">
        <f t="shared" si="6"/>
        <v>36616542870</v>
      </c>
      <c r="D34" s="18">
        <f t="shared" si="6"/>
        <v>35678004998</v>
      </c>
      <c r="E34" s="18">
        <f t="shared" si="6"/>
        <v>35320194254</v>
      </c>
      <c r="F34" s="18">
        <f t="shared" si="6"/>
        <v>34403647916.200005</v>
      </c>
      <c r="G34" s="18">
        <f t="shared" si="6"/>
        <v>33292692161</v>
      </c>
      <c r="H34" s="18">
        <f t="shared" si="6"/>
        <v>32939467922</v>
      </c>
      <c r="I34" s="18">
        <f t="shared" si="6"/>
        <v>32632521550</v>
      </c>
      <c r="J34" s="18">
        <f t="shared" si="6"/>
        <v>31956422704</v>
      </c>
      <c r="K34" s="18">
        <f t="shared" si="6"/>
        <v>31277331174</v>
      </c>
      <c r="L34" s="18">
        <f t="shared" si="6"/>
        <v>30189830352</v>
      </c>
      <c r="M34" s="18">
        <f t="shared" si="6"/>
        <v>28852561402</v>
      </c>
      <c r="N34" s="18">
        <f t="shared" si="6"/>
        <v>27263528154</v>
      </c>
      <c r="O34" s="18">
        <f t="shared" si="6"/>
        <v>25860648899</v>
      </c>
      <c r="P34" s="15"/>
    </row>
    <row r="35" spans="1:16" ht="14.25">
      <c r="A35" s="11" t="s">
        <v>3</v>
      </c>
      <c r="B35" s="26">
        <v>19493369666</v>
      </c>
      <c r="C35" s="26">
        <v>18973384197</v>
      </c>
      <c r="D35" s="26">
        <v>18451410449</v>
      </c>
      <c r="E35" s="26">
        <v>17999081387</v>
      </c>
      <c r="F35" s="26">
        <v>17678769487</v>
      </c>
      <c r="G35" s="26">
        <v>17531114885</v>
      </c>
      <c r="H35" s="26">
        <v>17459300625</v>
      </c>
      <c r="I35" s="28">
        <v>17638474822</v>
      </c>
      <c r="J35" s="30">
        <v>17721320118</v>
      </c>
      <c r="K35" s="30">
        <v>17280705567</v>
      </c>
      <c r="L35" s="23">
        <v>16546652312</v>
      </c>
      <c r="M35" s="23">
        <v>15791822838</v>
      </c>
      <c r="N35" s="23">
        <v>15140774580</v>
      </c>
      <c r="O35" s="23">
        <v>14615359994</v>
      </c>
      <c r="P35" s="15"/>
    </row>
    <row r="36" spans="1:16" ht="14.25">
      <c r="A36" s="11" t="s">
        <v>4</v>
      </c>
      <c r="B36" s="26">
        <v>9025927507</v>
      </c>
      <c r="C36" s="26">
        <v>8901194433</v>
      </c>
      <c r="D36" s="26">
        <v>8800693541</v>
      </c>
      <c r="E36" s="26">
        <v>9112497061</v>
      </c>
      <c r="F36" s="26">
        <v>8737510427</v>
      </c>
      <c r="G36" s="26">
        <v>8034018169</v>
      </c>
      <c r="H36" s="26">
        <v>7755403210</v>
      </c>
      <c r="I36" s="28">
        <v>7216401818</v>
      </c>
      <c r="J36" s="30">
        <v>6543476849</v>
      </c>
      <c r="K36" s="30">
        <v>6436332445</v>
      </c>
      <c r="L36" s="23">
        <v>6292903570</v>
      </c>
      <c r="M36" s="23">
        <v>5991783585</v>
      </c>
      <c r="N36" s="23">
        <v>5610901658</v>
      </c>
      <c r="O36" s="23">
        <v>5058879445</v>
      </c>
      <c r="P36" s="15"/>
    </row>
    <row r="37" spans="1:16" ht="14.25">
      <c r="A37" s="11" t="s">
        <v>5</v>
      </c>
      <c r="B37" s="26">
        <v>9123235281</v>
      </c>
      <c r="C37" s="26">
        <v>8741964240</v>
      </c>
      <c r="D37" s="26">
        <v>8425901008</v>
      </c>
      <c r="E37" s="26">
        <v>8208615806</v>
      </c>
      <c r="F37" s="26">
        <v>7987368002.200002</v>
      </c>
      <c r="G37" s="26">
        <v>7727559107</v>
      </c>
      <c r="H37" s="26">
        <v>7724764087</v>
      </c>
      <c r="I37" s="28">
        <v>7777644910</v>
      </c>
      <c r="J37" s="30">
        <v>7691625737</v>
      </c>
      <c r="K37" s="30">
        <v>7560293162</v>
      </c>
      <c r="L37" s="23">
        <v>7350274470</v>
      </c>
      <c r="M37" s="23">
        <v>7068954979</v>
      </c>
      <c r="N37" s="23">
        <v>6511851916</v>
      </c>
      <c r="O37" s="23">
        <v>6186409460</v>
      </c>
      <c r="P37" s="15"/>
    </row>
    <row r="38" spans="1:16" ht="14.25">
      <c r="A38" s="11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5"/>
    </row>
    <row r="39" spans="1:16" ht="14.25">
      <c r="A39" s="11" t="s">
        <v>6</v>
      </c>
      <c r="B39" s="26">
        <v>2865113477</v>
      </c>
      <c r="C39" s="26">
        <v>2410725329</v>
      </c>
      <c r="D39" s="26">
        <v>1996966397</v>
      </c>
      <c r="E39" s="26">
        <v>1811241469</v>
      </c>
      <c r="F39" s="26">
        <v>1707714067</v>
      </c>
      <c r="G39" s="26">
        <v>1754215436</v>
      </c>
      <c r="H39" s="26">
        <v>1957604819</v>
      </c>
      <c r="I39" s="28">
        <v>2355394913</v>
      </c>
      <c r="J39" s="30">
        <v>2944958554</v>
      </c>
      <c r="K39" s="30">
        <v>2757607452</v>
      </c>
      <c r="L39" s="23">
        <v>2309153020</v>
      </c>
      <c r="M39" s="23">
        <v>1982197586</v>
      </c>
      <c r="N39" s="23">
        <v>2039008509</v>
      </c>
      <c r="O39" s="23">
        <v>2224724681</v>
      </c>
      <c r="P39" s="15"/>
    </row>
    <row r="40" spans="1:16" ht="14.25">
      <c r="A40" s="1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5"/>
    </row>
    <row r="41" spans="1:16" ht="14.25">
      <c r="A41" s="11" t="s">
        <v>7</v>
      </c>
      <c r="B41" s="19">
        <f>SUM(B42:B43)</f>
        <v>2549200342</v>
      </c>
      <c r="C41" s="19">
        <f>SUM(C42:C43)</f>
        <v>2548625346</v>
      </c>
      <c r="D41" s="19">
        <f>SUM(D42:D43)</f>
        <v>2458031390</v>
      </c>
      <c r="E41" s="19">
        <f>SUM(E42:E43)</f>
        <v>2479911192</v>
      </c>
      <c r="F41" s="19">
        <f>SUM(F42:F43)</f>
        <v>2383754831</v>
      </c>
      <c r="G41" s="19">
        <f aca="true" t="shared" si="7" ref="G41:O41">SUM(G42:G43)</f>
        <v>2453446339</v>
      </c>
      <c r="H41" s="19">
        <f t="shared" si="7"/>
        <v>2454835670</v>
      </c>
      <c r="I41" s="19">
        <f t="shared" si="7"/>
        <v>2350608363</v>
      </c>
      <c r="J41" s="19">
        <f t="shared" si="7"/>
        <v>2251975734</v>
      </c>
      <c r="K41" s="19">
        <f t="shared" si="7"/>
        <v>2083885462</v>
      </c>
      <c r="L41" s="19">
        <f t="shared" si="7"/>
        <v>1970703769</v>
      </c>
      <c r="M41" s="19">
        <f t="shared" si="7"/>
        <v>1851733126</v>
      </c>
      <c r="N41" s="19">
        <f t="shared" si="7"/>
        <v>1722267280</v>
      </c>
      <c r="O41" s="19">
        <f t="shared" si="7"/>
        <v>1612052639</v>
      </c>
      <c r="P41" s="15"/>
    </row>
    <row r="42" spans="1:16" ht="14.25">
      <c r="A42" s="11" t="s">
        <v>8</v>
      </c>
      <c r="B42" s="26">
        <v>1946627684</v>
      </c>
      <c r="C42" s="26">
        <v>1949776848</v>
      </c>
      <c r="D42" s="26">
        <v>1844836315</v>
      </c>
      <c r="E42" s="26">
        <v>1837531725</v>
      </c>
      <c r="F42" s="26">
        <v>1702565784</v>
      </c>
      <c r="G42" s="26">
        <v>1738833950</v>
      </c>
      <c r="H42" s="26">
        <v>1712522811</v>
      </c>
      <c r="I42" s="28">
        <v>1564622204</v>
      </c>
      <c r="J42" s="30">
        <v>1449936363</v>
      </c>
      <c r="K42" s="30">
        <v>1289673409</v>
      </c>
      <c r="L42" s="23">
        <v>1187277159</v>
      </c>
      <c r="M42" s="23">
        <v>1092409785</v>
      </c>
      <c r="N42" s="23">
        <v>1018068044</v>
      </c>
      <c r="O42" s="23">
        <v>954755479</v>
      </c>
      <c r="P42" s="15"/>
    </row>
    <row r="43" spans="1:16" ht="14.25">
      <c r="A43" s="11" t="s">
        <v>9</v>
      </c>
      <c r="B43" s="26">
        <v>602572658</v>
      </c>
      <c r="C43" s="26">
        <v>598848498</v>
      </c>
      <c r="D43" s="26">
        <v>613195075</v>
      </c>
      <c r="E43" s="26">
        <v>642379467</v>
      </c>
      <c r="F43" s="26">
        <v>681189047</v>
      </c>
      <c r="G43" s="26">
        <v>714612389</v>
      </c>
      <c r="H43" s="26">
        <v>742312859</v>
      </c>
      <c r="I43" s="28">
        <v>785986159</v>
      </c>
      <c r="J43" s="30">
        <v>802039371</v>
      </c>
      <c r="K43" s="30">
        <v>794212053</v>
      </c>
      <c r="L43" s="23">
        <v>783426610</v>
      </c>
      <c r="M43" s="23">
        <v>759323341</v>
      </c>
      <c r="N43" s="23">
        <v>704199236</v>
      </c>
      <c r="O43" s="23">
        <v>657297160</v>
      </c>
      <c r="P43" s="15"/>
    </row>
    <row r="44" spans="1:16" ht="14.25">
      <c r="A44" s="12"/>
      <c r="B44" s="12"/>
      <c r="C44" s="12"/>
      <c r="D44" s="12"/>
      <c r="E44" s="12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5"/>
    </row>
    <row r="45" spans="1:16" ht="14.25">
      <c r="A45" s="13" t="s">
        <v>28</v>
      </c>
      <c r="B45" s="26">
        <v>1565008843</v>
      </c>
      <c r="C45" s="26">
        <v>1527945291</v>
      </c>
      <c r="D45" s="26">
        <v>1327040620</v>
      </c>
      <c r="E45" s="26">
        <v>1283681536</v>
      </c>
      <c r="F45" s="26">
        <v>1103012867</v>
      </c>
      <c r="G45" s="26">
        <v>1080414438</v>
      </c>
      <c r="H45" s="26">
        <v>979062885</v>
      </c>
      <c r="I45" s="28">
        <v>946796109</v>
      </c>
      <c r="J45" s="30">
        <v>920397451</v>
      </c>
      <c r="K45" s="30">
        <v>964341558</v>
      </c>
      <c r="L45" s="23">
        <v>865791765</v>
      </c>
      <c r="M45" s="23">
        <v>834530048</v>
      </c>
      <c r="N45" s="23">
        <v>750840384</v>
      </c>
      <c r="O45" s="23">
        <v>633985472</v>
      </c>
      <c r="P45" s="15"/>
    </row>
    <row r="46" spans="1:16" ht="14.25">
      <c r="A46" s="12"/>
      <c r="B46" s="12"/>
      <c r="C46" s="12"/>
      <c r="D46" s="12"/>
      <c r="E46" s="1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5"/>
    </row>
    <row r="47" spans="1:16" ht="14.25">
      <c r="A47" s="12" t="s">
        <v>29</v>
      </c>
      <c r="B47" s="26">
        <v>17119640058</v>
      </c>
      <c r="C47" s="26">
        <v>16996693689</v>
      </c>
      <c r="D47" s="26">
        <v>16989995146</v>
      </c>
      <c r="E47" s="26">
        <v>17613056963</v>
      </c>
      <c r="F47" s="26">
        <v>18274143733</v>
      </c>
      <c r="G47" s="26">
        <v>18907725797</v>
      </c>
      <c r="H47" s="26">
        <v>19550818417</v>
      </c>
      <c r="I47" s="28">
        <v>19888433618</v>
      </c>
      <c r="J47" s="30">
        <v>19888992303</v>
      </c>
      <c r="K47" s="30">
        <v>19109418555</v>
      </c>
      <c r="L47" s="23">
        <v>18177100151</v>
      </c>
      <c r="M47" s="23">
        <v>17079525460</v>
      </c>
      <c r="N47" s="23">
        <v>16515809783</v>
      </c>
      <c r="O47" s="23">
        <v>16118191912</v>
      </c>
      <c r="P47" s="15"/>
    </row>
    <row r="48" spans="1:16" ht="14.25">
      <c r="A48" s="12"/>
      <c r="B48" s="12"/>
      <c r="C48" s="12"/>
      <c r="D48" s="12"/>
      <c r="E48" s="12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5"/>
    </row>
    <row r="49" spans="1:15" ht="14.25">
      <c r="A49" s="3" t="s">
        <v>0</v>
      </c>
      <c r="B49" s="26">
        <v>1230593830963</v>
      </c>
      <c r="C49" s="26">
        <v>1191983713007</v>
      </c>
      <c r="D49" s="26">
        <v>1170677424231</v>
      </c>
      <c r="E49" s="26">
        <v>1138753404802</v>
      </c>
      <c r="F49" s="26">
        <v>1131238586279</v>
      </c>
      <c r="G49" s="26">
        <v>1143951072873</v>
      </c>
      <c r="H49" s="26">
        <v>1179725629311</v>
      </c>
      <c r="I49" s="28">
        <v>1926978875553</v>
      </c>
      <c r="J49" s="30">
        <v>1287418682340</v>
      </c>
      <c r="K49" s="30">
        <v>1313496570213</v>
      </c>
      <c r="L49" s="23">
        <v>1304396114465</v>
      </c>
      <c r="M49" s="23">
        <v>1196335912402</v>
      </c>
      <c r="N49" s="23">
        <v>1062107382533</v>
      </c>
      <c r="O49" s="23">
        <v>958282838522</v>
      </c>
    </row>
    <row r="50" spans="1:15" ht="14.25">
      <c r="A50" s="14"/>
      <c r="B50" s="14"/>
      <c r="C50" s="14"/>
      <c r="D50" s="14"/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0" ht="14.25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4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5.75">
      <c r="A53" s="32" t="s">
        <v>33</v>
      </c>
      <c r="B53" s="24"/>
      <c r="C53" s="24"/>
      <c r="D53" s="24"/>
      <c r="E53" s="24"/>
      <c r="F53" s="24"/>
      <c r="G53" s="24"/>
      <c r="H53" s="24"/>
      <c r="I53" s="24"/>
      <c r="J53" s="24"/>
    </row>
  </sheetData>
  <sheetProtection/>
  <hyperlinks>
    <hyperlink ref="A53" r:id="rId1" display="SOURCE:New York State Office of the State Comptroller, &quot;Financial Data for Local Governments,&quot; https://www.osc.state.ny.us/localgov/datanstat/findata/index_choice.htm (last viewed August 7, 2020)."/>
  </hyperlinks>
  <printOptions/>
  <pageMargins left="0.7" right="0.7" top="0.75" bottom="0.75" header="0.3" footer="0.3"/>
  <pageSetup fitToHeight="2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2020-01-08T16:00:04Z</cp:lastPrinted>
  <dcterms:created xsi:type="dcterms:W3CDTF">2010-01-07T21:38:33Z</dcterms:created>
  <dcterms:modified xsi:type="dcterms:W3CDTF">2022-03-01T20:32:06Z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