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0" sheetId="1" r:id="rId1"/>
    <sheet name="2009" sheetId="2" r:id="rId2"/>
    <sheet name="2007" sheetId="3" r:id="rId3"/>
    <sheet name="2006" sheetId="4" r:id="rId4"/>
    <sheet name="2004" sheetId="5" r:id="rId5"/>
    <sheet name="2003" sheetId="6" r:id="rId6"/>
    <sheet name="2002" sheetId="7" r:id="rId7"/>
    <sheet name="2001" sheetId="8" r:id="rId8"/>
    <sheet name="2000" sheetId="9" r:id="rId9"/>
    <sheet name="1999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0">'2010'!$A$1:$J$54</definedName>
    <definedName name="TABLE10">#REF!</definedName>
  </definedNames>
  <calcPr fullCalcOnLoad="1"/>
</workbook>
</file>

<file path=xl/sharedStrings.xml><?xml version="1.0" encoding="utf-8"?>
<sst xmlns="http://schemas.openxmlformats.org/spreadsheetml/2006/main" count="1560" uniqueCount="204">
  <si>
    <t>Corporation Tax Liability by Industry</t>
  </si>
  <si>
    <t>Industry</t>
  </si>
  <si>
    <t>Number</t>
  </si>
  <si>
    <t>Share</t>
  </si>
  <si>
    <t>Amount</t>
  </si>
  <si>
    <t>Average</t>
  </si>
  <si>
    <t>a</t>
  </si>
  <si>
    <t>a  Tax Law provisions prohibit disclosure of data.  However, the data are included in the appropriate totals.</t>
  </si>
  <si>
    <t>2  Values represent tax on subsidiary capital prior to the application of credits.</t>
  </si>
  <si>
    <t xml:space="preserve">        100.00%</t>
  </si>
  <si>
    <t xml:space="preserve">  Mining</t>
  </si>
  <si>
    <t>All Industries</t>
  </si>
  <si>
    <t xml:space="preserve">  Utilities</t>
  </si>
  <si>
    <t xml:space="preserve">  Construction</t>
  </si>
  <si>
    <t xml:space="preserve">  Manufacturing</t>
  </si>
  <si>
    <t xml:space="preserve">    Food Manufacturing</t>
  </si>
  <si>
    <t xml:space="preserve">    Beverage and Tobacco Product Manufacturing</t>
  </si>
  <si>
    <t xml:space="preserve">    Textile Mills</t>
  </si>
  <si>
    <t xml:space="preserve">    Textile Product Mills</t>
  </si>
  <si>
    <t xml:space="preserve">    Apparel Manufacturing</t>
  </si>
  <si>
    <t xml:space="preserve">    Leather and Allied Product Manufacturing</t>
  </si>
  <si>
    <t xml:space="preserve">    Wood Product Manufacturing</t>
  </si>
  <si>
    <t xml:space="preserve">    Paper Manufacturing</t>
  </si>
  <si>
    <t xml:space="preserve">    Printing and Related Support Activities</t>
  </si>
  <si>
    <t xml:space="preserve">    Petroleum and Coal Products Manufacturing</t>
  </si>
  <si>
    <t xml:space="preserve">    Chemical Manufacturing</t>
  </si>
  <si>
    <t xml:space="preserve">    Plastics and Rubber Products Manufacturing</t>
  </si>
  <si>
    <t xml:space="preserve">    Nonmetallic Mineral Product Manufacturing</t>
  </si>
  <si>
    <t xml:space="preserve">    Primary Metal Manufacturing</t>
  </si>
  <si>
    <t xml:space="preserve">    Fabricated Metal Product Manufacturing</t>
  </si>
  <si>
    <t xml:space="preserve">    Machinery Manufacturing</t>
  </si>
  <si>
    <t xml:space="preserve">    Computer and Electronic Product Manufacturing</t>
  </si>
  <si>
    <t xml:space="preserve">    Transportation Equipment Manufacturing</t>
  </si>
  <si>
    <t xml:space="preserve">    Furniture and Related Product Manufacturing</t>
  </si>
  <si>
    <t xml:space="preserve">  Wholesale Trade </t>
  </si>
  <si>
    <t xml:space="preserve">      Furniture and Home Furnishing Wholesalers</t>
  </si>
  <si>
    <t xml:space="preserve">      Lumber and Other Construction Materials Wholesalers</t>
  </si>
  <si>
    <t xml:space="preserve">      Metal and Mineral (except Petroleum) Wholesalers</t>
  </si>
  <si>
    <t xml:space="preserve">      Machinery, Equipment, and Supplies Wholesalers</t>
  </si>
  <si>
    <t xml:space="preserve">      Miscellaneous Durable Goods Wholesalers</t>
  </si>
  <si>
    <t xml:space="preserve">      Paper and Paper Product Wholesalers</t>
  </si>
  <si>
    <t xml:space="preserve">      Apparel, Piece Goods, and Notions Wholesalers</t>
  </si>
  <si>
    <t xml:space="preserve">      Grocery and Related Product Wholesalers</t>
  </si>
  <si>
    <t xml:space="preserve">      Farm Product Raw Material Wholesalers</t>
  </si>
  <si>
    <t xml:space="preserve">      Chemical and Allied Products Wholesalers</t>
  </si>
  <si>
    <t xml:space="preserve">      Petroleum and Petroleum Products Wholesalers</t>
  </si>
  <si>
    <t xml:space="preserve">      Miscellaneous Nondurable Goods Wholesalers</t>
  </si>
  <si>
    <t xml:space="preserve">  Retail Trade</t>
  </si>
  <si>
    <t xml:space="preserve">    Motor Vehicle and Parts Dealers</t>
  </si>
  <si>
    <t xml:space="preserve">    Furniture and Home Furnishings Stores</t>
  </si>
  <si>
    <t xml:space="preserve">    Electronics and Appliance Stores</t>
  </si>
  <si>
    <t xml:space="preserve">    Food and Beverage Stores</t>
  </si>
  <si>
    <t xml:space="preserve">    Health and Personal Care Stores</t>
  </si>
  <si>
    <t xml:space="preserve">    Gasoline Stations</t>
  </si>
  <si>
    <t xml:space="preserve">    Clothing and Clothing Accessories Stores</t>
  </si>
  <si>
    <t xml:space="preserve">    Sporting Goods, Hobby, Book, and Music Stores</t>
  </si>
  <si>
    <t xml:space="preserve">    General Merchandise Stores</t>
  </si>
  <si>
    <t xml:space="preserve">    Miscellaneous Store Retailers</t>
  </si>
  <si>
    <t xml:space="preserve">    Nonstore Retailers</t>
  </si>
  <si>
    <t xml:space="preserve">  Transportation and Warehousing </t>
  </si>
  <si>
    <t xml:space="preserve">    Air Transportation</t>
  </si>
  <si>
    <t xml:space="preserve">    Rail Transportation</t>
  </si>
  <si>
    <t xml:space="preserve">    Water Transportation</t>
  </si>
  <si>
    <t xml:space="preserve">    Truck Transportation</t>
  </si>
  <si>
    <t xml:space="preserve">    Transit and Ground Passenger Transportation</t>
  </si>
  <si>
    <t xml:space="preserve">    Pipeline Transportation </t>
  </si>
  <si>
    <t xml:space="preserve">    Warehousing and Storage</t>
  </si>
  <si>
    <t xml:space="preserve">  Information</t>
  </si>
  <si>
    <t xml:space="preserve">    Motion Picture and Sound Recording Industries</t>
  </si>
  <si>
    <t xml:space="preserve">    Credit Intermediation and Related Activities</t>
  </si>
  <si>
    <t xml:space="preserve">    Insurance Carriers and Related Activities</t>
  </si>
  <si>
    <t xml:space="preserve">    Funds, Trusts, and Other Financial Vehicles</t>
  </si>
  <si>
    <t xml:space="preserve">  Management of Companies and Enterprises</t>
  </si>
  <si>
    <t xml:space="preserve">  Educational Services</t>
  </si>
  <si>
    <t xml:space="preserve">  Health Care and Social Assistance</t>
  </si>
  <si>
    <t xml:space="preserve">    Hospitals</t>
  </si>
  <si>
    <t xml:space="preserve">    Nursing and Residential Care Facilities</t>
  </si>
  <si>
    <t xml:space="preserve">    Social Assistance</t>
  </si>
  <si>
    <t xml:space="preserve">  Arts, Entertainment, and Recreation</t>
  </si>
  <si>
    <t xml:space="preserve">    Museums, Historical Sites, and Similar Institutions</t>
  </si>
  <si>
    <t xml:space="preserve">    Amusement, Gambling, and Recreation Industries</t>
  </si>
  <si>
    <t xml:space="preserve">  Accommodation and Food Services</t>
  </si>
  <si>
    <t xml:space="preserve">    Accommodation</t>
  </si>
  <si>
    <t xml:space="preserve">    Food Services and Drinking Places</t>
  </si>
  <si>
    <t xml:space="preserve">  Other Services (except Public Administration) </t>
  </si>
  <si>
    <t xml:space="preserve">    Repair and Maintenance</t>
  </si>
  <si>
    <t xml:space="preserve">    Personal and Laundry Services</t>
  </si>
  <si>
    <t xml:space="preserve">  Public Administration </t>
  </si>
  <si>
    <t xml:space="preserve">  Industry Code Not Given</t>
  </si>
  <si>
    <t xml:space="preserve">    Construction of Buildings</t>
  </si>
  <si>
    <t xml:space="preserve">    Heavy and Civil Engineering Construction</t>
  </si>
  <si>
    <t xml:space="preserve">    Specialty Trade Contractors</t>
  </si>
  <si>
    <t xml:space="preserve">    Merchant Wholesalers, Durable Goods</t>
  </si>
  <si>
    <t xml:space="preserve">      Electrical and Electrical Goods Wholesalers</t>
  </si>
  <si>
    <t xml:space="preserve">    Merchant Wholesalers, Nondurable Goods</t>
  </si>
  <si>
    <t xml:space="preserve">      Wholesale Electronic Markets and Agents and Brokers</t>
  </si>
  <si>
    <t xml:space="preserve">    Internet Publishing and Broadcasting</t>
  </si>
  <si>
    <t xml:space="preserve">    Telecommunications</t>
  </si>
  <si>
    <t xml:space="preserve">    Other Information Services</t>
  </si>
  <si>
    <t xml:space="preserve">  Finance and Insurance</t>
  </si>
  <si>
    <t xml:space="preserve">  Real Estate and Rental and Leasing</t>
  </si>
  <si>
    <t xml:space="preserve">  Agriculture, Forestry, Fishing, and Hunting</t>
  </si>
  <si>
    <t xml:space="preserve">    Publishing Industries (except Internet)</t>
  </si>
  <si>
    <t xml:space="preserve">    Broadcasting (except Internet)</t>
  </si>
  <si>
    <t xml:space="preserve">    Miscellaneous Manufacturing</t>
  </si>
  <si>
    <t>1  Tax liability includes the tax on subsidiary capital. Tax liability excludes the metroplitan transportation business tax (MTA surcharge).</t>
  </si>
  <si>
    <t>“C” Corporations</t>
  </si>
  <si>
    <t xml:space="preserve">    Monetary Authorities — Central Banks</t>
  </si>
  <si>
    <t xml:space="preserve">      Drugs and Druggists’ Sundries Wholesalers</t>
  </si>
  <si>
    <r>
      <t>Total Tax</t>
    </r>
    <r>
      <rPr>
        <vertAlign val="superscript"/>
        <sz val="11"/>
        <rFont val="Arial"/>
        <family val="2"/>
      </rPr>
      <t>1</t>
    </r>
  </si>
  <si>
    <t xml:space="preserve"> 22,505,690</t>
  </si>
  <si>
    <t xml:space="preserve">    Performing Arts, Spectator Sports, and Related 
     Industries</t>
  </si>
  <si>
    <t xml:space="preserve">  Administrative and Support and Waste Management 
     and Remediation Services</t>
  </si>
  <si>
    <t xml:space="preserve">    Securities, Commodity Contracts, and Other 
       Financial Investments and Related Activities</t>
  </si>
  <si>
    <t xml:space="preserve">    Internet Service Providers, Web Search 
      Portals, and Data Processing Services</t>
  </si>
  <si>
    <t xml:space="preserve">  Professional, Scientific, and Technical Services</t>
  </si>
  <si>
    <t xml:space="preserve">    Building Material and Garden Equipment and 
       Supplies Dealers</t>
  </si>
  <si>
    <t xml:space="preserve">      Beer, Wine, and Distilled Alcoholic 
         Beverage Wholesalers</t>
  </si>
  <si>
    <t xml:space="preserve">      Hardware, and Plumbing and Heating 
         Equipment and Supplies Wholesalers</t>
  </si>
  <si>
    <t xml:space="preserve">      Professional and Commercial Equipment and 
         Supplies Wholesalers</t>
  </si>
  <si>
    <t xml:space="preserve">      Motor Vehicle and Motor Vehicle Parts and 
         Supplies Wholesalers</t>
  </si>
  <si>
    <t xml:space="preserve">    Electrical Equipment, Appliance, and 
       Component Manufacturing</t>
  </si>
  <si>
    <t xml:space="preserve">                 </t>
  </si>
  <si>
    <t>SOURCE: New York State Department of Taxation and Finance; www.tax.ny.gov/research/stats/stat_corp/corporate_tax_statistical_report.htm  (last viewed May 18, 2015).</t>
  </si>
  <si>
    <t>NOTES:  The time period for the liability study conducted to produce this table was redefined to be corporate fiscal years ending between January 1-December 31. Formerly, it was December 1-November 30. Not all sub-industry categories are displayed for each major industry group. However, totals shown for each major industry group and All Industries represent the entire population of taxpayers.</t>
  </si>
  <si>
    <r>
      <t>Subsidiary Capital Tax</t>
    </r>
    <r>
      <rPr>
        <vertAlign val="superscript"/>
        <sz val="11"/>
        <rFont val="Arial"/>
        <family val="2"/>
      </rPr>
      <t>2</t>
    </r>
  </si>
  <si>
    <t>$ 30,905,097</t>
  </si>
  <si>
    <t xml:space="preserve">    Electrical Equipment, Appliance, and Component</t>
  </si>
  <si>
    <t xml:space="preserve">      Manufacturing</t>
  </si>
  <si>
    <t xml:space="preserve">      Motor Vehicle and Motor Vehicle Parts and Supplies</t>
  </si>
  <si>
    <t xml:space="preserve">        Wholesalers</t>
  </si>
  <si>
    <t xml:space="preserve">      Professional and Commercial Equipment and Supplies</t>
  </si>
  <si>
    <t xml:space="preserve">      Hardware, and Plumbing and Heating Equipment</t>
  </si>
  <si>
    <t xml:space="preserve">         and Supplies Wholesalers</t>
  </si>
  <si>
    <t xml:space="preserve">      Drugs and Druggists' Sundries Wholesalers</t>
  </si>
  <si>
    <t xml:space="preserve">      Beer, Wine, and Distilled Alcoholic Beverage</t>
  </si>
  <si>
    <t xml:space="preserve">    Building Material and Garden Equipment and Supplies</t>
  </si>
  <si>
    <t xml:space="preserve">      Dealers</t>
  </si>
  <si>
    <t xml:space="preserve">    Internet Service Providers, Web Search</t>
  </si>
  <si>
    <t xml:space="preserve">    Securities, Commodity Contracts, and Other</t>
  </si>
  <si>
    <t xml:space="preserve">      Financial Investments and Related Activities</t>
  </si>
  <si>
    <t xml:space="preserve">  Professional, Scientific, and Technical</t>
  </si>
  <si>
    <t xml:space="preserve">    Services</t>
  </si>
  <si>
    <t xml:space="preserve">  Administrative and Support and Waste</t>
  </si>
  <si>
    <t xml:space="preserve">    Management and Remediation Services</t>
  </si>
  <si>
    <t xml:space="preserve">    Performing Arts, Spectator Sports, and Related</t>
  </si>
  <si>
    <t xml:space="preserve">      Industries</t>
  </si>
  <si>
    <t>1  Tax liability includes the tax on subsidiary capital. Tax liability excludes the MTA surcharge.</t>
  </si>
  <si>
    <t xml:space="preserve">                </t>
  </si>
  <si>
    <t>NOTES:  The time period for the liability study conducted to produce this table was redefined to be corporate  fiscal years ending between January 1-December 31.  Formerly, it was December 1-November 30. Not all subindustry categories are displayed for each major industry group. However, totals shown for each major industry group and All Industries represent the entire population of taxpayers.</t>
  </si>
  <si>
    <t xml:space="preserve">                  </t>
  </si>
  <si>
    <t>SOURCE: New York State Department of Taxation and Finance; www.tax.ny.gov/research/stats/stat_corp/corporate_tax_statistical_report.htm (last viewed February 13, 2014).</t>
  </si>
  <si>
    <t>New York State—Corporate Tax Years Ending January 1, 2009—December 31, 2009</t>
  </si>
  <si>
    <t>New York State—Corporate Tax Years Ending January 1, 2010—December 31, 2010</t>
  </si>
  <si>
    <t>New York State—Corporate Tax Years Ending January 1, 2007—December 31, 2007</t>
  </si>
  <si>
    <t xml:space="preserve">     Portals, and Data Processing Services</t>
  </si>
  <si>
    <t>NOTES:  The time period for the liability study conducted to produce this table was redefined to be corporate fiscal years ending between January 1-December 31.  Formerly, it was December 1-November 30. Not all subindustry categories are displayed for each major industry group. However, totals shown for each major industry group and All Industries represent the entire population of taxpayers.</t>
  </si>
  <si>
    <t>SOURCE: New York State Department of Taxation and Finance; www.tax.ny.gov/research/stats/stat_corp/corporate_tax_statistical_report.htm   (last viewed September 2, 2011).</t>
  </si>
  <si>
    <t>New York State—Corporate Tax Years Ending January 1, 2006—December 31, 2006</t>
  </si>
  <si>
    <t xml:space="preserve">    Performing Arts, Spectator Sports, and Related Industries</t>
  </si>
  <si>
    <t>SOURCE: New York State Department of Taxation and Finance; www.tax.ny.gov/research/stats/stat_corp/corporate_tax_statistical_report.htm (last viewed December 17, 2010).</t>
  </si>
  <si>
    <t xml:space="preserve">      Beer, Wine, and Distilled Alcoholic Beverage Wholesalers</t>
  </si>
  <si>
    <t xml:space="preserve">      Hardware, and Plumbing and Heating Equipment and Supplies Wholesalers</t>
  </si>
  <si>
    <t xml:space="preserve">      Professional and Commercial Equipment and Supplies Wholesalers</t>
  </si>
  <si>
    <t xml:space="preserve">      Motor Vehicle and Motor Vehicle Parts and Supplies Wholesalers</t>
  </si>
  <si>
    <t xml:space="preserve">    Electrical Equipment, Appliance, and Component Manufacturing</t>
  </si>
  <si>
    <t xml:space="preserve">  Administrative and Support and Waste Management and Remediation Services</t>
  </si>
  <si>
    <t xml:space="preserve">    Securities, Commodity Contracts, and Other Financial Investments and Related Activities</t>
  </si>
  <si>
    <t xml:space="preserve">    Internet Service Providers, Web Search Portals, and Data Processing Services</t>
  </si>
  <si>
    <t xml:space="preserve">    Building Material and Garden Equipment and Supplies Dealers</t>
  </si>
  <si>
    <t>New York State—Corporate Tax Years Ending January 1, 2004—December 31, 2004</t>
  </si>
  <si>
    <t xml:space="preserve">   Miscellaneous Manufacturing</t>
  </si>
  <si>
    <t>NOTES:  The time period for the liability study conducted to produce this table was redefined to be corporate fiscal years ending between January 1 — December 31.  Formerly, it was December 31 — November 30. Not all subindustry categories are displayed for each major industry group. However, totals shown for each major industry group and All Industries represent the entire population of taxpayers.</t>
  </si>
  <si>
    <t>SOURCE: New York State Department of Taxation and Finance; www.tax.state.ny.us/stat_corp/corporate_tax_statistical_report.htm (last viewed March 20, 2008).</t>
  </si>
  <si>
    <t>New York State—Corporate Tax Years Ending January 1, 2003—December 31, 2003</t>
  </si>
  <si>
    <t xml:space="preserve">    Publishing Industries (except internet)</t>
  </si>
  <si>
    <t xml:space="preserve">    Broadcasting (except internet)</t>
  </si>
  <si>
    <t>NOTES:  The time period for the liability study conducted to produce this table was redefined to be corporate fiscal years ending between January 1—December 31.  Formerly, it was December 31 0 November 30. Not all subindustry categories are displayed for each major industry group. However, totals shown for each major industry group and All Industries represent the entire population of taxpayers.</t>
  </si>
  <si>
    <t>New York State—Corporate Tax Years Ending January 1, 2002—December 31, 2002</t>
  </si>
  <si>
    <t xml:space="preserve">  Agriculture, Forestry, Fishing and Hunting</t>
  </si>
  <si>
    <t xml:space="preserve">    Building, Developing, and General Contracting</t>
  </si>
  <si>
    <t xml:space="preserve">    Heavy Construction</t>
  </si>
  <si>
    <t xml:space="preserve">    Special Trade Contractors</t>
  </si>
  <si>
    <t xml:space="preserve">    Wholesale Trade (Durable)</t>
  </si>
  <si>
    <t xml:space="preserve">      Electrical Goods Wholesalers</t>
  </si>
  <si>
    <t xml:space="preserve">    Wholesale Trade (Nondurable)</t>
  </si>
  <si>
    <t xml:space="preserve">    Publishing Industries</t>
  </si>
  <si>
    <t xml:space="preserve">    Broadcasting and Telecommunications</t>
  </si>
  <si>
    <t xml:space="preserve">    Information Services and Data Processing Services</t>
  </si>
  <si>
    <t xml:space="preserve">  Finance, Insurance, and Real Estate and</t>
  </si>
  <si>
    <t xml:space="preserve">    Rental and Leasing </t>
  </si>
  <si>
    <t xml:space="preserve">    Monetary Authorities — Central Bank</t>
  </si>
  <si>
    <t xml:space="preserve">    Real Estate </t>
  </si>
  <si>
    <t>SOURCE: New York State Department of Taxation and Finance; www.tax.state.ny.us/stat_corp/corporate_tax_statistical_report.htm.</t>
  </si>
  <si>
    <t>NOTE: Not all subindustry categories are displayed for each major industry group. However, totals shown for each major industry group and All Industries represent the entire population of taxpayers.</t>
  </si>
  <si>
    <t xml:space="preserve">    Monetary Authorities—Central Bank</t>
  </si>
  <si>
    <t xml:space="preserve">  Finance, Insurance, and Real Estate and Rental and Leasing </t>
  </si>
  <si>
    <t xml:space="preserve">     Building Material and Garden Equipment and Supplies Dealers</t>
  </si>
  <si>
    <t>New York State—Corporate Tax Years Ending January 1, 2001—December 31, 2001</t>
  </si>
  <si>
    <t>SOURCE: New York State Department of Taxation and Finance; www.tax.state.ny.us/stat_corp/Corporate_Tax_Statistical_Report.htm.</t>
  </si>
  <si>
    <t>New York State—Corporate Tax Years Ending December 1, 1999—November 30, 2000</t>
  </si>
  <si>
    <t>SOURCE: New York State Department of Taxation and Finance.</t>
  </si>
  <si>
    <t>New York State—Corporate Tax Years Ending December 1, 1998—November 30, 1999</t>
  </si>
  <si>
    <t xml:space="preserve">    Finance, Insurance, and Real Estate and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</si>
</sst>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_(* #,##0_);_(* \(#,##0\);_(* &quot;-&quot;??_);_(@_)"/>
    <numFmt numFmtId="171" formatCode="0.0000"/>
    <numFmt numFmtId="172" formatCode="&quot;$&quot;#,##0.00"/>
    <numFmt numFmtId="173" formatCode="[$-409]dddd\,\ mmmm\ d\,\ yyyy"/>
    <numFmt numFmtId="174" formatCode="[$-409]h:mm:ss\ AM/PM"/>
    <numFmt numFmtId="175" formatCode="&quot;$&quot;#,##0.0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learface Regular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/>
    </xf>
    <xf numFmtId="0" fontId="8" fillId="0" borderId="10" xfId="0" applyNumberFormat="1" applyFont="1" applyBorder="1" applyAlignment="1">
      <alignment horizontal="centerContinuous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 quotePrefix="1">
      <alignment horizontal="right" vertical="center"/>
    </xf>
    <xf numFmtId="0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 quotePrefix="1">
      <alignment horizontal="left" vertical="center"/>
    </xf>
    <xf numFmtId="1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11" fillId="33" borderId="0" xfId="42" applyNumberFormat="1" applyFont="1" applyFill="1" applyBorder="1" applyAlignment="1">
      <alignment vertical="center"/>
    </xf>
    <xf numFmtId="10" fontId="11" fillId="33" borderId="0" xfId="54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1" fillId="33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 vertical="center"/>
    </xf>
    <xf numFmtId="10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>
      <alignment vertical="center"/>
    </xf>
    <xf numFmtId="10" fontId="7" fillId="0" borderId="0" xfId="0" applyNumberFormat="1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0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11" fillId="33" borderId="0" xfId="0" applyNumberFormat="1" applyFont="1" applyFill="1" applyBorder="1" applyAlignment="1">
      <alignment vertical="center"/>
    </xf>
    <xf numFmtId="164" fontId="7" fillId="0" borderId="0" xfId="0" applyNumberFormat="1" applyFont="1" applyAlignment="1">
      <alignment/>
    </xf>
    <xf numFmtId="164" fontId="7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11" fillId="34" borderId="0" xfId="0" applyNumberFormat="1" applyFont="1" applyFill="1" applyBorder="1" applyAlignment="1">
      <alignment horizontal="right" vertical="center"/>
    </xf>
    <xf numFmtId="164" fontId="7" fillId="34" borderId="0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vertical="center" wrapText="1"/>
    </xf>
    <xf numFmtId="0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 vertical="center"/>
    </xf>
    <xf numFmtId="10" fontId="8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10" fontId="7" fillId="0" borderId="1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37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 quotePrefix="1">
      <alignment horizontal="right" vertical="center"/>
    </xf>
    <xf numFmtId="164" fontId="7" fillId="0" borderId="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ckefeller%20Institute\Departments\Central%20Staff\Publications\Yearbooks%202002-17\2014\SECT-E\e-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ockefeller%20Institute\Departments\Central%20Staff\Publications\Yearbooks%202002-17\2013\SECT-E\e-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ockefeller%20Institute\Departments\Central%20Staff\Publications\Yearbooks%202002-17\2010\SECT-E\e-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ockefeller%20Institute\Departments\Central%20Staff\Publications\Yearbooks%202002-17\2009\SECT-E\e-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ockefeller%20Institute\Departments\Central%20Staff\Publications\Yearbooks%202002-17\2008\SECT-E\e-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ockefeller%20Institute\Departments\Central%20Staff\Publications\Yearbooks%202002-17\2006\SECT-E\e-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ockefeller%20Institute\Departments\Central%20Staff\Publications\Yearbooks%202002-17\2005\SECT-E\e-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ockefeller%20Institute\Departments\Central%20Staff\Publications\Yearbooks%202002-17\2004\SECT-E\e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9a"/>
      <sheetName val="e-9b"/>
      <sheetName val="e-9c"/>
    </sheetNames>
    <sheetDataSet>
      <sheetData sheetId="0">
        <row r="9">
          <cell r="B9">
            <v>262077</v>
          </cell>
          <cell r="E9" t="str">
            <v>$ 1,784,216,344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9a"/>
      <sheetName val="e-9b"/>
      <sheetName val="e-9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-8a"/>
      <sheetName val="e-8b"/>
      <sheetName val="e-8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-8a"/>
      <sheetName val="e-8b"/>
      <sheetName val="e-8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-8a"/>
      <sheetName val="e-8b"/>
      <sheetName val="e-8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-8a"/>
      <sheetName val="e-8b"/>
      <sheetName val="e-8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-8a"/>
      <sheetName val="e-8b"/>
      <sheetName val="e-8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-8a"/>
      <sheetName val="e-8b"/>
      <sheetName val="e-8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43.77734375" style="1" customWidth="1"/>
    <col min="2" max="3" width="8.88671875" style="1" customWidth="1"/>
    <col min="4" max="4" width="3.6640625" style="1" customWidth="1"/>
    <col min="5" max="5" width="12.77734375" style="1" customWidth="1"/>
    <col min="6" max="6" width="8.88671875" style="1" customWidth="1"/>
    <col min="7" max="7" width="9.6640625" style="1" bestFit="1" customWidth="1"/>
    <col min="8" max="8" width="3.3359375" style="1" customWidth="1"/>
    <col min="9" max="9" width="8.88671875" style="1" customWidth="1"/>
    <col min="10" max="10" width="11.77734375" style="1" customWidth="1"/>
    <col min="11" max="11" width="1.77734375" style="1" customWidth="1"/>
    <col min="12" max="16384" width="8.88671875" style="1" customWidth="1"/>
  </cols>
  <sheetData>
    <row r="1" spans="1:12" ht="20.25">
      <c r="A1" s="49" t="s">
        <v>0</v>
      </c>
      <c r="B1" s="6"/>
      <c r="C1" s="6"/>
      <c r="D1" s="6"/>
      <c r="E1" s="6"/>
      <c r="F1" s="6"/>
      <c r="G1" s="6"/>
      <c r="H1" s="6"/>
      <c r="I1" s="6"/>
      <c r="J1" s="6"/>
      <c r="K1" s="3"/>
      <c r="L1" s="33"/>
    </row>
    <row r="2" spans="1:12" ht="20.25">
      <c r="A2" s="49" t="s">
        <v>153</v>
      </c>
      <c r="B2" s="6"/>
      <c r="C2" s="6"/>
      <c r="D2" s="6"/>
      <c r="E2" s="6"/>
      <c r="F2" s="6"/>
      <c r="G2" s="6"/>
      <c r="H2" s="7"/>
      <c r="I2" s="7"/>
      <c r="J2" s="7"/>
      <c r="K2" s="3"/>
      <c r="L2" s="2"/>
    </row>
    <row r="3" spans="1:12" ht="15.75">
      <c r="A3" s="6"/>
      <c r="B3" s="6"/>
      <c r="C3" s="6"/>
      <c r="D3" s="6"/>
      <c r="E3" s="6"/>
      <c r="F3" s="6"/>
      <c r="G3" s="6"/>
      <c r="H3" s="7"/>
      <c r="I3" s="7"/>
      <c r="J3" s="7"/>
      <c r="K3" s="3"/>
      <c r="L3" s="2"/>
    </row>
    <row r="4" spans="1:12" ht="16.5">
      <c r="A4" s="62"/>
      <c r="B4" s="63" t="s">
        <v>106</v>
      </c>
      <c r="C4" s="64"/>
      <c r="D4" s="8"/>
      <c r="E4" s="65" t="s">
        <v>109</v>
      </c>
      <c r="F4" s="66"/>
      <c r="G4" s="66"/>
      <c r="H4" s="67"/>
      <c r="I4" s="65" t="s">
        <v>125</v>
      </c>
      <c r="J4" s="66"/>
      <c r="K4" s="4"/>
      <c r="L4" s="2"/>
    </row>
    <row r="5" spans="1:12" ht="15.75">
      <c r="A5" s="9" t="s">
        <v>1</v>
      </c>
      <c r="B5" s="10" t="s">
        <v>2</v>
      </c>
      <c r="C5" s="10" t="s">
        <v>3</v>
      </c>
      <c r="D5" s="10"/>
      <c r="E5" s="10" t="s">
        <v>4</v>
      </c>
      <c r="F5" s="10" t="s">
        <v>3</v>
      </c>
      <c r="G5" s="10" t="s">
        <v>5</v>
      </c>
      <c r="H5" s="10"/>
      <c r="I5" s="10" t="s">
        <v>2</v>
      </c>
      <c r="J5" s="10" t="s">
        <v>4</v>
      </c>
      <c r="K5" s="4"/>
      <c r="L5" s="2"/>
    </row>
    <row r="6" spans="1:12" ht="15.75">
      <c r="A6" s="11"/>
      <c r="B6" s="12"/>
      <c r="C6" s="13"/>
      <c r="D6" s="13"/>
      <c r="E6" s="14"/>
      <c r="F6" s="13"/>
      <c r="G6" s="13"/>
      <c r="H6" s="13"/>
      <c r="I6" s="13"/>
      <c r="J6" s="13"/>
      <c r="K6" s="4"/>
      <c r="L6" s="2"/>
    </row>
    <row r="7" spans="1:12" ht="15.75">
      <c r="A7" s="15" t="s">
        <v>11</v>
      </c>
      <c r="B7" s="16">
        <v>264392</v>
      </c>
      <c r="C7" s="17" t="s">
        <v>9</v>
      </c>
      <c r="D7" s="18"/>
      <c r="E7" s="14">
        <v>2115239863</v>
      </c>
      <c r="F7" s="39">
        <v>0.01</v>
      </c>
      <c r="G7" s="14">
        <v>8000</v>
      </c>
      <c r="H7" s="19"/>
      <c r="I7" s="16">
        <v>1056</v>
      </c>
      <c r="J7" s="14" t="s">
        <v>110</v>
      </c>
      <c r="K7" s="4"/>
      <c r="L7" s="2"/>
    </row>
    <row r="8" spans="1:12" ht="15.75">
      <c r="A8" s="11"/>
      <c r="B8" s="20"/>
      <c r="C8" s="13"/>
      <c r="D8" s="13"/>
      <c r="E8" s="50"/>
      <c r="F8" s="39"/>
      <c r="G8" s="19"/>
      <c r="H8" s="13"/>
      <c r="I8" s="16"/>
      <c r="J8" s="19"/>
      <c r="K8" s="4"/>
      <c r="L8" s="2"/>
    </row>
    <row r="9" spans="1:12" ht="15.75">
      <c r="A9" s="15" t="s">
        <v>101</v>
      </c>
      <c r="B9" s="21">
        <v>1253</v>
      </c>
      <c r="C9" s="22">
        <v>0.004739175164150201</v>
      </c>
      <c r="D9" s="23"/>
      <c r="E9" s="51">
        <v>2367888</v>
      </c>
      <c r="F9" s="39">
        <f>((E9/E$7)*100)*0.01</f>
        <v>0.0011194418379775022</v>
      </c>
      <c r="G9" s="51">
        <v>1889.7749401436552</v>
      </c>
      <c r="H9" s="15"/>
      <c r="I9" s="25" t="s">
        <v>6</v>
      </c>
      <c r="J9" s="55" t="s">
        <v>6</v>
      </c>
      <c r="K9" s="5"/>
      <c r="L9" s="5"/>
    </row>
    <row r="10" spans="1:12" ht="15.75">
      <c r="A10" s="15"/>
      <c r="B10" s="26"/>
      <c r="C10" s="27"/>
      <c r="D10" s="23"/>
      <c r="E10" s="52"/>
      <c r="F10" s="39"/>
      <c r="G10" s="52"/>
      <c r="H10" s="15"/>
      <c r="I10" s="28"/>
      <c r="J10" s="56"/>
      <c r="K10" s="4"/>
      <c r="L10" s="2"/>
    </row>
    <row r="11" spans="1:12" ht="15.75">
      <c r="A11" s="15" t="s">
        <v>10</v>
      </c>
      <c r="B11" s="26">
        <v>419</v>
      </c>
      <c r="C11" s="33">
        <f>((B11/B$7)*100)*0.01</f>
        <v>0.0015847680716511848</v>
      </c>
      <c r="D11" s="23"/>
      <c r="E11" s="52">
        <v>8968453</v>
      </c>
      <c r="F11" s="39">
        <f>((E11/E$7)*100)*0.01</f>
        <v>0.004239922458382678</v>
      </c>
      <c r="G11" s="52">
        <v>21404</v>
      </c>
      <c r="H11" s="19"/>
      <c r="I11" s="28">
        <v>8</v>
      </c>
      <c r="J11" s="56">
        <v>4465</v>
      </c>
      <c r="K11" s="5"/>
      <c r="L11" s="2"/>
    </row>
    <row r="12" spans="1:12" ht="15.75">
      <c r="A12" s="15"/>
      <c r="B12" s="26"/>
      <c r="C12" s="33"/>
      <c r="D12" s="18"/>
      <c r="E12" s="52"/>
      <c r="F12" s="39"/>
      <c r="G12" s="52"/>
      <c r="H12" s="19"/>
      <c r="I12" s="28"/>
      <c r="J12" s="56"/>
      <c r="K12" s="4"/>
      <c r="L12" s="2"/>
    </row>
    <row r="13" spans="1:12" ht="15.75">
      <c r="A13" s="15" t="s">
        <v>12</v>
      </c>
      <c r="B13" s="26">
        <v>468</v>
      </c>
      <c r="C13" s="33">
        <f>((B13/B$7)*100)*0.01</f>
        <v>0.0017700989439922538</v>
      </c>
      <c r="D13" s="23"/>
      <c r="E13" s="52">
        <v>24512303</v>
      </c>
      <c r="F13" s="39">
        <f>((E13/E$7)*100)*0.01</f>
        <v>0.011588427122981087</v>
      </c>
      <c r="G13" s="52">
        <v>52377</v>
      </c>
      <c r="H13" s="19"/>
      <c r="I13" s="28">
        <v>5</v>
      </c>
      <c r="J13" s="56">
        <v>12800417</v>
      </c>
      <c r="K13" s="4"/>
      <c r="L13" s="2"/>
    </row>
    <row r="14" spans="1:12" ht="15.75">
      <c r="A14" s="15"/>
      <c r="B14" s="26"/>
      <c r="C14" s="33"/>
      <c r="D14" s="23"/>
      <c r="E14" s="52"/>
      <c r="F14" s="39"/>
      <c r="G14" s="52"/>
      <c r="H14" s="19"/>
      <c r="I14" s="28"/>
      <c r="J14" s="56"/>
      <c r="K14" s="4"/>
      <c r="L14" s="2"/>
    </row>
    <row r="15" spans="1:12" ht="15.75">
      <c r="A15" s="15" t="s">
        <v>13</v>
      </c>
      <c r="B15" s="26">
        <f>SUM(B16:B18)</f>
        <v>20570</v>
      </c>
      <c r="C15" s="33">
        <f>((B15/B$7)*100)*0.01</f>
        <v>0.07780114375624074</v>
      </c>
      <c r="D15" s="23"/>
      <c r="E15" s="52">
        <f>SUM(E16:E18)</f>
        <v>66098063</v>
      </c>
      <c r="F15" s="39">
        <f>((E15/E$7)*100)*0.01</f>
        <v>0.031248495339083915</v>
      </c>
      <c r="G15" s="52">
        <v>2937.97786433593</v>
      </c>
      <c r="H15" s="19"/>
      <c r="I15" s="26">
        <v>27</v>
      </c>
      <c r="J15" s="52">
        <f>SUM(J16:J18)</f>
        <v>25892</v>
      </c>
      <c r="K15" s="4"/>
      <c r="L15" s="2"/>
    </row>
    <row r="16" spans="1:12" ht="15.75">
      <c r="A16" s="15" t="s">
        <v>89</v>
      </c>
      <c r="B16" s="26">
        <v>6313</v>
      </c>
      <c r="C16" s="33">
        <f>((B16/B$7)*100)*0.01</f>
        <v>0.023877424430391238</v>
      </c>
      <c r="D16" s="23"/>
      <c r="E16" s="52">
        <v>17090429</v>
      </c>
      <c r="F16" s="39">
        <f>((E16/E$7)*100)*0.01</f>
        <v>0.0080796647694418</v>
      </c>
      <c r="G16" s="52">
        <v>2707</v>
      </c>
      <c r="H16" s="19"/>
      <c r="I16" s="28" t="s">
        <v>6</v>
      </c>
      <c r="J16" s="56" t="s">
        <v>6</v>
      </c>
      <c r="K16" s="4"/>
      <c r="L16" s="2"/>
    </row>
    <row r="17" spans="1:12" ht="15.75">
      <c r="A17" s="15" t="s">
        <v>90</v>
      </c>
      <c r="B17" s="26">
        <v>897</v>
      </c>
      <c r="C17" s="33">
        <f>((B17/B$7)*100)*0.01</f>
        <v>0.00339268964265182</v>
      </c>
      <c r="D17" s="23"/>
      <c r="E17" s="52">
        <v>21229418</v>
      </c>
      <c r="F17" s="39">
        <f>((E17/E$7)*100)*0.01</f>
        <v>0.01003641164831811</v>
      </c>
      <c r="G17" s="52">
        <v>23667</v>
      </c>
      <c r="H17" s="19"/>
      <c r="I17" s="28" t="s">
        <v>6</v>
      </c>
      <c r="J17" s="56" t="s">
        <v>6</v>
      </c>
      <c r="K17" s="4"/>
      <c r="L17" s="2"/>
    </row>
    <row r="18" spans="1:12" ht="15.75">
      <c r="A18" s="15" t="s">
        <v>91</v>
      </c>
      <c r="B18" s="26">
        <v>13360</v>
      </c>
      <c r="C18" s="33">
        <f>((B18/B$7)*100)*0.01</f>
        <v>0.05053102968319768</v>
      </c>
      <c r="D18" s="23"/>
      <c r="E18" s="52">
        <v>27778216</v>
      </c>
      <c r="F18" s="39">
        <f>((E18/E$7)*100)*0.01</f>
        <v>0.013132418921324008</v>
      </c>
      <c r="G18" s="52">
        <v>2079</v>
      </c>
      <c r="H18" s="19"/>
      <c r="I18" s="28">
        <v>18</v>
      </c>
      <c r="J18" s="56">
        <v>25892</v>
      </c>
      <c r="K18" s="4"/>
      <c r="L18" s="2"/>
    </row>
    <row r="19" spans="1:12" ht="15.75">
      <c r="A19" s="15"/>
      <c r="B19" s="26"/>
      <c r="C19" s="33"/>
      <c r="D19" s="23"/>
      <c r="E19" s="52"/>
      <c r="F19" s="39"/>
      <c r="G19" s="52"/>
      <c r="H19" s="19"/>
      <c r="I19" s="28"/>
      <c r="J19" s="56"/>
      <c r="K19" s="4"/>
      <c r="L19" s="2"/>
    </row>
    <row r="20" spans="1:12" ht="15.75">
      <c r="A20" s="15" t="s">
        <v>14</v>
      </c>
      <c r="B20" s="26">
        <f>SUM(B21:B41)</f>
        <v>12590</v>
      </c>
      <c r="C20" s="33">
        <f>((B20/B$7)*100)*0.01</f>
        <v>0.0476186874035523</v>
      </c>
      <c r="D20" s="23"/>
      <c r="E20" s="52">
        <f>SUM(E21:E41)</f>
        <v>342989936</v>
      </c>
      <c r="F20" s="39">
        <f aca="true" t="shared" si="0" ref="F20:F41">((E20/E$7)*100)*0.01</f>
        <v>0.16215179280592065</v>
      </c>
      <c r="G20" s="52">
        <v>27243</v>
      </c>
      <c r="H20" s="19"/>
      <c r="I20" s="26">
        <v>227</v>
      </c>
      <c r="J20" s="52">
        <v>2856339</v>
      </c>
      <c r="K20" s="4"/>
      <c r="L20" s="2"/>
    </row>
    <row r="21" spans="1:12" ht="15.75">
      <c r="A21" s="15" t="s">
        <v>15</v>
      </c>
      <c r="B21" s="26">
        <v>1042</v>
      </c>
      <c r="C21" s="33">
        <f>((B21/B$7)*100)*0.01</f>
        <v>0.003941117734273351</v>
      </c>
      <c r="D21" s="23"/>
      <c r="E21" s="52">
        <v>26252959</v>
      </c>
      <c r="F21" s="39">
        <f t="shared" si="0"/>
        <v>0.012411338997160345</v>
      </c>
      <c r="G21" s="52">
        <v>25195</v>
      </c>
      <c r="H21" s="19"/>
      <c r="I21" s="28">
        <v>11</v>
      </c>
      <c r="J21" s="56">
        <v>244878</v>
      </c>
      <c r="K21" s="4"/>
      <c r="L21" s="2"/>
    </row>
    <row r="22" spans="1:13" ht="15.75">
      <c r="A22" s="15" t="s">
        <v>16</v>
      </c>
      <c r="B22" s="26">
        <v>151</v>
      </c>
      <c r="C22" s="33">
        <f>((B22/B$7)*100)*0.01</f>
        <v>0.0005711216678265606</v>
      </c>
      <c r="D22" s="23"/>
      <c r="E22" s="52">
        <v>25132057</v>
      </c>
      <c r="F22" s="39">
        <f t="shared" si="0"/>
        <v>0.0118814217903192</v>
      </c>
      <c r="G22" s="52">
        <v>166437</v>
      </c>
      <c r="H22" s="19"/>
      <c r="I22" s="28" t="s">
        <v>6</v>
      </c>
      <c r="J22" s="56" t="s">
        <v>6</v>
      </c>
      <c r="K22" s="4"/>
      <c r="L22" s="5"/>
      <c r="M22" s="5"/>
    </row>
    <row r="23" spans="1:12" ht="15.75">
      <c r="A23" s="15" t="s">
        <v>17</v>
      </c>
      <c r="B23" s="26">
        <v>58</v>
      </c>
      <c r="C23" s="33">
        <f>((B23/B$7)*100)*0.01</f>
        <v>0.00021937123664861268</v>
      </c>
      <c r="D23" s="23"/>
      <c r="E23" s="52">
        <v>233530</v>
      </c>
      <c r="F23" s="39">
        <f t="shared" si="0"/>
        <v>0.00011040355473860509</v>
      </c>
      <c r="G23" s="52">
        <v>4026</v>
      </c>
      <c r="H23" s="19"/>
      <c r="I23" s="28" t="s">
        <v>6</v>
      </c>
      <c r="J23" s="56" t="s">
        <v>6</v>
      </c>
      <c r="K23" s="4"/>
      <c r="L23" s="5"/>
    </row>
    <row r="24" spans="1:12" ht="15.75">
      <c r="A24" s="15" t="s">
        <v>18</v>
      </c>
      <c r="B24" s="26">
        <v>95</v>
      </c>
      <c r="C24" s="33">
        <f>((B24/B$7)*100)*0.01</f>
        <v>0.00035931495657962417</v>
      </c>
      <c r="D24" s="23"/>
      <c r="E24" s="52">
        <v>537381</v>
      </c>
      <c r="F24" s="39">
        <f t="shared" si="0"/>
        <v>0.00025405203891999456</v>
      </c>
      <c r="G24" s="52">
        <v>5657</v>
      </c>
      <c r="H24" s="19"/>
      <c r="I24" s="28">
        <v>3</v>
      </c>
      <c r="J24" s="56">
        <v>3790</v>
      </c>
      <c r="K24" s="4"/>
      <c r="L24" s="2"/>
    </row>
    <row r="25" spans="1:12" ht="15.75">
      <c r="A25" s="15" t="s">
        <v>19</v>
      </c>
      <c r="B25" s="26">
        <v>1169</v>
      </c>
      <c r="C25" s="33">
        <f>((B25/B$7)*100)*0.01</f>
        <v>0.0044214650972797965</v>
      </c>
      <c r="D25" s="23"/>
      <c r="E25" s="52">
        <v>2759968</v>
      </c>
      <c r="F25" s="39">
        <f t="shared" si="0"/>
        <v>0.0013048014309287816</v>
      </c>
      <c r="G25" s="52">
        <v>2361</v>
      </c>
      <c r="H25" s="19"/>
      <c r="I25" s="28">
        <v>3</v>
      </c>
      <c r="J25" s="56">
        <v>73962</v>
      </c>
      <c r="K25" s="4"/>
      <c r="L25" s="2"/>
    </row>
    <row r="26" spans="1:12" ht="15.75">
      <c r="A26" s="15" t="s">
        <v>20</v>
      </c>
      <c r="B26" s="26">
        <v>81</v>
      </c>
      <c r="C26" s="33">
        <f>((B26/B$7)*100)*0.01</f>
        <v>0.0003063632787678901</v>
      </c>
      <c r="D26" s="23"/>
      <c r="E26" s="52">
        <v>2832387</v>
      </c>
      <c r="F26" s="39">
        <f t="shared" si="0"/>
        <v>0.001339038210060435</v>
      </c>
      <c r="G26" s="52">
        <v>34968</v>
      </c>
      <c r="H26" s="19"/>
      <c r="I26" s="28" t="s">
        <v>6</v>
      </c>
      <c r="J26" s="56" t="s">
        <v>6</v>
      </c>
      <c r="K26" s="4"/>
      <c r="L26" s="2"/>
    </row>
    <row r="27" spans="1:12" ht="15.75">
      <c r="A27" s="15" t="s">
        <v>21</v>
      </c>
      <c r="B27" s="26">
        <v>414</v>
      </c>
      <c r="C27" s="33">
        <f>((B27/B$7)*100)*0.01</f>
        <v>0.0015658567581469938</v>
      </c>
      <c r="D27" s="23"/>
      <c r="E27" s="52">
        <v>749567</v>
      </c>
      <c r="F27" s="39">
        <f t="shared" si="0"/>
        <v>0.00035436501226716904</v>
      </c>
      <c r="G27" s="52">
        <v>1811</v>
      </c>
      <c r="H27" s="19"/>
      <c r="I27" s="28" t="s">
        <v>6</v>
      </c>
      <c r="J27" s="56" t="s">
        <v>6</v>
      </c>
      <c r="K27" s="4"/>
      <c r="L27" s="2"/>
    </row>
    <row r="28" spans="1:12" ht="15.75">
      <c r="A28" s="15" t="s">
        <v>22</v>
      </c>
      <c r="B28" s="26">
        <v>179</v>
      </c>
      <c r="C28" s="33">
        <f>((B28/B$7)*100)*0.01</f>
        <v>0.0006770250234500287</v>
      </c>
      <c r="D28" s="23"/>
      <c r="E28" s="52">
        <v>3416891</v>
      </c>
      <c r="F28" s="39">
        <f t="shared" si="0"/>
        <v>0.0016153681006909049</v>
      </c>
      <c r="G28" s="52">
        <v>19089</v>
      </c>
      <c r="H28" s="19"/>
      <c r="I28" s="28">
        <v>7</v>
      </c>
      <c r="J28" s="56">
        <v>22327</v>
      </c>
      <c r="K28" s="4"/>
      <c r="L28" s="2"/>
    </row>
    <row r="29" spans="1:12" ht="15.75">
      <c r="A29" s="15" t="s">
        <v>23</v>
      </c>
      <c r="B29" s="26">
        <v>962</v>
      </c>
      <c r="C29" s="33">
        <f>((B29/B$7)*100)*0.01</f>
        <v>0.0036385367182063</v>
      </c>
      <c r="D29" s="23"/>
      <c r="E29" s="52">
        <v>5048843</v>
      </c>
      <c r="F29" s="39">
        <f t="shared" si="0"/>
        <v>0.0023868891128211497</v>
      </c>
      <c r="G29" s="52">
        <v>5248</v>
      </c>
      <c r="H29" s="19"/>
      <c r="I29" s="28">
        <v>10</v>
      </c>
      <c r="J29" s="56">
        <v>64240</v>
      </c>
      <c r="K29" s="4"/>
      <c r="L29" s="2"/>
    </row>
    <row r="30" spans="1:12" ht="15.75">
      <c r="A30" s="15" t="s">
        <v>24</v>
      </c>
      <c r="B30" s="26">
        <v>85</v>
      </c>
      <c r="C30" s="33">
        <f>((B30/B$7)*100)*0.01</f>
        <v>0.0003214923295712427</v>
      </c>
      <c r="D30" s="23"/>
      <c r="E30" s="52">
        <v>27425064</v>
      </c>
      <c r="F30" s="39">
        <f t="shared" si="0"/>
        <v>0.012965462914973441</v>
      </c>
      <c r="G30" s="52">
        <v>322648</v>
      </c>
      <c r="H30" s="19"/>
      <c r="I30" s="28">
        <v>3</v>
      </c>
      <c r="J30" s="56">
        <v>2267</v>
      </c>
      <c r="K30" s="4"/>
      <c r="L30" s="2"/>
    </row>
    <row r="31" spans="1:12" ht="15.75">
      <c r="A31" s="15" t="s">
        <v>25</v>
      </c>
      <c r="B31" s="26">
        <v>726</v>
      </c>
      <c r="C31" s="33">
        <f>((B31/B$7)*100)*0.01</f>
        <v>0.002745922720808497</v>
      </c>
      <c r="D31" s="23"/>
      <c r="E31" s="52">
        <v>68009727</v>
      </c>
      <c r="F31" s="39">
        <f t="shared" si="0"/>
        <v>0.03215225289085808</v>
      </c>
      <c r="G31" s="52">
        <v>93677</v>
      </c>
      <c r="H31" s="19"/>
      <c r="I31" s="28">
        <v>24</v>
      </c>
      <c r="J31" s="56">
        <v>1255448</v>
      </c>
      <c r="K31" s="4"/>
      <c r="L31" s="2"/>
    </row>
    <row r="32" spans="1:12" ht="15.75">
      <c r="A32" s="15" t="s">
        <v>26</v>
      </c>
      <c r="B32" s="26">
        <v>365</v>
      </c>
      <c r="C32" s="33">
        <f>((B32/B$7)*100)*0.01</f>
        <v>0.0013805258858059248</v>
      </c>
      <c r="D32" s="23"/>
      <c r="E32" s="52">
        <v>2059086</v>
      </c>
      <c r="F32" s="39">
        <f t="shared" si="0"/>
        <v>0.0009734527209030763</v>
      </c>
      <c r="G32" s="52">
        <v>5641</v>
      </c>
      <c r="H32" s="19"/>
      <c r="I32" s="28">
        <v>7</v>
      </c>
      <c r="J32" s="56">
        <v>25897</v>
      </c>
      <c r="K32" s="4"/>
      <c r="L32" s="2"/>
    </row>
    <row r="33" spans="1:12" ht="15.75">
      <c r="A33" s="15" t="s">
        <v>27</v>
      </c>
      <c r="B33" s="26">
        <v>310</v>
      </c>
      <c r="C33" s="33">
        <f>((B33/B$7)*100)*0.01</f>
        <v>0.0011725014372598263</v>
      </c>
      <c r="D33" s="23"/>
      <c r="E33" s="52">
        <v>2295204</v>
      </c>
      <c r="F33" s="39">
        <f t="shared" si="0"/>
        <v>0.0010850797775457772</v>
      </c>
      <c r="G33" s="52">
        <v>7404</v>
      </c>
      <c r="H33" s="19"/>
      <c r="I33" s="28">
        <v>4</v>
      </c>
      <c r="J33" s="56">
        <v>10094</v>
      </c>
      <c r="K33" s="4"/>
      <c r="L33" s="2"/>
    </row>
    <row r="34" spans="1:12" ht="15.75">
      <c r="A34" s="15" t="s">
        <v>28</v>
      </c>
      <c r="B34" s="26">
        <v>287</v>
      </c>
      <c r="C34" s="33">
        <f>((B34/B$7)*100)*0.01</f>
        <v>0.0010855093951405489</v>
      </c>
      <c r="D34" s="23"/>
      <c r="E34" s="52">
        <v>2184389</v>
      </c>
      <c r="F34" s="39">
        <f t="shared" si="0"/>
        <v>0.0010326909199328</v>
      </c>
      <c r="G34" s="52">
        <v>7611</v>
      </c>
      <c r="H34" s="19"/>
      <c r="I34" s="28" t="s">
        <v>6</v>
      </c>
      <c r="J34" s="56" t="s">
        <v>6</v>
      </c>
      <c r="K34" s="4"/>
      <c r="L34" s="2"/>
    </row>
    <row r="35" spans="1:12" ht="15.75">
      <c r="A35" s="15" t="s">
        <v>29</v>
      </c>
      <c r="B35" s="26">
        <v>1447</v>
      </c>
      <c r="C35" s="33">
        <f>((B35/B$7)*100)*0.01</f>
        <v>0.005472934128112802</v>
      </c>
      <c r="D35" s="23"/>
      <c r="E35" s="52">
        <v>8905592</v>
      </c>
      <c r="F35" s="39">
        <f t="shared" si="0"/>
        <v>0.004210204315726817</v>
      </c>
      <c r="G35" s="52">
        <v>6155</v>
      </c>
      <c r="H35" s="19"/>
      <c r="I35" s="28">
        <v>17</v>
      </c>
      <c r="J35" s="56">
        <v>16205</v>
      </c>
      <c r="K35" s="4"/>
      <c r="L35" s="2"/>
    </row>
    <row r="36" spans="1:12" ht="15.75">
      <c r="A36" s="15" t="s">
        <v>30</v>
      </c>
      <c r="B36" s="26">
        <v>839</v>
      </c>
      <c r="C36" s="33">
        <f>((B36/B$7)*100)*0.01</f>
        <v>0.0031733184060032072</v>
      </c>
      <c r="D36" s="23"/>
      <c r="E36" s="52">
        <v>17282842</v>
      </c>
      <c r="F36" s="39">
        <f t="shared" si="0"/>
        <v>0.00817062986676514</v>
      </c>
      <c r="G36" s="52">
        <v>20599</v>
      </c>
      <c r="H36" s="19"/>
      <c r="I36" s="28">
        <v>19</v>
      </c>
      <c r="J36" s="56">
        <v>118171</v>
      </c>
      <c r="K36" s="4"/>
      <c r="L36" s="2"/>
    </row>
    <row r="37" spans="1:12" ht="15.75">
      <c r="A37" s="15" t="s">
        <v>31</v>
      </c>
      <c r="B37" s="26">
        <v>815</v>
      </c>
      <c r="C37" s="33">
        <f>((B37/B$7)*100)*0.01</f>
        <v>0.003082544101183092</v>
      </c>
      <c r="D37" s="23"/>
      <c r="E37" s="52">
        <v>75302882</v>
      </c>
      <c r="F37" s="39">
        <f t="shared" si="0"/>
        <v>0.03560016209849578</v>
      </c>
      <c r="G37" s="52">
        <v>92396</v>
      </c>
      <c r="H37" s="19"/>
      <c r="I37" s="28">
        <v>30</v>
      </c>
      <c r="J37" s="56">
        <v>217610</v>
      </c>
      <c r="K37" s="4"/>
      <c r="L37" s="2"/>
    </row>
    <row r="38" spans="1:12" ht="28.5">
      <c r="A38" s="60" t="s">
        <v>121</v>
      </c>
      <c r="B38" s="26">
        <v>641</v>
      </c>
      <c r="C38" s="33">
        <f>((B38/B$7)*100)*0.01</f>
        <v>0.002424430391237254</v>
      </c>
      <c r="D38" s="23"/>
      <c r="E38" s="52">
        <v>11909088</v>
      </c>
      <c r="F38" s="39">
        <f t="shared" si="0"/>
        <v>0.005630135952104077</v>
      </c>
      <c r="G38" s="52">
        <v>18579</v>
      </c>
      <c r="H38" s="19"/>
      <c r="I38" s="28">
        <v>24</v>
      </c>
      <c r="J38" s="56">
        <v>143715</v>
      </c>
      <c r="K38" s="4"/>
      <c r="L38" s="2"/>
    </row>
    <row r="39" spans="1:12" ht="15.75">
      <c r="A39" s="15" t="s">
        <v>32</v>
      </c>
      <c r="B39" s="26">
        <v>344</v>
      </c>
      <c r="C39" s="33">
        <f>((B39/B$7)*100)*0.01</f>
        <v>0.0013010983690883236</v>
      </c>
      <c r="D39" s="23"/>
      <c r="E39" s="52">
        <v>16775614</v>
      </c>
      <c r="F39" s="39">
        <f t="shared" si="0"/>
        <v>0.007930832948754804</v>
      </c>
      <c r="G39" s="52">
        <v>48766</v>
      </c>
      <c r="H39" s="19"/>
      <c r="I39" s="28">
        <v>18</v>
      </c>
      <c r="J39" s="56">
        <v>132099</v>
      </c>
      <c r="K39" s="4"/>
      <c r="L39" s="2"/>
    </row>
    <row r="40" spans="1:12" ht="15.75">
      <c r="A40" s="15" t="s">
        <v>33</v>
      </c>
      <c r="B40" s="26">
        <v>356</v>
      </c>
      <c r="C40" s="33">
        <f>((B40/B$7)*100)*0.01</f>
        <v>0.0013464855214983813</v>
      </c>
      <c r="D40" s="23"/>
      <c r="E40" s="52">
        <v>1560898</v>
      </c>
      <c r="F40" s="39">
        <f t="shared" si="0"/>
        <v>0.0007379295498838658</v>
      </c>
      <c r="G40" s="52">
        <v>4385</v>
      </c>
      <c r="H40" s="19"/>
      <c r="I40" s="28">
        <v>0</v>
      </c>
      <c r="J40" s="56">
        <v>0</v>
      </c>
      <c r="K40" s="4"/>
      <c r="L40" s="2"/>
    </row>
    <row r="41" spans="1:12" ht="15.75">
      <c r="A41" s="15" t="s">
        <v>104</v>
      </c>
      <c r="B41" s="26">
        <v>2224</v>
      </c>
      <c r="C41" s="33">
        <f>((B41/B$7)*100)*0.01</f>
        <v>0.008411752246664045</v>
      </c>
      <c r="D41" s="23"/>
      <c r="E41" s="52">
        <v>42315967</v>
      </c>
      <c r="F41" s="39">
        <f t="shared" si="0"/>
        <v>0.020005280602070425</v>
      </c>
      <c r="G41" s="52">
        <v>19027</v>
      </c>
      <c r="H41" s="29"/>
      <c r="I41" s="28">
        <v>38</v>
      </c>
      <c r="J41" s="56">
        <v>486166</v>
      </c>
      <c r="K41" s="4"/>
      <c r="L41" s="2"/>
    </row>
    <row r="42" spans="1:12" ht="15.75">
      <c r="A42" s="15"/>
      <c r="B42" s="26"/>
      <c r="C42" s="33"/>
      <c r="D42" s="30"/>
      <c r="E42" s="52"/>
      <c r="F42" s="39"/>
      <c r="G42" s="52"/>
      <c r="H42" s="29"/>
      <c r="I42" s="28"/>
      <c r="J42" s="56"/>
      <c r="K42" s="4"/>
      <c r="L42" s="2"/>
    </row>
    <row r="43" spans="1:12" ht="15.75">
      <c r="A43" s="15" t="s">
        <v>34</v>
      </c>
      <c r="B43" s="26">
        <v>24804</v>
      </c>
      <c r="C43" s="33">
        <f>((B43/B$7)*100)*0.01</f>
        <v>0.09381524403158946</v>
      </c>
      <c r="D43" s="23"/>
      <c r="E43" s="52">
        <v>187919707</v>
      </c>
      <c r="F43" s="39">
        <f aca="true" t="shared" si="1" ref="F43:F53">((E43/E$7)*100)*0.01</f>
        <v>0.08884084981902594</v>
      </c>
      <c r="G43" s="52">
        <v>7576</v>
      </c>
      <c r="H43" s="19"/>
      <c r="I43" s="26">
        <v>96</v>
      </c>
      <c r="J43" s="52">
        <v>707825</v>
      </c>
      <c r="K43" s="4"/>
      <c r="L43" s="2"/>
    </row>
    <row r="44" spans="1:12" ht="15.75">
      <c r="A44" s="15" t="s">
        <v>92</v>
      </c>
      <c r="B44" s="24">
        <v>12882</v>
      </c>
      <c r="C44" s="33">
        <f>((B44/B$7)*100)*0.01</f>
        <v>0.04872310811219704</v>
      </c>
      <c r="D44" s="23"/>
      <c r="E44" s="51">
        <v>88757276</v>
      </c>
      <c r="F44" s="39">
        <f t="shared" si="1"/>
        <v>0.04196085633244328</v>
      </c>
      <c r="G44" s="51">
        <v>6890.022977798479</v>
      </c>
      <c r="H44" s="19"/>
      <c r="I44" s="25">
        <v>54</v>
      </c>
      <c r="J44" s="57">
        <v>169220</v>
      </c>
      <c r="K44" s="4"/>
      <c r="L44" s="2"/>
    </row>
    <row r="45" spans="1:12" ht="28.5">
      <c r="A45" s="60" t="s">
        <v>120</v>
      </c>
      <c r="B45" s="31">
        <v>862</v>
      </c>
      <c r="C45" s="33">
        <f>((B45/B$7)*100)*0.01</f>
        <v>0.003260310448122485</v>
      </c>
      <c r="D45" s="23"/>
      <c r="E45" s="53">
        <v>32525571</v>
      </c>
      <c r="F45" s="39">
        <f t="shared" si="1"/>
        <v>0.01537677668095271</v>
      </c>
      <c r="G45" s="51">
        <v>37732.68097447796</v>
      </c>
      <c r="H45" s="19"/>
      <c r="I45" s="25">
        <v>3</v>
      </c>
      <c r="J45" s="58">
        <v>25378</v>
      </c>
      <c r="K45" s="4"/>
      <c r="L45" s="2"/>
    </row>
    <row r="46" spans="1:12" ht="15.75">
      <c r="A46" s="15" t="s">
        <v>35</v>
      </c>
      <c r="B46" s="26">
        <v>689</v>
      </c>
      <c r="C46" s="33">
        <f>((B46/B$7)*100)*0.01</f>
        <v>0.0026059790008774847</v>
      </c>
      <c r="D46" s="23"/>
      <c r="E46" s="52">
        <v>860545</v>
      </c>
      <c r="F46" s="39">
        <f t="shared" si="1"/>
        <v>0.0004068309296986807</v>
      </c>
      <c r="G46" s="52">
        <v>1249</v>
      </c>
      <c r="H46" s="19"/>
      <c r="I46" s="28">
        <v>0</v>
      </c>
      <c r="J46" s="56">
        <v>0</v>
      </c>
      <c r="K46" s="4"/>
      <c r="L46" s="2"/>
    </row>
    <row r="47" spans="1:12" ht="15.75">
      <c r="A47" s="15" t="s">
        <v>36</v>
      </c>
      <c r="B47" s="26">
        <v>509</v>
      </c>
      <c r="C47" s="33">
        <f>((B47/B$7)*100)*0.01</f>
        <v>0.001925171714726618</v>
      </c>
      <c r="D47" s="23"/>
      <c r="E47" s="52">
        <v>1796597</v>
      </c>
      <c r="F47" s="39">
        <f t="shared" si="1"/>
        <v>0.0008493585202445668</v>
      </c>
      <c r="G47" s="52">
        <v>3530</v>
      </c>
      <c r="H47" s="19"/>
      <c r="I47" s="28">
        <v>3</v>
      </c>
      <c r="J47" s="56">
        <v>7599</v>
      </c>
      <c r="K47" s="4"/>
      <c r="L47" s="2"/>
    </row>
    <row r="48" spans="1:12" ht="28.5">
      <c r="A48" s="60" t="s">
        <v>119</v>
      </c>
      <c r="B48" s="26">
        <v>511</v>
      </c>
      <c r="C48" s="33">
        <f>((B48/B$7)*100)*0.01</f>
        <v>0.0019327362401282944</v>
      </c>
      <c r="D48" s="23"/>
      <c r="E48" s="52">
        <v>10299173</v>
      </c>
      <c r="F48" s="39">
        <f t="shared" si="1"/>
        <v>0.00486903314378394</v>
      </c>
      <c r="G48" s="52">
        <v>20155</v>
      </c>
      <c r="H48" s="19"/>
      <c r="I48" s="28">
        <v>3</v>
      </c>
      <c r="J48" s="56">
        <v>7636</v>
      </c>
      <c r="K48" s="4"/>
      <c r="L48" s="2"/>
    </row>
    <row r="49" spans="1:12" ht="15.75">
      <c r="A49" s="15" t="s">
        <v>37</v>
      </c>
      <c r="B49" s="26">
        <v>282</v>
      </c>
      <c r="C49" s="33">
        <f>((B49/B$7)*100)*0.01</f>
        <v>0.001066598081636358</v>
      </c>
      <c r="D49" s="23"/>
      <c r="E49" s="52">
        <v>2990173</v>
      </c>
      <c r="F49" s="39">
        <f t="shared" si="1"/>
        <v>0.001413633059921205</v>
      </c>
      <c r="G49" s="52">
        <v>10603</v>
      </c>
      <c r="H49" s="19"/>
      <c r="I49" s="28">
        <v>3</v>
      </c>
      <c r="J49" s="56">
        <v>1011</v>
      </c>
      <c r="K49" s="4"/>
      <c r="L49" s="2"/>
    </row>
    <row r="50" spans="1:12" ht="15.75">
      <c r="A50" s="15" t="s">
        <v>93</v>
      </c>
      <c r="B50" s="26">
        <v>1063</v>
      </c>
      <c r="C50" s="33">
        <f>((B50/B$7)*100)*0.01</f>
        <v>0.004020545250990953</v>
      </c>
      <c r="D50" s="23"/>
      <c r="E50" s="52">
        <v>9033489</v>
      </c>
      <c r="F50" s="39">
        <f t="shared" si="1"/>
        <v>0.004270668853218374</v>
      </c>
      <c r="G50" s="52">
        <v>8498</v>
      </c>
      <c r="H50" s="19"/>
      <c r="I50" s="28">
        <v>10</v>
      </c>
      <c r="J50" s="56">
        <v>26061</v>
      </c>
      <c r="K50" s="4"/>
      <c r="L50" s="2"/>
    </row>
    <row r="51" spans="1:12" ht="28.5">
      <c r="A51" s="60" t="s">
        <v>118</v>
      </c>
      <c r="B51" s="26">
        <v>556</v>
      </c>
      <c r="C51" s="33">
        <f>((B51/B$7)*100)*0.01</f>
        <v>0.002102938061666011</v>
      </c>
      <c r="D51" s="23"/>
      <c r="E51" s="52">
        <v>3085342</v>
      </c>
      <c r="F51" s="39">
        <f t="shared" si="1"/>
        <v>0.001458625120474103</v>
      </c>
      <c r="G51" s="52">
        <v>5549</v>
      </c>
      <c r="H51" s="19"/>
      <c r="I51" s="28">
        <v>3</v>
      </c>
      <c r="J51" s="56">
        <v>11600</v>
      </c>
      <c r="K51" s="4"/>
      <c r="L51" s="2"/>
    </row>
    <row r="52" spans="1:12" ht="15.75">
      <c r="A52" s="15" t="s">
        <v>38</v>
      </c>
      <c r="B52" s="26">
        <v>1305</v>
      </c>
      <c r="C52" s="33">
        <f>((B52/B$7)*100)*0.01</f>
        <v>0.004935852824593785</v>
      </c>
      <c r="D52" s="23"/>
      <c r="E52" s="52">
        <v>8001703</v>
      </c>
      <c r="F52" s="39">
        <f t="shared" si="1"/>
        <v>0.0037828820929326442</v>
      </c>
      <c r="G52" s="52">
        <v>6132</v>
      </c>
      <c r="H52" s="19"/>
      <c r="I52" s="28">
        <v>3</v>
      </c>
      <c r="J52" s="56">
        <v>165</v>
      </c>
      <c r="K52" s="4"/>
      <c r="L52" s="2"/>
    </row>
    <row r="53" spans="1:12" ht="15.75">
      <c r="A53" s="15" t="s">
        <v>39</v>
      </c>
      <c r="B53" s="26">
        <v>7092</v>
      </c>
      <c r="C53" s="33">
        <f>((B53/B$7)*100)*0.01</f>
        <v>0.026823807074344154</v>
      </c>
      <c r="D53" s="23"/>
      <c r="E53" s="52">
        <v>20159783</v>
      </c>
      <c r="F53" s="39">
        <f t="shared" si="1"/>
        <v>0.009530731409064788</v>
      </c>
      <c r="G53" s="52">
        <v>2843</v>
      </c>
      <c r="H53" s="19"/>
      <c r="I53" s="28">
        <v>26</v>
      </c>
      <c r="J53" s="56">
        <v>89770</v>
      </c>
      <c r="K53" s="4"/>
      <c r="L53" s="2"/>
    </row>
    <row r="54" spans="1:12" ht="15.75">
      <c r="A54" s="15"/>
      <c r="B54" s="16"/>
      <c r="C54" s="33"/>
      <c r="D54" s="18"/>
      <c r="E54" s="19"/>
      <c r="F54" s="39"/>
      <c r="G54" s="32"/>
      <c r="H54" s="23"/>
      <c r="I54" s="23"/>
      <c r="J54" s="59"/>
      <c r="K54" s="4"/>
      <c r="L54" s="2"/>
    </row>
    <row r="55" spans="1:12" ht="15.75">
      <c r="A55" s="15" t="s">
        <v>94</v>
      </c>
      <c r="B55" s="26">
        <v>10700</v>
      </c>
      <c r="C55" s="33">
        <v>0.00040500000000000003</v>
      </c>
      <c r="D55" s="18"/>
      <c r="E55" s="52">
        <v>97521647</v>
      </c>
      <c r="F55" s="39">
        <v>0.00046100000000000004</v>
      </c>
      <c r="G55" s="52">
        <v>9114</v>
      </c>
      <c r="H55" s="19"/>
      <c r="I55" s="28">
        <v>39</v>
      </c>
      <c r="J55" s="56">
        <v>537622</v>
      </c>
      <c r="K55" s="4"/>
      <c r="L55" s="2"/>
    </row>
    <row r="56" spans="1:12" ht="15.75">
      <c r="A56" s="15" t="s">
        <v>40</v>
      </c>
      <c r="B56" s="26">
        <v>329</v>
      </c>
      <c r="C56" s="33">
        <f>((B56/'2010'!B$7)*100)*0.01</f>
        <v>0.0012443644285757513</v>
      </c>
      <c r="D56" s="18"/>
      <c r="E56" s="52">
        <v>634999</v>
      </c>
      <c r="F56" s="39">
        <f>((E56/'2010'!E$7)*100)*0.01</f>
        <v>0.0003002018877894039</v>
      </c>
      <c r="G56" s="52">
        <v>1930</v>
      </c>
      <c r="H56" s="19"/>
      <c r="I56" s="28">
        <v>0</v>
      </c>
      <c r="J56" s="56">
        <v>0</v>
      </c>
      <c r="K56" s="4"/>
      <c r="L56" s="2"/>
    </row>
    <row r="57" spans="1:12" ht="15.75">
      <c r="A57" s="15" t="s">
        <v>108</v>
      </c>
      <c r="B57" s="26">
        <v>258</v>
      </c>
      <c r="C57" s="33">
        <f>((B57/'2010'!B$7)*100)*0.01</f>
        <v>0.0009758237768162425</v>
      </c>
      <c r="D57" s="18"/>
      <c r="E57" s="52">
        <v>12276036</v>
      </c>
      <c r="F57" s="39">
        <f>((E57/'2010'!E$7)*100)*0.01</f>
        <v>0.005803614150212334</v>
      </c>
      <c r="G57" s="52">
        <v>47582</v>
      </c>
      <c r="H57" s="19"/>
      <c r="I57" s="28">
        <v>3</v>
      </c>
      <c r="J57" s="56">
        <v>269074</v>
      </c>
      <c r="K57" s="4"/>
      <c r="L57" s="2"/>
    </row>
    <row r="58" spans="1:12" ht="15.75">
      <c r="A58" s="15" t="s">
        <v>41</v>
      </c>
      <c r="B58" s="26">
        <v>2537</v>
      </c>
      <c r="C58" s="33">
        <f>((B58/'2010'!B$7)*100)*0.01</f>
        <v>0.009595600472026384</v>
      </c>
      <c r="D58" s="18"/>
      <c r="E58" s="52">
        <v>13275909</v>
      </c>
      <c r="F58" s="39">
        <f>((E58/'2010'!E$7)*100)*0.01</f>
        <v>0.006276313732652078</v>
      </c>
      <c r="G58" s="52">
        <v>5233</v>
      </c>
      <c r="H58" s="19"/>
      <c r="I58" s="28">
        <v>11</v>
      </c>
      <c r="J58" s="56">
        <v>64079</v>
      </c>
      <c r="K58" s="4"/>
      <c r="L58" s="2"/>
    </row>
    <row r="59" spans="1:12" ht="15.75">
      <c r="A59" s="15" t="s">
        <v>42</v>
      </c>
      <c r="B59" s="26">
        <v>1947</v>
      </c>
      <c r="C59" s="33">
        <f>((B59/'2010'!B$7)*100)*0.01</f>
        <v>0.007364065478531877</v>
      </c>
      <c r="D59" s="18"/>
      <c r="E59" s="52">
        <v>23202732</v>
      </c>
      <c r="F59" s="39">
        <f>((E59/'2010'!E$7)*100)*0.01</f>
        <v>0.01096931483084479</v>
      </c>
      <c r="G59" s="52">
        <v>11917</v>
      </c>
      <c r="H59" s="19"/>
      <c r="I59" s="28">
        <v>6</v>
      </c>
      <c r="J59" s="56">
        <v>6742</v>
      </c>
      <c r="K59" s="4"/>
      <c r="L59" s="2"/>
    </row>
    <row r="60" spans="1:12" ht="15.75">
      <c r="A60" s="15" t="s">
        <v>43</v>
      </c>
      <c r="B60" s="26">
        <v>250</v>
      </c>
      <c r="C60" s="33">
        <f>((B60/'2010'!B$7)*100)*0.01</f>
        <v>0.0009455656752095374</v>
      </c>
      <c r="D60" s="18"/>
      <c r="E60" s="52">
        <v>1089395</v>
      </c>
      <c r="F60" s="39">
        <f>((E60/'2010'!E$7)*100)*0.01</f>
        <v>0.0005150219694020584</v>
      </c>
      <c r="G60" s="52">
        <v>4358</v>
      </c>
      <c r="H60" s="19"/>
      <c r="I60" s="28" t="s">
        <v>6</v>
      </c>
      <c r="J60" s="56" t="s">
        <v>6</v>
      </c>
      <c r="K60" s="2"/>
      <c r="L60" s="2"/>
    </row>
    <row r="61" spans="1:12" ht="15.75">
      <c r="A61" s="15" t="s">
        <v>44</v>
      </c>
      <c r="B61" s="26">
        <v>338</v>
      </c>
      <c r="C61" s="33">
        <f>((B61/'2010'!B$7)*100)*0.01</f>
        <v>0.0012784047928832945</v>
      </c>
      <c r="D61" s="18"/>
      <c r="E61" s="52">
        <v>1941780</v>
      </c>
      <c r="F61" s="39">
        <f>((E61/'2010'!E$7)*100)*0.01</f>
        <v>0.0009179951805777783</v>
      </c>
      <c r="G61" s="52">
        <v>5745</v>
      </c>
      <c r="H61" s="19"/>
      <c r="I61" s="28" t="s">
        <v>6</v>
      </c>
      <c r="J61" s="56" t="s">
        <v>6</v>
      </c>
      <c r="K61" s="2"/>
      <c r="L61" s="2"/>
    </row>
    <row r="62" spans="1:12" ht="15.75">
      <c r="A62" s="15" t="s">
        <v>45</v>
      </c>
      <c r="B62" s="26">
        <v>241</v>
      </c>
      <c r="C62" s="33">
        <f>((B62/'2010'!B$7)*100)*0.01</f>
        <v>0.000911525310901994</v>
      </c>
      <c r="D62" s="18"/>
      <c r="E62" s="52">
        <v>4913559</v>
      </c>
      <c r="F62" s="39">
        <f>((E62/'2010'!E$7)*100)*0.01</f>
        <v>0.0023229322999951427</v>
      </c>
      <c r="G62" s="52">
        <v>20388</v>
      </c>
      <c r="H62" s="19"/>
      <c r="I62" s="28">
        <v>3</v>
      </c>
      <c r="J62" s="56">
        <v>9995</v>
      </c>
      <c r="K62" s="2"/>
      <c r="L62" s="2"/>
    </row>
    <row r="63" spans="1:10" ht="28.5">
      <c r="A63" s="60" t="s">
        <v>117</v>
      </c>
      <c r="B63" s="26">
        <v>310</v>
      </c>
      <c r="C63" s="33">
        <f>((B63/'2010'!B$7)*100)*0.01</f>
        <v>0.0011725014372598263</v>
      </c>
      <c r="D63" s="18"/>
      <c r="E63" s="52">
        <v>5412668</v>
      </c>
      <c r="F63" s="39">
        <f>((E63/'2010'!E$7)*100)*0.01</f>
        <v>0.0025588908826270546</v>
      </c>
      <c r="G63" s="52">
        <v>17460</v>
      </c>
      <c r="H63" s="19"/>
      <c r="I63" s="28" t="s">
        <v>6</v>
      </c>
      <c r="J63" s="56" t="s">
        <v>6</v>
      </c>
    </row>
    <row r="64" spans="1:10" ht="15.75">
      <c r="A64" s="15" t="s">
        <v>46</v>
      </c>
      <c r="B64" s="26">
        <v>4484</v>
      </c>
      <c r="C64" s="33">
        <f>((B64/'2010'!B$7)*100)*0.01</f>
        <v>0.016959665950558263</v>
      </c>
      <c r="D64" s="18"/>
      <c r="E64" s="52">
        <v>34773931</v>
      </c>
      <c r="F64" s="39">
        <f>((E64/'2010'!E$7)*100)*0.01</f>
        <v>0.016439710506722802</v>
      </c>
      <c r="G64" s="52">
        <v>7755</v>
      </c>
      <c r="H64" s="19"/>
      <c r="I64" s="28">
        <v>11</v>
      </c>
      <c r="J64" s="56">
        <v>47560</v>
      </c>
    </row>
    <row r="65" spans="1:10" ht="15.75">
      <c r="A65" s="15" t="s">
        <v>95</v>
      </c>
      <c r="B65" s="26">
        <v>1222</v>
      </c>
      <c r="C65" s="33">
        <f>((B65/'2010'!B$7)*100)*0.01</f>
        <v>0.0046219250204242186</v>
      </c>
      <c r="D65" s="18"/>
      <c r="E65" s="52">
        <v>1640784</v>
      </c>
      <c r="F65" s="39">
        <f>((E65/'2010'!E$7)*100)*0.01</f>
        <v>0.0007756964251198021</v>
      </c>
      <c r="G65" s="52">
        <v>1343</v>
      </c>
      <c r="H65" s="19"/>
      <c r="I65" s="28">
        <v>3</v>
      </c>
      <c r="J65" s="56">
        <v>983</v>
      </c>
    </row>
    <row r="66" spans="1:10" ht="15.75">
      <c r="A66" s="15"/>
      <c r="B66" s="26"/>
      <c r="C66" s="33"/>
      <c r="D66" s="18"/>
      <c r="E66" s="52"/>
      <c r="F66" s="39"/>
      <c r="G66" s="52"/>
      <c r="H66" s="19"/>
      <c r="I66" s="28"/>
      <c r="J66" s="56"/>
    </row>
    <row r="67" spans="1:10" ht="15.75">
      <c r="A67" s="15" t="s">
        <v>47</v>
      </c>
      <c r="B67" s="26">
        <v>31657</v>
      </c>
      <c r="C67" s="33">
        <f>((B67/'2010'!B$7)*100)*0.01</f>
        <v>0.1197350903204333</v>
      </c>
      <c r="D67" s="18"/>
      <c r="E67" s="52">
        <v>299755327</v>
      </c>
      <c r="F67" s="39">
        <f>((E67/'2010'!E$7)*100)*0.01</f>
        <v>0.14171221535833925</v>
      </c>
      <c r="G67" s="52">
        <v>9469</v>
      </c>
      <c r="H67" s="19"/>
      <c r="I67" s="28">
        <v>37</v>
      </c>
      <c r="J67" s="56">
        <v>198900</v>
      </c>
    </row>
    <row r="68" spans="1:10" ht="15.75">
      <c r="A68" s="15" t="s">
        <v>48</v>
      </c>
      <c r="B68" s="26">
        <v>2004</v>
      </c>
      <c r="C68" s="33">
        <f>((B68/'2010'!B$7)*100)*0.01</f>
        <v>0.007579654452479652</v>
      </c>
      <c r="D68" s="18"/>
      <c r="E68" s="52">
        <v>7631575</v>
      </c>
      <c r="F68" s="39">
        <f>((E68/'2010'!E$7)*100)*0.01</f>
        <v>0.003607900519223526</v>
      </c>
      <c r="G68" s="52">
        <v>3808</v>
      </c>
      <c r="H68" s="19"/>
      <c r="I68" s="28">
        <v>3</v>
      </c>
      <c r="J68" s="56">
        <v>27535</v>
      </c>
    </row>
    <row r="69" spans="1:10" ht="15.75">
      <c r="A69" s="15" t="s">
        <v>49</v>
      </c>
      <c r="B69" s="26">
        <v>1328</v>
      </c>
      <c r="C69" s="33">
        <f>((B69/'2010'!B$7)*100)*0.01</f>
        <v>0.0050228448667130636</v>
      </c>
      <c r="D69" s="18"/>
      <c r="E69" s="52">
        <v>11801179</v>
      </c>
      <c r="F69" s="39">
        <f>((E69/'2010'!E$7)*100)*0.01</f>
        <v>0.005579120933955282</v>
      </c>
      <c r="G69" s="52">
        <v>8886</v>
      </c>
      <c r="H69" s="19"/>
      <c r="I69" s="28">
        <v>3</v>
      </c>
      <c r="J69" s="56">
        <v>91898</v>
      </c>
    </row>
    <row r="70" spans="1:10" ht="15.75">
      <c r="A70" s="15" t="s">
        <v>50</v>
      </c>
      <c r="B70" s="26">
        <v>1271</v>
      </c>
      <c r="C70" s="33">
        <f>((B70/'2010'!B$7)*100)*0.01</f>
        <v>0.004807255892765288</v>
      </c>
      <c r="D70" s="18"/>
      <c r="E70" s="52">
        <v>3747342</v>
      </c>
      <c r="F70" s="39">
        <f>((E70/'2010'!E$7)*100)*0.01</f>
        <v>0.0017715919908417497</v>
      </c>
      <c r="G70" s="52">
        <v>2948</v>
      </c>
      <c r="H70" s="19"/>
      <c r="I70" s="28" t="s">
        <v>6</v>
      </c>
      <c r="J70" s="56" t="s">
        <v>6</v>
      </c>
    </row>
    <row r="71" spans="1:10" ht="28.5">
      <c r="A71" s="60" t="s">
        <v>116</v>
      </c>
      <c r="B71" s="26">
        <v>1214</v>
      </c>
      <c r="C71" s="33">
        <f>((B71/'2010'!B$7)*100)*0.01</f>
        <v>0.004591666918817514</v>
      </c>
      <c r="D71" s="18"/>
      <c r="E71" s="52">
        <v>30517883</v>
      </c>
      <c r="F71" s="39">
        <f>((E71/'2010'!E$7)*100)*0.01</f>
        <v>0.014427622859148056</v>
      </c>
      <c r="G71" s="52">
        <v>25138</v>
      </c>
      <c r="H71" s="19"/>
      <c r="I71" s="28" t="s">
        <v>6</v>
      </c>
      <c r="J71" s="56" t="s">
        <v>6</v>
      </c>
    </row>
    <row r="72" spans="1:10" ht="15.75">
      <c r="A72" s="15" t="s">
        <v>51</v>
      </c>
      <c r="B72" s="26">
        <v>9849</v>
      </c>
      <c r="C72" s="33">
        <f>((B72/'2010'!B$7)*100)*0.01</f>
        <v>0.037251505340554936</v>
      </c>
      <c r="D72" s="18"/>
      <c r="E72" s="52">
        <v>26594412</v>
      </c>
      <c r="F72" s="39">
        <f>((E72/'2010'!E$7)*100)*0.01</f>
        <v>0.012572764188682464</v>
      </c>
      <c r="G72" s="52">
        <v>2700</v>
      </c>
      <c r="H72" s="19"/>
      <c r="I72" s="28">
        <v>4</v>
      </c>
      <c r="J72" s="56">
        <v>17138</v>
      </c>
    </row>
    <row r="73" spans="1:10" ht="15.75">
      <c r="A73" s="15" t="s">
        <v>52</v>
      </c>
      <c r="B73" s="26">
        <v>1929</v>
      </c>
      <c r="C73" s="33">
        <f>((B73/'2010'!B$7)*100)*0.01</f>
        <v>0.007295984749916791</v>
      </c>
      <c r="D73" s="18"/>
      <c r="E73" s="52">
        <v>34627923</v>
      </c>
      <c r="F73" s="39">
        <f>((E73/'2010'!E$7)*100)*0.01</f>
        <v>0.01637068381970069</v>
      </c>
      <c r="G73" s="52">
        <v>17951</v>
      </c>
      <c r="H73" s="19"/>
      <c r="I73" s="28" t="s">
        <v>6</v>
      </c>
      <c r="J73" s="56" t="s">
        <v>6</v>
      </c>
    </row>
    <row r="74" spans="1:10" ht="15.75">
      <c r="A74" s="15" t="s">
        <v>53</v>
      </c>
      <c r="B74" s="26">
        <v>835</v>
      </c>
      <c r="C74" s="33">
        <f>((B74/'2010'!B$7)*100)*0.01</f>
        <v>0.003158189355199855</v>
      </c>
      <c r="D74" s="18"/>
      <c r="E74" s="52">
        <v>5237057</v>
      </c>
      <c r="F74" s="39">
        <f>((E74/'2010'!E$7)*100)*0.01</f>
        <v>0.002475869092487881</v>
      </c>
      <c r="G74" s="52">
        <v>6272</v>
      </c>
      <c r="H74" s="19"/>
      <c r="I74" s="28">
        <v>0</v>
      </c>
      <c r="J74" s="56">
        <v>0</v>
      </c>
    </row>
    <row r="75" spans="1:10" ht="15.75">
      <c r="A75" s="15" t="s">
        <v>54</v>
      </c>
      <c r="B75" s="26">
        <v>3898</v>
      </c>
      <c r="C75" s="33">
        <f>((B75/'2010'!B$7)*100)*0.01</f>
        <v>0.014743260007867106</v>
      </c>
      <c r="D75" s="18"/>
      <c r="E75" s="52">
        <v>71093146</v>
      </c>
      <c r="F75" s="39">
        <f>((E75/'2010'!E$7)*100)*0.01</f>
        <v>0.033609968894577326</v>
      </c>
      <c r="G75" s="52">
        <v>18238</v>
      </c>
      <c r="H75" s="19"/>
      <c r="I75" s="28">
        <v>10</v>
      </c>
      <c r="J75" s="56">
        <v>40051</v>
      </c>
    </row>
    <row r="76" spans="1:10" ht="15.75">
      <c r="A76" s="15" t="s">
        <v>55</v>
      </c>
      <c r="B76" s="26">
        <v>1003</v>
      </c>
      <c r="C76" s="33">
        <f>((B76/'2010'!B$7)*100)*0.01</f>
        <v>0.0037936094889406643</v>
      </c>
      <c r="D76" s="18"/>
      <c r="E76" s="52">
        <v>3484050</v>
      </c>
      <c r="F76" s="39">
        <f>((E76/'2010'!E$7)*100)*0.01</f>
        <v>0.0016471181642060421</v>
      </c>
      <c r="G76" s="52">
        <v>3474</v>
      </c>
      <c r="H76" s="19"/>
      <c r="I76" s="28" t="s">
        <v>6</v>
      </c>
      <c r="J76" s="56" t="s">
        <v>6</v>
      </c>
    </row>
    <row r="77" spans="1:10" ht="15.75">
      <c r="A77" s="15" t="s">
        <v>56</v>
      </c>
      <c r="B77" s="26">
        <v>1253</v>
      </c>
      <c r="C77" s="33">
        <f>((B77/'2010'!B$7)*100)*0.01</f>
        <v>0.004739175164150201</v>
      </c>
      <c r="D77" s="18"/>
      <c r="E77" s="52">
        <v>62887688</v>
      </c>
      <c r="F77" s="39">
        <f>((E77/'2010'!E$7)*100)*0.01</f>
        <v>0.029730759664678273</v>
      </c>
      <c r="G77" s="52">
        <v>50190</v>
      </c>
      <c r="H77" s="19"/>
      <c r="I77" s="28">
        <v>3</v>
      </c>
      <c r="J77" s="56">
        <v>2356</v>
      </c>
    </row>
    <row r="78" spans="1:10" ht="15.75">
      <c r="A78" s="15" t="s">
        <v>57</v>
      </c>
      <c r="B78" s="26">
        <v>4541</v>
      </c>
      <c r="C78" s="33">
        <f>((B78/'2010'!B$7)*100)*0.01</f>
        <v>0.017175254924506035</v>
      </c>
      <c r="D78" s="18"/>
      <c r="E78" s="52">
        <v>22326243</v>
      </c>
      <c r="F78" s="39">
        <f>((E78/'2010'!E$7)*100)*0.01</f>
        <v>0.010554946221718401</v>
      </c>
      <c r="G78" s="52">
        <v>4917</v>
      </c>
      <c r="H78" s="19"/>
      <c r="I78" s="28">
        <v>8</v>
      </c>
      <c r="J78" s="56">
        <v>14495</v>
      </c>
    </row>
    <row r="79" spans="1:10" ht="15.75">
      <c r="A79" s="15" t="s">
        <v>58</v>
      </c>
      <c r="B79" s="26">
        <v>2532</v>
      </c>
      <c r="C79" s="33">
        <f>((B79/'2010'!B$7)*100)*0.01</f>
        <v>0.009576689158522195</v>
      </c>
      <c r="D79" s="18"/>
      <c r="E79" s="52">
        <v>19806829</v>
      </c>
      <c r="F79" s="39">
        <f>((E79/'2010'!E$7)*100)*0.01</f>
        <v>0.009363869009119558</v>
      </c>
      <c r="G79" s="52">
        <v>7823</v>
      </c>
      <c r="H79" s="19"/>
      <c r="I79" s="28" t="s">
        <v>6</v>
      </c>
      <c r="J79" s="56" t="s">
        <v>6</v>
      </c>
    </row>
    <row r="80" spans="1:10" ht="15.75">
      <c r="A80" s="15"/>
      <c r="B80" s="26"/>
      <c r="C80" s="33"/>
      <c r="D80" s="18"/>
      <c r="E80" s="52"/>
      <c r="F80" s="39"/>
      <c r="G80" s="52"/>
      <c r="H80" s="19"/>
      <c r="I80" s="28"/>
      <c r="J80" s="56"/>
    </row>
    <row r="81" spans="1:10" ht="15.75">
      <c r="A81" s="15" t="s">
        <v>59</v>
      </c>
      <c r="B81" s="26">
        <v>11266</v>
      </c>
      <c r="C81" s="33">
        <f>((B81/'2010'!B$7)*100)*0.01</f>
        <v>0.04261097158764259</v>
      </c>
      <c r="D81" s="18"/>
      <c r="E81" s="52">
        <v>30545776</v>
      </c>
      <c r="F81" s="39">
        <f>((E81/'2010'!E$7)*100)*0.01</f>
        <v>0.014440809543309936</v>
      </c>
      <c r="G81" s="52">
        <v>2711</v>
      </c>
      <c r="H81" s="19"/>
      <c r="I81" s="26">
        <v>31</v>
      </c>
      <c r="J81" s="56">
        <v>451742</v>
      </c>
    </row>
    <row r="82" spans="1:10" ht="15.75">
      <c r="A82" s="15" t="s">
        <v>60</v>
      </c>
      <c r="B82" s="26">
        <v>291</v>
      </c>
      <c r="C82" s="33">
        <f>((B82/'2010'!B$7)*100)*0.01</f>
        <v>0.0011006384459439015</v>
      </c>
      <c r="D82" s="18"/>
      <c r="E82" s="52">
        <v>4107207</v>
      </c>
      <c r="F82" s="39">
        <f>((E82/'2010'!E$7)*100)*0.01</f>
        <v>0.0019417216325409237</v>
      </c>
      <c r="G82" s="52">
        <v>14114</v>
      </c>
      <c r="H82" s="19"/>
      <c r="I82" s="28" t="s">
        <v>6</v>
      </c>
      <c r="J82" s="56" t="s">
        <v>6</v>
      </c>
    </row>
    <row r="83" spans="1:10" ht="15.75">
      <c r="A83" s="15" t="s">
        <v>61</v>
      </c>
      <c r="B83" s="26">
        <v>24</v>
      </c>
      <c r="C83" s="33">
        <f>((B83/'2010'!B$7)*100)*0.01</f>
        <v>9.077430482011558E-05</v>
      </c>
      <c r="D83" s="18"/>
      <c r="E83" s="52">
        <v>81786</v>
      </c>
      <c r="F83" s="39">
        <v>0</v>
      </c>
      <c r="G83" s="52">
        <v>3408</v>
      </c>
      <c r="H83" s="19"/>
      <c r="I83" s="28" t="s">
        <v>6</v>
      </c>
      <c r="J83" s="56" t="s">
        <v>6</v>
      </c>
    </row>
    <row r="84" spans="1:10" ht="15.75">
      <c r="A84" s="15" t="s">
        <v>62</v>
      </c>
      <c r="B84" s="26">
        <v>161</v>
      </c>
      <c r="C84" s="33">
        <f>((B84/'2010'!B$7)*100)*0.01</f>
        <v>0.0006089442948349421</v>
      </c>
      <c r="D84" s="18"/>
      <c r="E84" s="52">
        <v>531661</v>
      </c>
      <c r="F84" s="39">
        <f>((E84/'2010'!E$7)*100)*0.01</f>
        <v>0.0002513478538769388</v>
      </c>
      <c r="G84" s="52">
        <v>3302</v>
      </c>
      <c r="H84" s="19"/>
      <c r="I84" s="28" t="s">
        <v>6</v>
      </c>
      <c r="J84" s="56" t="s">
        <v>6</v>
      </c>
    </row>
    <row r="85" spans="1:10" ht="15.75">
      <c r="A85" s="15" t="s">
        <v>63</v>
      </c>
      <c r="B85" s="26">
        <v>3855</v>
      </c>
      <c r="C85" s="33">
        <f>((B85/'2010'!B$7)*100)*0.01</f>
        <v>0.014580622711731066</v>
      </c>
      <c r="D85" s="18"/>
      <c r="E85" s="52">
        <v>8672208</v>
      </c>
      <c r="F85" s="39">
        <f>((E85/'2010'!E$7)*100)*0.01</f>
        <v>0.004099869783893157</v>
      </c>
      <c r="G85" s="52">
        <v>2250</v>
      </c>
      <c r="H85" s="19"/>
      <c r="I85" s="28">
        <v>4</v>
      </c>
      <c r="J85" s="56">
        <v>1297</v>
      </c>
    </row>
    <row r="86" spans="1:10" ht="15.75">
      <c r="A86" s="15" t="s">
        <v>64</v>
      </c>
      <c r="B86" s="26">
        <v>3933</v>
      </c>
      <c r="C86" s="33">
        <f>((B86/'2010'!B$7)*100)*0.01</f>
        <v>0.014875639202396441</v>
      </c>
      <c r="D86" s="18"/>
      <c r="E86" s="52">
        <v>3961293</v>
      </c>
      <c r="F86" s="39">
        <f>((E86/'2010'!E$7)*100)*0.01</f>
        <v>0.0018727393849233638</v>
      </c>
      <c r="G86" s="52">
        <v>1007</v>
      </c>
      <c r="H86" s="19"/>
      <c r="I86" s="28">
        <v>5</v>
      </c>
      <c r="J86" s="56">
        <v>3658</v>
      </c>
    </row>
    <row r="87" spans="1:10" ht="15.75">
      <c r="A87" s="15" t="s">
        <v>65</v>
      </c>
      <c r="B87" s="26">
        <v>18</v>
      </c>
      <c r="C87" s="33">
        <f>((B87/'2010'!B$7)*100)*0.01</f>
        <v>6.80807286150867E-05</v>
      </c>
      <c r="D87" s="18"/>
      <c r="E87" s="52">
        <v>299090</v>
      </c>
      <c r="F87" s="39">
        <f>((E87/'2010'!E$7)*100)*0.01</f>
        <v>0.00014139767561670616</v>
      </c>
      <c r="G87" s="52">
        <v>16616</v>
      </c>
      <c r="H87" s="19"/>
      <c r="I87" s="28">
        <v>0</v>
      </c>
      <c r="J87" s="56">
        <v>0</v>
      </c>
    </row>
    <row r="88" spans="1:10" ht="15.75">
      <c r="A88" s="15" t="s">
        <v>66</v>
      </c>
      <c r="B88" s="26">
        <v>306</v>
      </c>
      <c r="C88" s="33">
        <f>((B88/'2010'!B$7)*100)*0.01</f>
        <v>0.0011573723864564736</v>
      </c>
      <c r="D88" s="18"/>
      <c r="E88" s="52">
        <v>1638673</v>
      </c>
      <c r="F88" s="39">
        <f>((E88/'2010'!E$7)*100)*0.01</f>
        <v>0.0007746984295558352</v>
      </c>
      <c r="G88" s="52">
        <v>5355</v>
      </c>
      <c r="H88" s="19"/>
      <c r="I88" s="28">
        <v>0</v>
      </c>
      <c r="J88" s="56">
        <v>0</v>
      </c>
    </row>
    <row r="89" spans="1:10" ht="15.75">
      <c r="A89" s="15"/>
      <c r="B89" s="26"/>
      <c r="C89" s="33"/>
      <c r="D89" s="34"/>
      <c r="E89" s="52"/>
      <c r="F89" s="39"/>
      <c r="G89" s="52"/>
      <c r="H89" s="19"/>
      <c r="I89" s="28"/>
      <c r="J89" s="56"/>
    </row>
    <row r="90" spans="1:10" ht="15.75">
      <c r="A90" s="15" t="s">
        <v>67</v>
      </c>
      <c r="B90" s="26">
        <v>7052</v>
      </c>
      <c r="C90" s="33">
        <f>((B90/'2010'!B$7)*100)*0.01</f>
        <v>0.02667251656631063</v>
      </c>
      <c r="D90" s="35"/>
      <c r="E90" s="52">
        <v>145696677</v>
      </c>
      <c r="F90" s="39">
        <f>((E90/'2010'!E$7)*100)*0.01</f>
        <v>0.06887950607803008</v>
      </c>
      <c r="G90" s="52">
        <v>20660</v>
      </c>
      <c r="H90" s="19"/>
      <c r="I90" s="28">
        <v>67</v>
      </c>
      <c r="J90" s="56">
        <v>1856239</v>
      </c>
    </row>
    <row r="91" spans="1:10" ht="15.75">
      <c r="A91" s="15" t="s">
        <v>102</v>
      </c>
      <c r="B91" s="26">
        <v>1801</v>
      </c>
      <c r="C91" s="33">
        <f>((B91/'2010'!B$7)*100)*0.01</f>
        <v>0.006811855124209508</v>
      </c>
      <c r="D91" s="18"/>
      <c r="E91" s="52">
        <v>53732510</v>
      </c>
      <c r="F91" s="39">
        <f>((E91/'2010'!E$7)*100)*0.01</f>
        <v>0.02540256116570738</v>
      </c>
      <c r="G91" s="52">
        <v>29835</v>
      </c>
      <c r="H91" s="19"/>
      <c r="I91" s="28">
        <v>29</v>
      </c>
      <c r="J91" s="56">
        <v>150077</v>
      </c>
    </row>
    <row r="92" spans="1:10" ht="15.75">
      <c r="A92" s="15" t="s">
        <v>68</v>
      </c>
      <c r="B92" s="26">
        <v>1485</v>
      </c>
      <c r="C92" s="33">
        <f>((B92/'2010'!B$7)*100)*0.01</f>
        <v>0.005616660110744652</v>
      </c>
      <c r="D92" s="18"/>
      <c r="E92" s="52">
        <v>14546698</v>
      </c>
      <c r="F92" s="39">
        <f>((E92/'2010'!E$7)*100)*0.01</f>
        <v>0.006877091461092609</v>
      </c>
      <c r="G92" s="52">
        <v>9796</v>
      </c>
      <c r="H92" s="19"/>
      <c r="I92" s="28">
        <v>5</v>
      </c>
      <c r="J92" s="56">
        <v>22431</v>
      </c>
    </row>
    <row r="93" spans="1:10" ht="15.75">
      <c r="A93" s="15" t="s">
        <v>103</v>
      </c>
      <c r="B93" s="26">
        <v>363</v>
      </c>
      <c r="C93" s="33">
        <f>((B93/'2010'!B$7)*100)*0.01</f>
        <v>0.0013729613604042486</v>
      </c>
      <c r="D93" s="18"/>
      <c r="E93" s="52">
        <v>16921904</v>
      </c>
      <c r="F93" s="39">
        <f>((E93/'2010'!E$7)*100)*0.01</f>
        <v>0.00799999295399058</v>
      </c>
      <c r="G93" s="52">
        <v>46617</v>
      </c>
      <c r="H93" s="19"/>
      <c r="I93" s="28">
        <v>11</v>
      </c>
      <c r="J93" s="56">
        <v>129690</v>
      </c>
    </row>
    <row r="94" spans="1:10" ht="15.75">
      <c r="A94" s="15" t="s">
        <v>96</v>
      </c>
      <c r="B94" s="26">
        <v>36</v>
      </c>
      <c r="C94" s="33">
        <f>((B94/'2010'!B$7)*100)*0.01</f>
        <v>0.0001361614572301734</v>
      </c>
      <c r="D94" s="18"/>
      <c r="E94" s="52">
        <v>4446</v>
      </c>
      <c r="F94" s="39">
        <v>0</v>
      </c>
      <c r="G94" s="52">
        <v>124</v>
      </c>
      <c r="H94" s="19"/>
      <c r="I94" s="28">
        <v>0</v>
      </c>
      <c r="J94" s="56">
        <v>0</v>
      </c>
    </row>
    <row r="95" spans="1:10" ht="15.75">
      <c r="A95" s="15" t="s">
        <v>97</v>
      </c>
      <c r="B95" s="26">
        <v>1145</v>
      </c>
      <c r="C95" s="33">
        <f>((B95/'2010'!B$7)*100)*0.01</f>
        <v>0.004330690792459681</v>
      </c>
      <c r="D95" s="18"/>
      <c r="E95" s="52">
        <v>32188091</v>
      </c>
      <c r="F95" s="39">
        <f>((E95/'2010'!E$7)*100)*0.01</f>
        <v>0.015217229763412417</v>
      </c>
      <c r="G95" s="52">
        <v>28112</v>
      </c>
      <c r="H95" s="19"/>
      <c r="I95" s="28">
        <v>8</v>
      </c>
      <c r="J95" s="56">
        <v>1512755</v>
      </c>
    </row>
    <row r="96" spans="1:10" ht="28.5">
      <c r="A96" s="60" t="s">
        <v>114</v>
      </c>
      <c r="B96" s="26">
        <v>549</v>
      </c>
      <c r="C96" s="33">
        <f>((B96/'2010'!B$7)*100)*0.01</f>
        <v>0.002076462222760144</v>
      </c>
      <c r="D96" s="18"/>
      <c r="E96" s="52">
        <v>3578013</v>
      </c>
      <c r="F96" s="39">
        <f>((E96/'2010'!E$7)*100)*0.01</f>
        <v>0.0016915400766537086</v>
      </c>
      <c r="G96" s="52">
        <v>6517</v>
      </c>
      <c r="H96" s="19"/>
      <c r="I96" s="28">
        <v>3</v>
      </c>
      <c r="J96" s="56">
        <v>704</v>
      </c>
    </row>
    <row r="97" spans="1:10" ht="15.75">
      <c r="A97" s="15" t="s">
        <v>98</v>
      </c>
      <c r="B97" s="26">
        <v>1673</v>
      </c>
      <c r="C97" s="33">
        <f>((B97/'2010'!B$7)*100)*0.01</f>
        <v>0.006327725498502224</v>
      </c>
      <c r="D97" s="18"/>
      <c r="E97" s="52">
        <v>24725015</v>
      </c>
      <c r="F97" s="39">
        <f>((E97/'2010'!E$7)*100)*0.01</f>
        <v>0.011688988767889914</v>
      </c>
      <c r="G97" s="52">
        <v>14779</v>
      </c>
      <c r="H97" s="19"/>
      <c r="I97" s="28">
        <v>11</v>
      </c>
      <c r="J97" s="56">
        <v>40582</v>
      </c>
    </row>
    <row r="98" spans="1:10" ht="15.75">
      <c r="A98" s="34"/>
      <c r="B98" s="26"/>
      <c r="C98" s="33"/>
      <c r="D98" s="18"/>
      <c r="E98" s="52"/>
      <c r="F98" s="39"/>
      <c r="G98" s="52"/>
      <c r="H98" s="19"/>
      <c r="I98" s="28"/>
      <c r="J98" s="56"/>
    </row>
    <row r="99" spans="1:10" ht="15.75">
      <c r="A99" s="15" t="s">
        <v>99</v>
      </c>
      <c r="B99" s="26">
        <v>57922</v>
      </c>
      <c r="C99" s="33">
        <f>((B99/'2010'!B$7)*100)*0.01</f>
        <v>0.21907622015794728</v>
      </c>
      <c r="D99" s="18"/>
      <c r="E99" s="52">
        <v>485591551</v>
      </c>
      <c r="F99" s="39">
        <f>((E99/'2010'!E$7)*100)*0.01</f>
        <v>0.22956807853994193</v>
      </c>
      <c r="G99" s="52">
        <v>8384</v>
      </c>
      <c r="H99" s="19"/>
      <c r="I99" s="28">
        <v>160</v>
      </c>
      <c r="J99" s="56">
        <v>3837601</v>
      </c>
    </row>
    <row r="100" spans="1:10" ht="15.75">
      <c r="A100" s="15" t="s">
        <v>107</v>
      </c>
      <c r="B100" s="26">
        <v>17</v>
      </c>
      <c r="C100" s="33">
        <f>((B100/'2010'!B$7)*100)*0.01</f>
        <v>6.429846591424853E-05</v>
      </c>
      <c r="D100" s="18"/>
      <c r="E100" s="52">
        <v>11054</v>
      </c>
      <c r="F100" s="39">
        <v>0</v>
      </c>
      <c r="G100" s="52">
        <v>650</v>
      </c>
      <c r="H100" s="19"/>
      <c r="I100" s="28">
        <v>0</v>
      </c>
      <c r="J100" s="56">
        <v>0</v>
      </c>
    </row>
    <row r="101" spans="1:10" ht="15.75">
      <c r="A101" s="15" t="s">
        <v>69</v>
      </c>
      <c r="B101" s="26">
        <v>1210</v>
      </c>
      <c r="C101" s="33">
        <f>((B101/'2010'!B$7)*100)*0.01</f>
        <v>0.004576537868014161</v>
      </c>
      <c r="D101" s="18"/>
      <c r="E101" s="52">
        <v>19214062</v>
      </c>
      <c r="F101" s="39">
        <f>((E101/'2010'!E$7)*100)*0.01</f>
        <v>0.009083632705724968</v>
      </c>
      <c r="G101" s="52">
        <v>15879</v>
      </c>
      <c r="H101" s="19"/>
      <c r="I101" s="28">
        <v>8</v>
      </c>
      <c r="J101" s="56">
        <v>15282</v>
      </c>
    </row>
    <row r="102" spans="1:10" ht="28.5">
      <c r="A102" s="60" t="s">
        <v>113</v>
      </c>
      <c r="B102" s="26">
        <v>6183</v>
      </c>
      <c r="C102" s="33">
        <f>((B102/'2010'!B$7)*100)*0.01</f>
        <v>0.023385730279282282</v>
      </c>
      <c r="D102" s="18"/>
      <c r="E102" s="52">
        <v>269961825</v>
      </c>
      <c r="F102" s="39">
        <f>((E102/'2010'!E$7)*100)*0.01</f>
        <v>0.12762705058759571</v>
      </c>
      <c r="G102" s="52">
        <v>43662</v>
      </c>
      <c r="H102" s="19"/>
      <c r="I102" s="28">
        <v>49</v>
      </c>
      <c r="J102" s="56">
        <v>687808</v>
      </c>
    </row>
    <row r="103" spans="1:10" ht="15.75">
      <c r="A103" s="15" t="s">
        <v>70</v>
      </c>
      <c r="B103" s="26">
        <v>3967</v>
      </c>
      <c r="C103" s="33">
        <f>((B103/'2010'!B$7)*100)*0.01</f>
        <v>0.01500423613422494</v>
      </c>
      <c r="D103" s="18"/>
      <c r="E103" s="52">
        <v>33247820</v>
      </c>
      <c r="F103" s="39">
        <f>((E103/'2010'!E$7)*100)*0.01</f>
        <v>0.01571822684584117</v>
      </c>
      <c r="G103" s="52">
        <v>8381</v>
      </c>
      <c r="H103" s="19"/>
      <c r="I103" s="28">
        <v>25</v>
      </c>
      <c r="J103" s="56">
        <v>2035324</v>
      </c>
    </row>
    <row r="104" spans="1:10" ht="15.75">
      <c r="A104" s="15" t="s">
        <v>71</v>
      </c>
      <c r="B104" s="26">
        <v>5474</v>
      </c>
      <c r="C104" s="33">
        <f>((B104/'2010'!B$7)*100)*0.01</f>
        <v>0.020704106024388033</v>
      </c>
      <c r="D104" s="18"/>
      <c r="E104" s="52">
        <v>22601815</v>
      </c>
      <c r="F104" s="39">
        <f>((E104/'2010'!E$7)*100)*0.01</f>
        <v>0.01068522553652347</v>
      </c>
      <c r="G104" s="52">
        <v>4129</v>
      </c>
      <c r="H104" s="19"/>
      <c r="I104" s="28">
        <v>8</v>
      </c>
      <c r="J104" s="56">
        <v>102005</v>
      </c>
    </row>
    <row r="105" spans="1:10" ht="15.75">
      <c r="A105" s="34"/>
      <c r="B105" s="34"/>
      <c r="C105" s="33"/>
      <c r="D105" s="34"/>
      <c r="E105" s="52"/>
      <c r="F105" s="39"/>
      <c r="G105" s="52"/>
      <c r="H105" s="34"/>
      <c r="I105" s="34"/>
      <c r="J105" s="52"/>
    </row>
    <row r="106" spans="1:10" ht="15.75">
      <c r="A106" s="11" t="s">
        <v>100</v>
      </c>
      <c r="B106" s="36">
        <v>39423</v>
      </c>
      <c r="C106" s="33">
        <v>0.0014910000000000001</v>
      </c>
      <c r="D106" s="37"/>
      <c r="E106" s="54">
        <v>110921183</v>
      </c>
      <c r="F106" s="39">
        <v>0.000524</v>
      </c>
      <c r="G106" s="54">
        <v>2814</v>
      </c>
      <c r="H106" s="38"/>
      <c r="I106" s="28">
        <v>62</v>
      </c>
      <c r="J106" s="56">
        <v>972371</v>
      </c>
    </row>
    <row r="107" spans="1:10" ht="15.75">
      <c r="A107" s="11"/>
      <c r="B107" s="13"/>
      <c r="C107" s="33"/>
      <c r="D107" s="13"/>
      <c r="E107" s="19"/>
      <c r="F107" s="39"/>
      <c r="G107" s="19"/>
      <c r="H107" s="13"/>
      <c r="I107" s="16"/>
      <c r="J107" s="19"/>
    </row>
    <row r="108" spans="1:10" ht="15.75">
      <c r="A108" s="15" t="s">
        <v>115</v>
      </c>
      <c r="B108" s="36">
        <v>29305</v>
      </c>
      <c r="C108" s="33">
        <f>((B108/'2010'!B$7)*100)*0.01</f>
        <v>0.11083920844806197</v>
      </c>
      <c r="D108" s="18"/>
      <c r="E108" s="54">
        <v>145580095</v>
      </c>
      <c r="F108" s="39">
        <f>((E108/'2010'!E$7)*100)*0.01</f>
        <v>0.06882439081567177</v>
      </c>
      <c r="G108" s="54">
        <v>4968</v>
      </c>
      <c r="H108" s="38"/>
      <c r="I108" s="28">
        <v>106</v>
      </c>
      <c r="J108" s="56">
        <v>701248</v>
      </c>
    </row>
    <row r="109" spans="1:10" ht="15.75">
      <c r="A109" s="15"/>
      <c r="B109" s="36"/>
      <c r="C109" s="33"/>
      <c r="D109" s="18"/>
      <c r="E109" s="54"/>
      <c r="F109" s="39"/>
      <c r="G109" s="54"/>
      <c r="H109" s="38"/>
      <c r="I109" s="28"/>
      <c r="J109" s="56"/>
    </row>
    <row r="110" spans="1:10" ht="15.75">
      <c r="A110" s="15" t="s">
        <v>72</v>
      </c>
      <c r="B110" s="36">
        <v>3780</v>
      </c>
      <c r="C110" s="33">
        <f>((B110/'2010'!B$7)*100)*0.01</f>
        <v>0.014296953009168206</v>
      </c>
      <c r="D110" s="18"/>
      <c r="E110" s="54">
        <v>255522794</v>
      </c>
      <c r="F110" s="39">
        <f>((E110/'2010'!E$7)*100)*0.01</f>
        <v>0.12080085973682314</v>
      </c>
      <c r="G110" s="54">
        <v>67599</v>
      </c>
      <c r="H110" s="38"/>
      <c r="I110" s="28">
        <v>226</v>
      </c>
      <c r="J110" s="56">
        <v>11295351</v>
      </c>
    </row>
    <row r="111" spans="1:10" ht="15.75">
      <c r="A111" s="15"/>
      <c r="B111" s="36"/>
      <c r="C111" s="33"/>
      <c r="D111" s="18"/>
      <c r="E111" s="54"/>
      <c r="F111" s="39"/>
      <c r="G111" s="54"/>
      <c r="H111" s="38"/>
      <c r="I111" s="28"/>
      <c r="J111" s="56"/>
    </row>
    <row r="112" spans="1:10" ht="28.5">
      <c r="A112" s="60" t="s">
        <v>112</v>
      </c>
      <c r="B112" s="36">
        <v>8382</v>
      </c>
      <c r="C112" s="33">
        <f>((B112/'2010'!B$7)*100)*0.01</f>
        <v>0.03170292595842537</v>
      </c>
      <c r="D112" s="18"/>
      <c r="E112" s="54">
        <v>27689990</v>
      </c>
      <c r="F112" s="39">
        <f>((E112/'2010'!E$7)*100)*0.01</f>
        <v>0.013090709230832987</v>
      </c>
      <c r="G112" s="54">
        <v>3304</v>
      </c>
      <c r="H112" s="38"/>
      <c r="I112" s="28">
        <v>21</v>
      </c>
      <c r="J112" s="56">
        <v>137342</v>
      </c>
    </row>
    <row r="113" spans="1:10" ht="15.75">
      <c r="A113" s="15"/>
      <c r="B113" s="36"/>
      <c r="C113" s="33"/>
      <c r="D113" s="18"/>
      <c r="E113" s="54"/>
      <c r="F113" s="39"/>
      <c r="G113" s="54"/>
      <c r="H113" s="38"/>
      <c r="I113" s="28"/>
      <c r="J113" s="56"/>
    </row>
    <row r="114" spans="1:10" ht="15.75">
      <c r="A114" s="15" t="s">
        <v>73</v>
      </c>
      <c r="B114" s="36">
        <v>1624</v>
      </c>
      <c r="C114" s="33">
        <f>((B114/'2010'!B$7)*100)*0.01</f>
        <v>0.006142394626161155</v>
      </c>
      <c r="D114" s="18"/>
      <c r="E114" s="54">
        <v>11380832</v>
      </c>
      <c r="F114" s="39">
        <f>((E114/'2010'!E$7)*100)*0.01</f>
        <v>0.005380397844743152</v>
      </c>
      <c r="G114" s="54">
        <v>7008</v>
      </c>
      <c r="H114" s="38"/>
      <c r="I114" s="28">
        <v>4</v>
      </c>
      <c r="J114" s="56">
        <v>21394</v>
      </c>
    </row>
    <row r="115" spans="1:10" ht="15.75">
      <c r="A115" s="15"/>
      <c r="B115" s="36"/>
      <c r="C115" s="33"/>
      <c r="D115" s="18"/>
      <c r="E115" s="54"/>
      <c r="F115" s="39"/>
      <c r="G115" s="54"/>
      <c r="H115" s="38"/>
      <c r="I115" s="28"/>
      <c r="J115" s="56"/>
    </row>
    <row r="116" spans="1:10" ht="15.75">
      <c r="A116" s="15" t="s">
        <v>74</v>
      </c>
      <c r="B116" s="36">
        <v>9194</v>
      </c>
      <c r="C116" s="33">
        <f>((B116/'2010'!B$7)*100)*0.01</f>
        <v>0.03477412327150595</v>
      </c>
      <c r="D116" s="18"/>
      <c r="E116" s="54">
        <v>25299355</v>
      </c>
      <c r="F116" s="39">
        <f>((E116/'2010'!E$7)*100)*0.01</f>
        <v>0.01196051352971311</v>
      </c>
      <c r="G116" s="54">
        <v>2752</v>
      </c>
      <c r="H116" s="38"/>
      <c r="I116" s="28">
        <v>9</v>
      </c>
      <c r="J116" s="56">
        <v>68484</v>
      </c>
    </row>
    <row r="117" spans="1:10" ht="15.75">
      <c r="A117" s="15" t="s">
        <v>75</v>
      </c>
      <c r="B117" s="36">
        <v>36</v>
      </c>
      <c r="C117" s="33">
        <f>((B117/'2010'!B$7)*100)*0.01</f>
        <v>0.0001361614572301734</v>
      </c>
      <c r="D117" s="18"/>
      <c r="E117" s="54">
        <v>115266</v>
      </c>
      <c r="F117" s="39">
        <f>((E117/'2010'!E$7)*100)*0.01</f>
        <v>5.449311069455767E-05</v>
      </c>
      <c r="G117" s="54">
        <v>3202</v>
      </c>
      <c r="H117" s="38"/>
      <c r="I117" s="28">
        <v>0</v>
      </c>
      <c r="J117" s="56">
        <v>0</v>
      </c>
    </row>
    <row r="118" spans="1:10" ht="15.75">
      <c r="A118" s="15" t="s">
        <v>76</v>
      </c>
      <c r="B118" s="36">
        <v>149</v>
      </c>
      <c r="C118" s="33">
        <f>((B118/'2010'!B$7)*100)*0.01</f>
        <v>0.0005635571424248843</v>
      </c>
      <c r="D118" s="18"/>
      <c r="E118" s="54">
        <v>404601</v>
      </c>
      <c r="F118" s="39">
        <f>((E118/'2010'!E$7)*100)*0.01</f>
        <v>0.00019127901618975874</v>
      </c>
      <c r="G118" s="54">
        <v>2715</v>
      </c>
      <c r="H118" s="38"/>
      <c r="I118" s="28">
        <v>0</v>
      </c>
      <c r="J118" s="56">
        <v>0</v>
      </c>
    </row>
    <row r="119" spans="1:10" ht="15.75">
      <c r="A119" s="15" t="s">
        <v>77</v>
      </c>
      <c r="B119" s="36">
        <v>974</v>
      </c>
      <c r="C119" s="33">
        <f>((B119/'2010'!B$7)*100)*0.01</f>
        <v>0.0036839238706163576</v>
      </c>
      <c r="D119" s="18"/>
      <c r="E119" s="54">
        <v>359833</v>
      </c>
      <c r="F119" s="39">
        <f>((E119/'2010'!E$7)*100)*0.01</f>
        <v>0.00017011451339124086</v>
      </c>
      <c r="G119" s="54">
        <v>369</v>
      </c>
      <c r="H119" s="38"/>
      <c r="I119" s="28">
        <v>0</v>
      </c>
      <c r="J119" s="56">
        <v>0</v>
      </c>
    </row>
    <row r="120" spans="1:10" ht="15.75">
      <c r="A120" s="15"/>
      <c r="B120" s="36"/>
      <c r="C120" s="33"/>
      <c r="D120" s="18"/>
      <c r="E120" s="54"/>
      <c r="F120" s="39"/>
      <c r="G120" s="54"/>
      <c r="H120" s="38"/>
      <c r="I120" s="28"/>
      <c r="J120" s="56"/>
    </row>
    <row r="121" spans="1:10" ht="15.75">
      <c r="A121" s="15" t="s">
        <v>78</v>
      </c>
      <c r="B121" s="36">
        <v>5960</v>
      </c>
      <c r="C121" s="33">
        <f>((B121/'2010'!B$7)*100)*0.01</f>
        <v>0.02254228569699537</v>
      </c>
      <c r="D121" s="18"/>
      <c r="E121" s="54">
        <v>16669892</v>
      </c>
      <c r="F121" s="39">
        <f>((E121/'2010'!E$7)*100)*0.01</f>
        <v>0.007880851855901318</v>
      </c>
      <c r="G121" s="54">
        <v>2797</v>
      </c>
      <c r="H121" s="38"/>
      <c r="I121" s="28">
        <v>6</v>
      </c>
      <c r="J121" s="56">
        <v>3195</v>
      </c>
    </row>
    <row r="122" spans="1:10" ht="28.5">
      <c r="A122" s="60" t="s">
        <v>111</v>
      </c>
      <c r="B122" s="36">
        <v>4197</v>
      </c>
      <c r="C122" s="33">
        <f>((B122/'2010'!B$7)*100)*0.01</f>
        <v>0.015874156555417712</v>
      </c>
      <c r="D122" s="18"/>
      <c r="E122" s="54">
        <v>12292941</v>
      </c>
      <c r="F122" s="39">
        <f>((E122/'2010'!E$7)*100)*0.01</f>
        <v>0.0058116061516376594</v>
      </c>
      <c r="G122" s="54">
        <v>2929</v>
      </c>
      <c r="H122" s="38"/>
      <c r="I122" s="28" t="s">
        <v>6</v>
      </c>
      <c r="J122" s="56" t="s">
        <v>6</v>
      </c>
    </row>
    <row r="123" spans="1:10" ht="15.75">
      <c r="A123" s="15" t="s">
        <v>79</v>
      </c>
      <c r="B123" s="36">
        <v>43</v>
      </c>
      <c r="C123" s="33">
        <f>((B123/'2010'!B$7)*100)*0.01</f>
        <v>0.00016263729613604045</v>
      </c>
      <c r="D123" s="18"/>
      <c r="E123" s="54">
        <v>88435</v>
      </c>
      <c r="F123" s="39">
        <v>0</v>
      </c>
      <c r="G123" s="54">
        <v>2057</v>
      </c>
      <c r="H123" s="38"/>
      <c r="I123" s="28">
        <v>0</v>
      </c>
      <c r="J123" s="56">
        <v>0</v>
      </c>
    </row>
    <row r="124" spans="1:10" ht="15.75">
      <c r="A124" s="15" t="s">
        <v>80</v>
      </c>
      <c r="B124" s="36">
        <v>1720</v>
      </c>
      <c r="C124" s="33">
        <f>((B124/'2010'!B$7)*100)*0.01</f>
        <v>0.006505491845441618</v>
      </c>
      <c r="D124" s="18"/>
      <c r="E124" s="54">
        <v>4288516</v>
      </c>
      <c r="F124" s="39">
        <f>((E124/'2010'!E$7)*100)*0.01</f>
        <v>0.002027437207011449</v>
      </c>
      <c r="G124" s="54">
        <v>2493</v>
      </c>
      <c r="H124" s="38"/>
      <c r="I124" s="28" t="s">
        <v>6</v>
      </c>
      <c r="J124" s="56" t="s">
        <v>6</v>
      </c>
    </row>
    <row r="125" spans="1:10" ht="15.75">
      <c r="A125" s="15"/>
      <c r="B125" s="36"/>
      <c r="C125" s="33"/>
      <c r="D125" s="18"/>
      <c r="E125" s="54"/>
      <c r="F125" s="39"/>
      <c r="G125" s="54"/>
      <c r="H125" s="38"/>
      <c r="I125" s="28"/>
      <c r="J125" s="56"/>
    </row>
    <row r="126" spans="1:10" ht="15.75">
      <c r="A126" s="15" t="s">
        <v>81</v>
      </c>
      <c r="B126" s="36">
        <v>13694</v>
      </c>
      <c r="C126" s="33">
        <f>((B126/'2010'!B$7)*100)*0.01</f>
        <v>0.05179430542527762</v>
      </c>
      <c r="D126" s="18"/>
      <c r="E126" s="54">
        <v>23331298</v>
      </c>
      <c r="F126" s="39">
        <f>((E126/'2010'!E$7)*100)*0.01</f>
        <v>0.011030095644524075</v>
      </c>
      <c r="G126" s="54">
        <v>1704</v>
      </c>
      <c r="H126" s="38"/>
      <c r="I126" s="28">
        <v>14</v>
      </c>
      <c r="J126" s="56">
        <v>128988</v>
      </c>
    </row>
    <row r="127" spans="1:10" ht="15.75">
      <c r="A127" s="15" t="s">
        <v>82</v>
      </c>
      <c r="B127" s="36">
        <v>762</v>
      </c>
      <c r="C127" s="33">
        <f>((B127/'2010'!B$7)*100)*0.01</f>
        <v>0.0028820841780386698</v>
      </c>
      <c r="D127" s="18"/>
      <c r="E127" s="54">
        <v>4759153</v>
      </c>
      <c r="F127" s="39">
        <f>((E127/'2010'!E$7)*100)*0.01</f>
        <v>0.0022499353776598147</v>
      </c>
      <c r="G127" s="54">
        <v>6246</v>
      </c>
      <c r="H127" s="38"/>
      <c r="I127" s="28">
        <v>5</v>
      </c>
      <c r="J127" s="56">
        <v>92549</v>
      </c>
    </row>
    <row r="128" spans="1:10" ht="15.75">
      <c r="A128" s="15" t="s">
        <v>83</v>
      </c>
      <c r="B128" s="36">
        <v>12932</v>
      </c>
      <c r="C128" s="33">
        <f>((B128/'2010'!B$7)*100)*0.01</f>
        <v>0.04891222124723895</v>
      </c>
      <c r="D128" s="18"/>
      <c r="E128" s="54">
        <v>18572145</v>
      </c>
      <c r="F128" s="39">
        <f>((E128/'2010'!E$7)*100)*0.01</f>
        <v>0.00878016026686426</v>
      </c>
      <c r="G128" s="54">
        <v>1436</v>
      </c>
      <c r="H128" s="38"/>
      <c r="I128" s="28">
        <v>9</v>
      </c>
      <c r="J128" s="56">
        <v>36439</v>
      </c>
    </row>
    <row r="129" spans="1:10" ht="15.75">
      <c r="A129" s="15"/>
      <c r="B129" s="36"/>
      <c r="C129" s="33"/>
      <c r="D129" s="18"/>
      <c r="E129" s="54"/>
      <c r="F129" s="39"/>
      <c r="G129" s="54"/>
      <c r="H129" s="38"/>
      <c r="I129" s="28"/>
      <c r="J129" s="56"/>
    </row>
    <row r="130" spans="1:10" ht="15.75">
      <c r="A130" s="15" t="s">
        <v>84</v>
      </c>
      <c r="B130" s="36">
        <v>22729</v>
      </c>
      <c r="C130" s="33">
        <f>((B130/'2010'!B$7)*100)*0.01</f>
        <v>0.0859670489273503</v>
      </c>
      <c r="D130" s="18"/>
      <c r="E130" s="54">
        <v>15257790</v>
      </c>
      <c r="F130" s="39">
        <f>((E130/'2010'!E$7)*100)*0.01</f>
        <v>0.007213267046868245</v>
      </c>
      <c r="G130" s="54">
        <v>671</v>
      </c>
      <c r="H130" s="38"/>
      <c r="I130" s="28">
        <v>13</v>
      </c>
      <c r="J130" s="56">
        <v>95853</v>
      </c>
    </row>
    <row r="131" spans="1:10" ht="15.75">
      <c r="A131" s="15" t="s">
        <v>85</v>
      </c>
      <c r="B131" s="36">
        <v>5294</v>
      </c>
      <c r="C131" s="33">
        <f>((B131/'2010'!B$7)*100)*0.01</f>
        <v>0.020023298738237164</v>
      </c>
      <c r="D131" s="18"/>
      <c r="E131" s="54">
        <v>4286202</v>
      </c>
      <c r="F131" s="39">
        <f>((E131/'2010'!E$7)*100)*0.01</f>
        <v>0.002026343241244031</v>
      </c>
      <c r="G131" s="54">
        <v>810</v>
      </c>
      <c r="H131" s="38"/>
      <c r="I131" s="28" t="s">
        <v>6</v>
      </c>
      <c r="J131" s="56" t="s">
        <v>6</v>
      </c>
    </row>
    <row r="132" spans="1:10" ht="15.75">
      <c r="A132" s="15" t="s">
        <v>86</v>
      </c>
      <c r="B132" s="36">
        <v>15231</v>
      </c>
      <c r="C132" s="33">
        <f>((B132/'2010'!B$7)*100)*0.01</f>
        <v>0.05760764319646585</v>
      </c>
      <c r="D132" s="18"/>
      <c r="E132" s="54">
        <v>10313937</v>
      </c>
      <c r="F132" s="39">
        <f>((E132/'2010'!E$7)*100)*0.01</f>
        <v>0.00487601296685661</v>
      </c>
      <c r="G132" s="54">
        <v>677</v>
      </c>
      <c r="H132" s="38"/>
      <c r="I132" s="28" t="s">
        <v>6</v>
      </c>
      <c r="J132" s="56" t="s">
        <v>6</v>
      </c>
    </row>
    <row r="133" spans="1:10" ht="15.75">
      <c r="A133" s="15"/>
      <c r="B133" s="36"/>
      <c r="C133" s="33"/>
      <c r="D133" s="18"/>
      <c r="E133" s="54"/>
      <c r="F133" s="39"/>
      <c r="G133" s="54"/>
      <c r="H133" s="38"/>
      <c r="I133" s="28"/>
      <c r="J133" s="56"/>
    </row>
    <row r="134" spans="1:10" ht="15.75">
      <c r="A134" s="15" t="s">
        <v>87</v>
      </c>
      <c r="B134" s="36">
        <v>19</v>
      </c>
      <c r="C134" s="33">
        <f>((B134/'2010'!B$7)*100)*0.01</f>
        <v>7.186299131592484E-05</v>
      </c>
      <c r="D134" s="18"/>
      <c r="E134" s="54">
        <v>3381</v>
      </c>
      <c r="F134" s="39">
        <v>0</v>
      </c>
      <c r="G134" s="54">
        <v>178</v>
      </c>
      <c r="H134" s="38"/>
      <c r="I134" s="28" t="s">
        <v>6</v>
      </c>
      <c r="J134" s="56" t="s">
        <v>6</v>
      </c>
    </row>
    <row r="135" spans="1:10" ht="15.75">
      <c r="A135" s="15"/>
      <c r="B135" s="36"/>
      <c r="C135" s="33"/>
      <c r="D135" s="18"/>
      <c r="E135" s="54"/>
      <c r="F135" s="39"/>
      <c r="G135" s="54"/>
      <c r="H135" s="38"/>
      <c r="I135" s="28"/>
      <c r="J135" s="56"/>
    </row>
    <row r="136" spans="1:10" ht="15.75">
      <c r="A136" s="15" t="s">
        <v>88</v>
      </c>
      <c r="B136" s="36">
        <v>1704</v>
      </c>
      <c r="C136" s="33">
        <f>((B136/'2010'!B$7)*100)*0.01</f>
        <v>0.006444975642228207</v>
      </c>
      <c r="D136" s="18"/>
      <c r="E136" s="54">
        <v>58755</v>
      </c>
      <c r="F136" s="39">
        <v>0</v>
      </c>
      <c r="G136" s="54">
        <v>34.12404467960023</v>
      </c>
      <c r="H136" s="38"/>
      <c r="I136" s="28">
        <v>0</v>
      </c>
      <c r="J136" s="56">
        <v>0</v>
      </c>
    </row>
    <row r="137" spans="1:10" ht="15.75">
      <c r="A137" s="40"/>
      <c r="B137" s="41"/>
      <c r="C137" s="42"/>
      <c r="D137" s="43"/>
      <c r="E137" s="41"/>
      <c r="F137" s="42"/>
      <c r="G137" s="41"/>
      <c r="H137" s="41"/>
      <c r="I137" s="41"/>
      <c r="J137" s="41"/>
    </row>
    <row r="138" spans="1:10" ht="53.25" customHeight="1">
      <c r="A138" s="61" t="s">
        <v>124</v>
      </c>
      <c r="B138" s="61"/>
      <c r="C138" s="61"/>
      <c r="D138" s="61"/>
      <c r="E138" s="61"/>
      <c r="F138" s="61"/>
      <c r="G138" s="61"/>
      <c r="H138" s="61"/>
      <c r="I138" s="61"/>
      <c r="J138" s="61"/>
    </row>
    <row r="139" spans="1:10" ht="15.75">
      <c r="A139" s="44"/>
      <c r="B139" s="45"/>
      <c r="C139" s="46"/>
      <c r="D139" s="47"/>
      <c r="E139" s="45"/>
      <c r="F139" s="46"/>
      <c r="G139" s="45"/>
      <c r="H139" s="45"/>
      <c r="I139" s="45"/>
      <c r="J139" s="45"/>
    </row>
    <row r="140" spans="1:10" ht="15.75">
      <c r="A140" s="44" t="s">
        <v>7</v>
      </c>
      <c r="B140" s="45"/>
      <c r="C140" s="47"/>
      <c r="D140" s="47"/>
      <c r="E140" s="45"/>
      <c r="F140" s="47"/>
      <c r="G140" s="45"/>
      <c r="H140" s="45"/>
      <c r="I140" s="45"/>
      <c r="J140" s="45"/>
    </row>
    <row r="141" spans="1:10" ht="15.75">
      <c r="A141" s="44"/>
      <c r="B141" s="45"/>
      <c r="C141" s="47"/>
      <c r="D141" s="47"/>
      <c r="E141" s="45"/>
      <c r="F141" s="47"/>
      <c r="G141" s="45"/>
      <c r="H141" s="45"/>
      <c r="I141" s="45"/>
      <c r="J141" s="45"/>
    </row>
    <row r="142" spans="1:10" ht="15.75">
      <c r="A142" s="44" t="s">
        <v>105</v>
      </c>
      <c r="B142" s="45"/>
      <c r="C142" s="47"/>
      <c r="D142" s="47"/>
      <c r="E142" s="45"/>
      <c r="F142" s="47"/>
      <c r="G142" s="45"/>
      <c r="H142" s="45"/>
      <c r="I142" s="45"/>
      <c r="J142" s="45"/>
    </row>
    <row r="143" spans="1:10" ht="15.75">
      <c r="A143" s="44" t="s">
        <v>8</v>
      </c>
      <c r="B143" s="15"/>
      <c r="C143" s="15"/>
      <c r="D143" s="15"/>
      <c r="E143" s="15"/>
      <c r="F143" s="15"/>
      <c r="G143" s="15"/>
      <c r="H143" s="15"/>
      <c r="I143" s="45"/>
      <c r="J143" s="45"/>
    </row>
    <row r="144" spans="1:10" ht="15.75">
      <c r="A144" s="38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5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</row>
    <row r="146" spans="1:10" ht="15.75">
      <c r="A146" s="48" t="s">
        <v>123</v>
      </c>
      <c r="B146" s="48"/>
      <c r="C146" s="48"/>
      <c r="D146" s="48"/>
      <c r="E146" s="48"/>
      <c r="F146" s="48"/>
      <c r="G146" s="48"/>
      <c r="H146" s="48"/>
      <c r="I146" s="48"/>
      <c r="J146" s="48"/>
    </row>
    <row r="147" spans="1:10" ht="15.75">
      <c r="A147" s="48" t="s">
        <v>122</v>
      </c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 ht="15.75">
      <c r="A148" s="48"/>
      <c r="B148" s="48"/>
      <c r="C148" s="48"/>
      <c r="D148" s="48"/>
      <c r="E148" s="48"/>
      <c r="F148" s="48"/>
      <c r="G148" s="48"/>
      <c r="H148" s="48"/>
      <c r="I148" s="28"/>
      <c r="J148" s="48"/>
    </row>
    <row r="149" spans="1:10" ht="15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</row>
    <row r="150" spans="1:10" ht="15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ht="15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ht="15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ht="15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ht="15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ht="15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ht="15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ht="15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ht="15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ht="15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ht="15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ht="15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15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15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ht="15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ht="15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ht="15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ht="15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ht="15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ht="15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ht="15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ht="15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ht="15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ht="15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ht="15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ht="15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ht="15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ht="15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ht="15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ht="15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ht="15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ht="15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ht="15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ht="15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ht="15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ht="15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ht="15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ht="15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ht="15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ht="15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ht="15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ht="15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1:10" ht="15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</row>
    <row r="193" spans="1:10" ht="15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 ht="15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1:10" ht="15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 ht="15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 ht="15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1:10" ht="15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1:10" ht="15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1:10" ht="15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1:10" ht="15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1:10" ht="15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1:10" ht="15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1:10" ht="15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</row>
    <row r="205" spans="1:10" ht="15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</row>
    <row r="206" spans="1:10" ht="15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</row>
    <row r="207" spans="1:10" ht="15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</row>
    <row r="208" spans="1:10" ht="15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</row>
    <row r="209" spans="1:10" ht="15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</row>
    <row r="210" spans="1:10" ht="15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</row>
    <row r="211" spans="1:10" ht="15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</row>
    <row r="212" spans="1:10" ht="15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</row>
    <row r="213" spans="1:10" ht="15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</row>
    <row r="214" spans="1:10" ht="15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</row>
    <row r="215" spans="1:10" ht="15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</row>
    <row r="216" spans="1:10" ht="15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</row>
    <row r="217" spans="1:10" ht="15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</row>
    <row r="218" spans="1:10" ht="15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</row>
    <row r="219" spans="1:10" ht="15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</row>
    <row r="220" spans="1:10" ht="15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</row>
    <row r="221" spans="1:10" ht="15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</row>
    <row r="222" spans="1:10" ht="15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</row>
    <row r="223" spans="1:10" ht="15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</row>
    <row r="224" spans="1:10" ht="15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</row>
    <row r="225" spans="1:10" ht="15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</row>
    <row r="226" spans="1:10" ht="15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</row>
    <row r="227" spans="1:10" ht="15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</row>
    <row r="228" spans="1:10" ht="15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</row>
    <row r="229" spans="1:10" ht="15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</row>
    <row r="230" spans="1:10" ht="15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</row>
    <row r="231" spans="1:10" ht="15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</row>
    <row r="232" spans="1:10" ht="15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</row>
    <row r="233" spans="1:10" ht="15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</row>
    <row r="234" spans="1:10" ht="15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</row>
    <row r="235" spans="1:10" ht="15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</row>
    <row r="236" spans="1:10" ht="15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</row>
    <row r="237" spans="1:10" ht="15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</row>
    <row r="238" spans="1:10" ht="15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</row>
    <row r="239" spans="1:10" ht="15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</row>
    <row r="240" spans="1:10" ht="15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</row>
    <row r="241" spans="1:10" ht="15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</row>
    <row r="242" spans="1:10" ht="15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</row>
    <row r="243" spans="1:10" ht="15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</row>
    <row r="244" spans="1:10" ht="15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</row>
    <row r="245" spans="1:10" ht="15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</row>
    <row r="246" spans="1:10" ht="15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</row>
    <row r="247" spans="1:10" ht="15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</row>
    <row r="248" spans="1:10" ht="15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</row>
    <row r="249" spans="1:10" ht="15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</row>
    <row r="250" spans="1:10" ht="15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</row>
    <row r="251" spans="1:10" ht="15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</row>
    <row r="252" spans="1:10" ht="15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</row>
    <row r="253" spans="1:10" ht="15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</row>
    <row r="254" spans="1:10" ht="15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</row>
    <row r="255" spans="1:10" ht="15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</row>
    <row r="256" spans="1:10" ht="15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</row>
    <row r="257" spans="1:10" ht="15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</row>
    <row r="258" spans="1:10" ht="15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</row>
    <row r="259" spans="1:10" ht="15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</row>
    <row r="260" spans="1:10" ht="15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</row>
    <row r="261" spans="1:10" ht="15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</row>
    <row r="262" spans="1:10" ht="15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</row>
    <row r="263" spans="1:10" ht="15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</row>
    <row r="264" spans="1:10" ht="15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</row>
    <row r="265" spans="1:10" ht="15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</row>
    <row r="266" spans="1:10" ht="15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</row>
    <row r="267" spans="1:10" ht="15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</row>
    <row r="268" spans="1:10" ht="15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</row>
    <row r="269" spans="1:10" ht="15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</row>
    <row r="270" spans="1:10" ht="15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</row>
    <row r="271" spans="1:10" ht="15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</row>
    <row r="272" spans="1:10" ht="15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</row>
    <row r="273" spans="1:10" ht="15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</row>
    <row r="274" spans="1:10" ht="15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</row>
    <row r="275" spans="1:10" ht="15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</row>
    <row r="276" spans="1:10" ht="15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</row>
    <row r="277" spans="1:10" ht="15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</row>
    <row r="278" spans="1:10" ht="15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</row>
    <row r="279" spans="1:10" ht="15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</row>
    <row r="280" spans="1:10" ht="15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</row>
    <row r="281" spans="1:10" ht="15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</row>
    <row r="282" spans="1:10" ht="15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</row>
    <row r="283" spans="1:10" ht="15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</row>
    <row r="284" spans="1:10" ht="15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</row>
    <row r="285" spans="1:10" ht="15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</row>
    <row r="286" spans="1:10" ht="15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</row>
    <row r="287" spans="1:10" ht="15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</row>
    <row r="288" spans="1:10" ht="15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</row>
    <row r="289" spans="1:10" ht="15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</row>
    <row r="290" spans="1:10" ht="15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</row>
    <row r="291" spans="1:10" ht="15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</row>
    <row r="292" spans="1:10" ht="15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</row>
    <row r="293" spans="1:10" ht="15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</row>
    <row r="294" spans="1:10" ht="15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</row>
    <row r="295" spans="1:10" ht="15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</row>
    <row r="296" spans="1:10" ht="15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</row>
    <row r="297" spans="1:10" ht="15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</row>
    <row r="298" spans="1:10" ht="15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</row>
    <row r="299" spans="1:10" ht="15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</row>
    <row r="300" spans="1:10" ht="15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</row>
    <row r="301" spans="1:10" ht="15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</row>
    <row r="302" spans="1:10" ht="15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</row>
    <row r="303" spans="1:10" ht="15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</row>
    <row r="304" spans="1:10" ht="15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</row>
    <row r="305" spans="1:10" ht="15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</row>
    <row r="306" spans="1:10" ht="15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</row>
    <row r="307" spans="1:10" ht="15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</row>
    <row r="308" spans="1:10" ht="15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</row>
    <row r="309" spans="1:10" ht="15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</row>
    <row r="310" spans="1:10" ht="15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</row>
    <row r="311" spans="1:10" ht="15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</row>
    <row r="312" spans="1:10" ht="15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</row>
    <row r="313" spans="1:10" ht="15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</row>
    <row r="314" spans="1:10" ht="15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</row>
    <row r="315" spans="1:10" ht="15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</row>
    <row r="316" spans="1:10" ht="15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</row>
    <row r="317" spans="1:10" ht="15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</row>
    <row r="318" spans="1:10" ht="15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</row>
    <row r="319" spans="1:10" ht="15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</row>
    <row r="320" spans="1:10" ht="15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</row>
    <row r="321" spans="1:10" ht="15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</row>
    <row r="322" spans="1:10" ht="15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</row>
    <row r="323" spans="1:10" ht="15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</row>
    <row r="324" spans="1:10" ht="15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</row>
    <row r="325" spans="1:10" ht="15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</row>
    <row r="326" spans="1:10" ht="15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</row>
    <row r="327" spans="1:10" ht="15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</row>
    <row r="328" spans="1:10" ht="15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</row>
    <row r="329" spans="1:10" ht="15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</row>
    <row r="330" spans="1:10" ht="15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</row>
    <row r="331" spans="1:10" ht="15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</row>
    <row r="332" spans="1:10" ht="15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</row>
    <row r="333" spans="1:10" ht="15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</row>
    <row r="334" spans="1:10" ht="15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</row>
    <row r="335" spans="1:10" ht="15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</row>
    <row r="336" spans="1:10" ht="15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</row>
    <row r="337" spans="1:10" ht="15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</row>
    <row r="338" spans="1:10" ht="15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</row>
    <row r="339" spans="1:10" ht="15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</row>
    <row r="340" spans="1:10" ht="15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</row>
    <row r="341" spans="1:10" ht="15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</row>
    <row r="342" spans="1:10" ht="15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</row>
    <row r="343" spans="1:10" ht="15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</row>
    <row r="344" spans="1:10" ht="15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</row>
    <row r="345" spans="1:10" ht="15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</row>
    <row r="346" spans="1:10" ht="15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</row>
    <row r="347" spans="1:10" ht="15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</row>
    <row r="348" spans="1:10" ht="15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</row>
    <row r="349" spans="1:10" ht="15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</row>
    <row r="350" spans="1:10" ht="15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</row>
    <row r="351" spans="1:10" ht="15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</row>
    <row r="352" spans="1:10" ht="15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</row>
    <row r="353" spans="1:10" ht="15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</row>
    <row r="354" spans="1:10" ht="15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</row>
    <row r="355" spans="1:10" ht="15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</row>
    <row r="356" spans="1:10" ht="15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</row>
    <row r="357" spans="1:10" ht="15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</row>
    <row r="358" spans="1:10" ht="15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</row>
    <row r="359" spans="1:10" ht="15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</row>
    <row r="360" spans="1:10" ht="15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</row>
    <row r="361" spans="1:10" ht="15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</row>
    <row r="362" spans="1:10" ht="15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</row>
    <row r="363" spans="1:10" ht="15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</row>
    <row r="364" spans="1:10" ht="15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</row>
    <row r="365" spans="1:10" ht="15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</row>
    <row r="366" spans="1:10" ht="15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</row>
    <row r="367" spans="1:10" ht="15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</row>
    <row r="368" spans="1:10" ht="15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</row>
    <row r="369" spans="1:10" ht="15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</row>
    <row r="370" spans="1:10" ht="15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</row>
    <row r="371" spans="1:10" ht="15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</row>
    <row r="372" spans="1:10" ht="15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</row>
    <row r="373" spans="1:10" ht="15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</row>
    <row r="374" spans="1:10" ht="15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</row>
    <row r="375" spans="1:10" ht="15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</row>
    <row r="376" spans="1:10" ht="15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</row>
    <row r="377" spans="1:10" ht="15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</row>
    <row r="378" spans="1:10" ht="15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</row>
    <row r="379" spans="1:10" ht="15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</row>
    <row r="380" spans="1:10" ht="15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</row>
    <row r="381" spans="1:10" ht="15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</row>
    <row r="382" spans="1:10" ht="15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</row>
    <row r="383" spans="1:10" ht="15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</row>
    <row r="384" spans="1:10" ht="15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</row>
    <row r="385" spans="1:10" ht="15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</row>
    <row r="386" spans="1:10" ht="15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</row>
    <row r="387" spans="1:10" ht="15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</row>
    <row r="388" spans="1:10" ht="15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</row>
    <row r="389" spans="1:10" ht="15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</row>
    <row r="390" spans="1:10" ht="15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</row>
    <row r="391" spans="1:10" ht="15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</row>
    <row r="392" spans="1:10" ht="15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</row>
    <row r="393" spans="1:10" ht="15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</row>
    <row r="394" spans="1:10" ht="15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</row>
    <row r="395" spans="1:10" ht="15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</row>
    <row r="396" spans="1:10" ht="15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</row>
    <row r="397" spans="1:10" ht="15.75">
      <c r="A397" s="34"/>
      <c r="B397" s="34"/>
      <c r="C397" s="34"/>
      <c r="D397" s="34"/>
      <c r="E397" s="34"/>
      <c r="F397" s="34"/>
      <c r="G397" s="34"/>
      <c r="H397" s="34"/>
      <c r="I397" s="34"/>
      <c r="J397" s="34"/>
    </row>
    <row r="398" spans="1:10" ht="15.75">
      <c r="A398" s="34"/>
      <c r="B398" s="34"/>
      <c r="C398" s="34"/>
      <c r="D398" s="34"/>
      <c r="E398" s="34"/>
      <c r="F398" s="34"/>
      <c r="G398" s="34"/>
      <c r="H398" s="34"/>
      <c r="I398" s="34"/>
      <c r="J398" s="34"/>
    </row>
    <row r="399" spans="1:10" ht="15.75">
      <c r="A399" s="34"/>
      <c r="B399" s="34"/>
      <c r="C399" s="34"/>
      <c r="D399" s="34"/>
      <c r="E399" s="34"/>
      <c r="F399" s="34"/>
      <c r="G399" s="34"/>
      <c r="H399" s="34"/>
      <c r="I399" s="34"/>
      <c r="J399" s="34"/>
    </row>
    <row r="400" spans="1:10" ht="15.75">
      <c r="A400" s="34"/>
      <c r="B400" s="34"/>
      <c r="C400" s="34"/>
      <c r="D400" s="34"/>
      <c r="E400" s="34"/>
      <c r="F400" s="34"/>
      <c r="G400" s="34"/>
      <c r="H400" s="34"/>
      <c r="I400" s="34"/>
      <c r="J400" s="34"/>
    </row>
    <row r="401" spans="1:10" ht="15.75">
      <c r="A401" s="34"/>
      <c r="B401" s="34"/>
      <c r="C401" s="34"/>
      <c r="D401" s="34"/>
      <c r="E401" s="34"/>
      <c r="F401" s="34"/>
      <c r="G401" s="34"/>
      <c r="H401" s="34"/>
      <c r="I401" s="34"/>
      <c r="J401" s="34"/>
    </row>
    <row r="402" spans="1:10" ht="15.75">
      <c r="A402" s="34"/>
      <c r="B402" s="34"/>
      <c r="C402" s="34"/>
      <c r="D402" s="34"/>
      <c r="E402" s="34"/>
      <c r="F402" s="34"/>
      <c r="G402" s="34"/>
      <c r="H402" s="34"/>
      <c r="I402" s="34"/>
      <c r="J402" s="34"/>
    </row>
    <row r="403" spans="1:10" ht="15.75">
      <c r="A403" s="34"/>
      <c r="B403" s="34"/>
      <c r="C403" s="34"/>
      <c r="D403" s="34"/>
      <c r="E403" s="34"/>
      <c r="F403" s="34"/>
      <c r="G403" s="34"/>
      <c r="H403" s="34"/>
      <c r="I403" s="34"/>
      <c r="J403" s="34"/>
    </row>
    <row r="404" spans="1:10" ht="15.75">
      <c r="A404" s="34"/>
      <c r="B404" s="34"/>
      <c r="C404" s="34"/>
      <c r="D404" s="34"/>
      <c r="E404" s="34"/>
      <c r="F404" s="34"/>
      <c r="G404" s="34"/>
      <c r="H404" s="34"/>
      <c r="I404" s="34"/>
      <c r="J404" s="34"/>
    </row>
    <row r="405" spans="1:10" ht="15.75">
      <c r="A405" s="34"/>
      <c r="B405" s="34"/>
      <c r="C405" s="34"/>
      <c r="D405" s="34"/>
      <c r="E405" s="34"/>
      <c r="F405" s="34"/>
      <c r="G405" s="34"/>
      <c r="H405" s="34"/>
      <c r="I405" s="34"/>
      <c r="J405" s="34"/>
    </row>
    <row r="406" spans="1:10" ht="15.75">
      <c r="A406" s="34"/>
      <c r="B406" s="34"/>
      <c r="C406" s="34"/>
      <c r="D406" s="34"/>
      <c r="E406" s="34"/>
      <c r="F406" s="34"/>
      <c r="G406" s="34"/>
      <c r="H406" s="34"/>
      <c r="I406" s="34"/>
      <c r="J406" s="34"/>
    </row>
    <row r="407" spans="1:10" ht="15.75">
      <c r="A407" s="34"/>
      <c r="B407" s="34"/>
      <c r="C407" s="34"/>
      <c r="D407" s="34"/>
      <c r="E407" s="34"/>
      <c r="F407" s="34"/>
      <c r="G407" s="34"/>
      <c r="H407" s="34"/>
      <c r="I407" s="34"/>
      <c r="J407" s="34"/>
    </row>
    <row r="408" spans="1:10" ht="15.75">
      <c r="A408" s="34"/>
      <c r="B408" s="34"/>
      <c r="C408" s="34"/>
      <c r="D408" s="34"/>
      <c r="E408" s="34"/>
      <c r="F408" s="34"/>
      <c r="G408" s="34"/>
      <c r="H408" s="34"/>
      <c r="I408" s="34"/>
      <c r="J408" s="34"/>
    </row>
    <row r="409" spans="1:10" ht="15.75">
      <c r="A409" s="34"/>
      <c r="B409" s="34"/>
      <c r="C409" s="34"/>
      <c r="D409" s="34"/>
      <c r="E409" s="34"/>
      <c r="F409" s="34"/>
      <c r="G409" s="34"/>
      <c r="H409" s="34"/>
      <c r="I409" s="34"/>
      <c r="J409" s="34"/>
    </row>
    <row r="410" spans="1:10" ht="15.75">
      <c r="A410" s="34"/>
      <c r="B410" s="34"/>
      <c r="C410" s="34"/>
      <c r="D410" s="34"/>
      <c r="E410" s="34"/>
      <c r="F410" s="34"/>
      <c r="G410" s="34"/>
      <c r="H410" s="34"/>
      <c r="I410" s="34"/>
      <c r="J410" s="34"/>
    </row>
    <row r="411" spans="1:10" ht="15.75">
      <c r="A411" s="34"/>
      <c r="B411" s="34"/>
      <c r="C411" s="34"/>
      <c r="D411" s="34"/>
      <c r="E411" s="34"/>
      <c r="F411" s="34"/>
      <c r="G411" s="34"/>
      <c r="H411" s="34"/>
      <c r="I411" s="34"/>
      <c r="J411" s="34"/>
    </row>
    <row r="412" spans="1:10" ht="15.75">
      <c r="A412" s="34"/>
      <c r="B412" s="34"/>
      <c r="C412" s="34"/>
      <c r="D412" s="34"/>
      <c r="E412" s="34"/>
      <c r="F412" s="34"/>
      <c r="G412" s="34"/>
      <c r="H412" s="34"/>
      <c r="I412" s="34"/>
      <c r="J412" s="34"/>
    </row>
    <row r="413" spans="1:10" ht="15.75">
      <c r="A413" s="34"/>
      <c r="B413" s="34"/>
      <c r="C413" s="34"/>
      <c r="D413" s="34"/>
      <c r="E413" s="34"/>
      <c r="F413" s="34"/>
      <c r="G413" s="34"/>
      <c r="H413" s="34"/>
      <c r="I413" s="34"/>
      <c r="J413" s="34"/>
    </row>
    <row r="414" spans="1:10" ht="15.75">
      <c r="A414" s="34"/>
      <c r="B414" s="34"/>
      <c r="C414" s="34"/>
      <c r="D414" s="34"/>
      <c r="E414" s="34"/>
      <c r="F414" s="34"/>
      <c r="G414" s="34"/>
      <c r="H414" s="34"/>
      <c r="I414" s="34"/>
      <c r="J414" s="34"/>
    </row>
    <row r="415" spans="1:10" ht="15.75">
      <c r="A415" s="34"/>
      <c r="B415" s="34"/>
      <c r="C415" s="34"/>
      <c r="D415" s="34"/>
      <c r="E415" s="34"/>
      <c r="F415" s="34"/>
      <c r="G415" s="34"/>
      <c r="H415" s="34"/>
      <c r="I415" s="34"/>
      <c r="J415" s="34"/>
    </row>
    <row r="416" spans="1:10" ht="15.75">
      <c r="A416" s="34"/>
      <c r="B416" s="34"/>
      <c r="C416" s="34"/>
      <c r="D416" s="34"/>
      <c r="E416" s="34"/>
      <c r="F416" s="34"/>
      <c r="G416" s="34"/>
      <c r="H416" s="34"/>
      <c r="I416" s="34"/>
      <c r="J416" s="34"/>
    </row>
    <row r="417" spans="1:10" ht="15.75">
      <c r="A417" s="34"/>
      <c r="B417" s="34"/>
      <c r="C417" s="34"/>
      <c r="D417" s="34"/>
      <c r="E417" s="34"/>
      <c r="F417" s="34"/>
      <c r="G417" s="34"/>
      <c r="H417" s="34"/>
      <c r="I417" s="34"/>
      <c r="J417" s="34"/>
    </row>
    <row r="418" spans="1:10" ht="15.75">
      <c r="A418" s="34"/>
      <c r="B418" s="34"/>
      <c r="C418" s="34"/>
      <c r="D418" s="34"/>
      <c r="E418" s="34"/>
      <c r="F418" s="34"/>
      <c r="G418" s="34"/>
      <c r="H418" s="34"/>
      <c r="I418" s="34"/>
      <c r="J418" s="34"/>
    </row>
    <row r="419" spans="1:10" ht="15.75">
      <c r="A419" s="34"/>
      <c r="B419" s="34"/>
      <c r="C419" s="34"/>
      <c r="D419" s="34"/>
      <c r="E419" s="34"/>
      <c r="F419" s="34"/>
      <c r="G419" s="34"/>
      <c r="H419" s="34"/>
      <c r="I419" s="34"/>
      <c r="J419" s="34"/>
    </row>
    <row r="420" spans="1:10" ht="15.75">
      <c r="A420" s="34"/>
      <c r="B420" s="34"/>
      <c r="C420" s="34"/>
      <c r="D420" s="34"/>
      <c r="E420" s="34"/>
      <c r="F420" s="34"/>
      <c r="G420" s="34"/>
      <c r="H420" s="34"/>
      <c r="I420" s="34"/>
      <c r="J420" s="34"/>
    </row>
    <row r="421" spans="1:10" ht="15.75">
      <c r="A421" s="34"/>
      <c r="B421" s="34"/>
      <c r="C421" s="34"/>
      <c r="D421" s="34"/>
      <c r="E421" s="34"/>
      <c r="F421" s="34"/>
      <c r="G421" s="34"/>
      <c r="H421" s="34"/>
      <c r="I421" s="34"/>
      <c r="J421" s="34"/>
    </row>
    <row r="422" spans="1:10" ht="15.75">
      <c r="A422" s="34"/>
      <c r="B422" s="34"/>
      <c r="C422" s="34"/>
      <c r="D422" s="34"/>
      <c r="E422" s="34"/>
      <c r="F422" s="34"/>
      <c r="G422" s="34"/>
      <c r="H422" s="34"/>
      <c r="I422" s="34"/>
      <c r="J422" s="34"/>
    </row>
    <row r="423" spans="1:10" ht="15.75">
      <c r="A423" s="34"/>
      <c r="B423" s="34"/>
      <c r="C423" s="34"/>
      <c r="D423" s="34"/>
      <c r="E423" s="34"/>
      <c r="F423" s="34"/>
      <c r="G423" s="34"/>
      <c r="H423" s="34"/>
      <c r="I423" s="34"/>
      <c r="J423" s="34"/>
    </row>
    <row r="424" spans="1:10" ht="15.75">
      <c r="A424" s="34"/>
      <c r="B424" s="34"/>
      <c r="C424" s="34"/>
      <c r="D424" s="34"/>
      <c r="E424" s="34"/>
      <c r="F424" s="34"/>
      <c r="G424" s="34"/>
      <c r="H424" s="34"/>
      <c r="I424" s="34"/>
      <c r="J424" s="34"/>
    </row>
    <row r="425" spans="1:10" ht="15.75">
      <c r="A425" s="34"/>
      <c r="B425" s="34"/>
      <c r="C425" s="34"/>
      <c r="D425" s="34"/>
      <c r="E425" s="34"/>
      <c r="F425" s="34"/>
      <c r="G425" s="34"/>
      <c r="H425" s="34"/>
      <c r="I425" s="34"/>
      <c r="J425" s="34"/>
    </row>
    <row r="426" spans="1:10" ht="15.75">
      <c r="A426" s="34"/>
      <c r="B426" s="34"/>
      <c r="C426" s="34"/>
      <c r="D426" s="34"/>
      <c r="E426" s="34"/>
      <c r="F426" s="34"/>
      <c r="G426" s="34"/>
      <c r="H426" s="34"/>
      <c r="I426" s="34"/>
      <c r="J426" s="34"/>
    </row>
    <row r="427" spans="1:10" ht="15.75">
      <c r="A427" s="34"/>
      <c r="B427" s="34"/>
      <c r="C427" s="34"/>
      <c r="D427" s="34"/>
      <c r="E427" s="34"/>
      <c r="F427" s="34"/>
      <c r="G427" s="34"/>
      <c r="H427" s="34"/>
      <c r="I427" s="34"/>
      <c r="J427" s="34"/>
    </row>
    <row r="428" spans="1:10" ht="15.75">
      <c r="A428" s="34"/>
      <c r="B428" s="34"/>
      <c r="C428" s="34"/>
      <c r="D428" s="34"/>
      <c r="E428" s="34"/>
      <c r="F428" s="34"/>
      <c r="G428" s="34"/>
      <c r="H428" s="34"/>
      <c r="I428" s="34"/>
      <c r="J428" s="34"/>
    </row>
    <row r="429" spans="1:10" ht="15.75">
      <c r="A429" s="34"/>
      <c r="B429" s="34"/>
      <c r="C429" s="34"/>
      <c r="D429" s="34"/>
      <c r="E429" s="34"/>
      <c r="F429" s="34"/>
      <c r="G429" s="34"/>
      <c r="H429" s="34"/>
      <c r="I429" s="34"/>
      <c r="J429" s="34"/>
    </row>
    <row r="430" spans="1:10" ht="15.75">
      <c r="A430" s="34"/>
      <c r="B430" s="34"/>
      <c r="C430" s="34"/>
      <c r="D430" s="34"/>
      <c r="E430" s="34"/>
      <c r="F430" s="34"/>
      <c r="G430" s="34"/>
      <c r="H430" s="34"/>
      <c r="I430" s="34"/>
      <c r="J430" s="34"/>
    </row>
    <row r="431" spans="1:10" ht="15.75">
      <c r="A431" s="34"/>
      <c r="B431" s="34"/>
      <c r="C431" s="34"/>
      <c r="D431" s="34"/>
      <c r="E431" s="34"/>
      <c r="F431" s="34"/>
      <c r="G431" s="34"/>
      <c r="H431" s="34"/>
      <c r="I431" s="34"/>
      <c r="J431" s="34"/>
    </row>
    <row r="432" spans="1:10" ht="15.75">
      <c r="A432" s="34"/>
      <c r="B432" s="34"/>
      <c r="C432" s="34"/>
      <c r="D432" s="34"/>
      <c r="E432" s="34"/>
      <c r="F432" s="34"/>
      <c r="G432" s="34"/>
      <c r="H432" s="34"/>
      <c r="I432" s="34"/>
      <c r="J432" s="34"/>
    </row>
    <row r="433" spans="1:10" ht="15.75">
      <c r="A433" s="34"/>
      <c r="B433" s="34"/>
      <c r="C433" s="34"/>
      <c r="D433" s="34"/>
      <c r="E433" s="34"/>
      <c r="F433" s="34"/>
      <c r="G433" s="34"/>
      <c r="H433" s="34"/>
      <c r="I433" s="34"/>
      <c r="J433" s="34"/>
    </row>
    <row r="434" spans="1:10" ht="15.75">
      <c r="A434" s="34"/>
      <c r="B434" s="34"/>
      <c r="C434" s="34"/>
      <c r="D434" s="34"/>
      <c r="E434" s="34"/>
      <c r="F434" s="34"/>
      <c r="G434" s="34"/>
      <c r="H434" s="34"/>
      <c r="I434" s="34"/>
      <c r="J434" s="34"/>
    </row>
    <row r="435" spans="1:10" ht="15.75">
      <c r="A435" s="34"/>
      <c r="B435" s="34"/>
      <c r="C435" s="34"/>
      <c r="D435" s="34"/>
      <c r="E435" s="34"/>
      <c r="F435" s="34"/>
      <c r="G435" s="34"/>
      <c r="H435" s="34"/>
      <c r="I435" s="34"/>
      <c r="J435" s="34"/>
    </row>
    <row r="436" spans="1:10" ht="15.75">
      <c r="A436" s="34"/>
      <c r="B436" s="34"/>
      <c r="C436" s="34"/>
      <c r="D436" s="34"/>
      <c r="E436" s="34"/>
      <c r="F436" s="34"/>
      <c r="G436" s="34"/>
      <c r="H436" s="34"/>
      <c r="I436" s="34"/>
      <c r="J436" s="34"/>
    </row>
    <row r="437" spans="1:10" ht="15.75">
      <c r="A437" s="34"/>
      <c r="B437" s="34"/>
      <c r="C437" s="34"/>
      <c r="D437" s="34"/>
      <c r="E437" s="34"/>
      <c r="F437" s="34"/>
      <c r="G437" s="34"/>
      <c r="H437" s="34"/>
      <c r="I437" s="34"/>
      <c r="J437" s="34"/>
    </row>
    <row r="438" spans="1:10" ht="15.75">
      <c r="A438" s="34"/>
      <c r="B438" s="34"/>
      <c r="C438" s="34"/>
      <c r="D438" s="34"/>
      <c r="E438" s="34"/>
      <c r="F438" s="34"/>
      <c r="G438" s="34"/>
      <c r="H438" s="34"/>
      <c r="I438" s="34"/>
      <c r="J438" s="34"/>
    </row>
    <row r="439" spans="1:10" ht="15.75">
      <c r="A439" s="34"/>
      <c r="B439" s="34"/>
      <c r="C439" s="34"/>
      <c r="D439" s="34"/>
      <c r="E439" s="34"/>
      <c r="F439" s="34"/>
      <c r="G439" s="34"/>
      <c r="H439" s="34"/>
      <c r="I439" s="34"/>
      <c r="J439" s="34"/>
    </row>
    <row r="440" spans="1:10" ht="15.75">
      <c r="A440" s="34"/>
      <c r="B440" s="34"/>
      <c r="C440" s="34"/>
      <c r="D440" s="34"/>
      <c r="E440" s="34"/>
      <c r="F440" s="34"/>
      <c r="G440" s="34"/>
      <c r="H440" s="34"/>
      <c r="I440" s="34"/>
      <c r="J440" s="34"/>
    </row>
    <row r="441" spans="1:10" ht="15.75">
      <c r="A441" s="34"/>
      <c r="B441" s="34"/>
      <c r="C441" s="34"/>
      <c r="D441" s="34"/>
      <c r="E441" s="34"/>
      <c r="F441" s="34"/>
      <c r="G441" s="34"/>
      <c r="H441" s="34"/>
      <c r="I441" s="34"/>
      <c r="J441" s="34"/>
    </row>
    <row r="442" spans="1:10" ht="15.75">
      <c r="A442" s="34"/>
      <c r="B442" s="34"/>
      <c r="C442" s="34"/>
      <c r="D442" s="34"/>
      <c r="E442" s="34"/>
      <c r="F442" s="34"/>
      <c r="G442" s="34"/>
      <c r="H442" s="34"/>
      <c r="I442" s="34"/>
      <c r="J442" s="34"/>
    </row>
    <row r="443" spans="1:10" ht="15.75">
      <c r="A443" s="34"/>
      <c r="B443" s="34"/>
      <c r="C443" s="34"/>
      <c r="D443" s="34"/>
      <c r="E443" s="34"/>
      <c r="F443" s="34"/>
      <c r="G443" s="34"/>
      <c r="H443" s="34"/>
      <c r="I443" s="34"/>
      <c r="J443" s="34"/>
    </row>
    <row r="444" spans="1:10" ht="15.75">
      <c r="A444" s="34"/>
      <c r="B444" s="34"/>
      <c r="C444" s="34"/>
      <c r="D444" s="34"/>
      <c r="E444" s="34"/>
      <c r="F444" s="34"/>
      <c r="G444" s="34"/>
      <c r="H444" s="34"/>
      <c r="I444" s="34"/>
      <c r="J444" s="34"/>
    </row>
    <row r="445" spans="1:10" ht="15.75">
      <c r="A445" s="34"/>
      <c r="B445" s="34"/>
      <c r="C445" s="34"/>
      <c r="D445" s="34"/>
      <c r="E445" s="34"/>
      <c r="F445" s="34"/>
      <c r="G445" s="34"/>
      <c r="H445" s="34"/>
      <c r="I445" s="34"/>
      <c r="J445" s="34"/>
    </row>
    <row r="446" spans="1:10" ht="15.75">
      <c r="A446" s="34"/>
      <c r="B446" s="34"/>
      <c r="C446" s="34"/>
      <c r="D446" s="34"/>
      <c r="E446" s="34"/>
      <c r="F446" s="34"/>
      <c r="G446" s="34"/>
      <c r="H446" s="34"/>
      <c r="I446" s="34"/>
      <c r="J446" s="34"/>
    </row>
    <row r="447" spans="1:10" ht="15.75">
      <c r="A447" s="34"/>
      <c r="B447" s="34"/>
      <c r="C447" s="34"/>
      <c r="D447" s="34"/>
      <c r="E447" s="34"/>
      <c r="F447" s="34"/>
      <c r="G447" s="34"/>
      <c r="H447" s="34"/>
      <c r="I447" s="34"/>
      <c r="J447" s="34"/>
    </row>
    <row r="448" spans="1:10" ht="15.75">
      <c r="A448" s="34"/>
      <c r="B448" s="34"/>
      <c r="C448" s="34"/>
      <c r="D448" s="34"/>
      <c r="E448" s="34"/>
      <c r="F448" s="34"/>
      <c r="G448" s="34"/>
      <c r="H448" s="34"/>
      <c r="I448" s="34"/>
      <c r="J448" s="34"/>
    </row>
    <row r="449" spans="1:10" ht="15.75">
      <c r="A449" s="34"/>
      <c r="B449" s="34"/>
      <c r="C449" s="34"/>
      <c r="D449" s="34"/>
      <c r="E449" s="34"/>
      <c r="F449" s="34"/>
      <c r="G449" s="34"/>
      <c r="H449" s="34"/>
      <c r="I449" s="34"/>
      <c r="J449" s="34"/>
    </row>
    <row r="450" spans="1:10" ht="15.75">
      <c r="A450" s="34"/>
      <c r="B450" s="34"/>
      <c r="C450" s="34"/>
      <c r="D450" s="34"/>
      <c r="E450" s="34"/>
      <c r="F450" s="34"/>
      <c r="G450" s="34"/>
      <c r="H450" s="34"/>
      <c r="I450" s="34"/>
      <c r="J450" s="34"/>
    </row>
    <row r="451" spans="1:10" ht="15.75">
      <c r="A451" s="34"/>
      <c r="B451" s="34"/>
      <c r="C451" s="34"/>
      <c r="D451" s="34"/>
      <c r="E451" s="34"/>
      <c r="F451" s="34"/>
      <c r="G451" s="34"/>
      <c r="H451" s="34"/>
      <c r="I451" s="34"/>
      <c r="J451" s="34"/>
    </row>
    <row r="452" spans="1:10" ht="15.75">
      <c r="A452" s="34"/>
      <c r="B452" s="34"/>
      <c r="C452" s="34"/>
      <c r="D452" s="34"/>
      <c r="E452" s="34"/>
      <c r="F452" s="34"/>
      <c r="G452" s="34"/>
      <c r="H452" s="34"/>
      <c r="I452" s="34"/>
      <c r="J452" s="34"/>
    </row>
    <row r="453" spans="1:10" ht="15.75">
      <c r="A453" s="34"/>
      <c r="B453" s="34"/>
      <c r="C453" s="34"/>
      <c r="D453" s="34"/>
      <c r="E453" s="34"/>
      <c r="F453" s="34"/>
      <c r="G453" s="34"/>
      <c r="H453" s="34"/>
      <c r="I453" s="34"/>
      <c r="J453" s="34"/>
    </row>
    <row r="454" spans="1:10" ht="15.75">
      <c r="A454" s="34"/>
      <c r="B454" s="34"/>
      <c r="C454" s="34"/>
      <c r="D454" s="34"/>
      <c r="E454" s="34"/>
      <c r="F454" s="34"/>
      <c r="G454" s="34"/>
      <c r="H454" s="34"/>
      <c r="I454" s="34"/>
      <c r="J454" s="34"/>
    </row>
    <row r="455" spans="1:10" ht="15.75">
      <c r="A455" s="34"/>
      <c r="B455" s="34"/>
      <c r="C455" s="34"/>
      <c r="D455" s="34"/>
      <c r="E455" s="34"/>
      <c r="F455" s="34"/>
      <c r="G455" s="34"/>
      <c r="H455" s="34"/>
      <c r="I455" s="34"/>
      <c r="J455" s="34"/>
    </row>
    <row r="456" spans="1:10" ht="15.75">
      <c r="A456" s="34"/>
      <c r="B456" s="34"/>
      <c r="C456" s="34"/>
      <c r="D456" s="34"/>
      <c r="E456" s="34"/>
      <c r="F456" s="34"/>
      <c r="G456" s="34"/>
      <c r="H456" s="34"/>
      <c r="I456" s="34"/>
      <c r="J456" s="34"/>
    </row>
    <row r="457" spans="1:10" ht="15.75">
      <c r="A457" s="34"/>
      <c r="B457" s="34"/>
      <c r="C457" s="34"/>
      <c r="D457" s="34"/>
      <c r="E457" s="34"/>
      <c r="F457" s="34"/>
      <c r="G457" s="34"/>
      <c r="H457" s="34"/>
      <c r="I457" s="34"/>
      <c r="J457" s="34"/>
    </row>
    <row r="458" spans="1:10" ht="15.75">
      <c r="A458" s="34"/>
      <c r="B458" s="34"/>
      <c r="C458" s="34"/>
      <c r="D458" s="34"/>
      <c r="E458" s="34"/>
      <c r="F458" s="34"/>
      <c r="G458" s="34"/>
      <c r="H458" s="34"/>
      <c r="I458" s="34"/>
      <c r="J458" s="34"/>
    </row>
    <row r="459" spans="1:10" ht="15.75">
      <c r="A459" s="34"/>
      <c r="B459" s="34"/>
      <c r="C459" s="34"/>
      <c r="D459" s="34"/>
      <c r="E459" s="34"/>
      <c r="F459" s="34"/>
      <c r="G459" s="34"/>
      <c r="H459" s="34"/>
      <c r="I459" s="34"/>
      <c r="J459" s="34"/>
    </row>
    <row r="460" spans="1:10" ht="15.75">
      <c r="A460" s="34"/>
      <c r="B460" s="34"/>
      <c r="C460" s="34"/>
      <c r="D460" s="34"/>
      <c r="E460" s="34"/>
      <c r="F460" s="34"/>
      <c r="G460" s="34"/>
      <c r="H460" s="34"/>
      <c r="I460" s="34"/>
      <c r="J460" s="34"/>
    </row>
    <row r="461" spans="1:10" ht="15.75">
      <c r="A461" s="34"/>
      <c r="B461" s="34"/>
      <c r="C461" s="34"/>
      <c r="D461" s="34"/>
      <c r="E461" s="34"/>
      <c r="F461" s="34"/>
      <c r="G461" s="34"/>
      <c r="H461" s="34"/>
      <c r="I461" s="34"/>
      <c r="J461" s="34"/>
    </row>
    <row r="462" spans="1:10" ht="15.75">
      <c r="A462" s="34"/>
      <c r="B462" s="34"/>
      <c r="C462" s="34"/>
      <c r="D462" s="34"/>
      <c r="E462" s="34"/>
      <c r="F462" s="34"/>
      <c r="G462" s="34"/>
      <c r="H462" s="34"/>
      <c r="I462" s="34"/>
      <c r="J462" s="34"/>
    </row>
    <row r="463" spans="1:10" ht="15.75">
      <c r="A463" s="34"/>
      <c r="B463" s="34"/>
      <c r="C463" s="34"/>
      <c r="D463" s="34"/>
      <c r="E463" s="34"/>
      <c r="F463" s="34"/>
      <c r="G463" s="34"/>
      <c r="H463" s="34"/>
      <c r="I463" s="34"/>
      <c r="J463" s="34"/>
    </row>
    <row r="464" spans="1:10" ht="15.75">
      <c r="A464" s="34"/>
      <c r="B464" s="34"/>
      <c r="C464" s="34"/>
      <c r="D464" s="34"/>
      <c r="E464" s="34"/>
      <c r="F464" s="34"/>
      <c r="G464" s="34"/>
      <c r="H464" s="34"/>
      <c r="I464" s="34"/>
      <c r="J464" s="34"/>
    </row>
    <row r="465" spans="1:10" ht="15.75">
      <c r="A465" s="34"/>
      <c r="B465" s="34"/>
      <c r="C465" s="34"/>
      <c r="D465" s="34"/>
      <c r="E465" s="34"/>
      <c r="F465" s="34"/>
      <c r="G465" s="34"/>
      <c r="H465" s="34"/>
      <c r="I465" s="34"/>
      <c r="J465" s="34"/>
    </row>
    <row r="466" spans="1:10" ht="15.75">
      <c r="A466" s="34"/>
      <c r="B466" s="34"/>
      <c r="C466" s="34"/>
      <c r="D466" s="34"/>
      <c r="E466" s="34"/>
      <c r="F466" s="34"/>
      <c r="G466" s="34"/>
      <c r="H466" s="34"/>
      <c r="I466" s="34"/>
      <c r="J466" s="34"/>
    </row>
    <row r="467" spans="1:10" ht="15.75">
      <c r="A467" s="34"/>
      <c r="B467" s="34"/>
      <c r="C467" s="34"/>
      <c r="D467" s="34"/>
      <c r="E467" s="34"/>
      <c r="F467" s="34"/>
      <c r="G467" s="34"/>
      <c r="H467" s="34"/>
      <c r="I467" s="34"/>
      <c r="J467" s="34"/>
    </row>
    <row r="468" spans="1:10" ht="15.75">
      <c r="A468" s="34"/>
      <c r="B468" s="34"/>
      <c r="C468" s="34"/>
      <c r="D468" s="34"/>
      <c r="E468" s="34"/>
      <c r="F468" s="34"/>
      <c r="G468" s="34"/>
      <c r="H468" s="34"/>
      <c r="I468" s="34"/>
      <c r="J468" s="34"/>
    </row>
    <row r="469" spans="1:10" ht="15.75">
      <c r="A469" s="34"/>
      <c r="B469" s="34"/>
      <c r="C469" s="34"/>
      <c r="D469" s="34"/>
      <c r="E469" s="34"/>
      <c r="F469" s="34"/>
      <c r="G469" s="34"/>
      <c r="H469" s="34"/>
      <c r="I469" s="34"/>
      <c r="J469" s="34"/>
    </row>
    <row r="470" spans="1:10" ht="15.75">
      <c r="A470" s="34"/>
      <c r="B470" s="34"/>
      <c r="C470" s="34"/>
      <c r="D470" s="34"/>
      <c r="E470" s="34"/>
      <c r="F470" s="34"/>
      <c r="G470" s="34"/>
      <c r="H470" s="34"/>
      <c r="I470" s="34"/>
      <c r="J470" s="34"/>
    </row>
    <row r="471" spans="1:10" ht="15.75">
      <c r="A471" s="34"/>
      <c r="B471" s="34"/>
      <c r="C471" s="34"/>
      <c r="D471" s="34"/>
      <c r="E471" s="34"/>
      <c r="F471" s="34"/>
      <c r="G471" s="34"/>
      <c r="H471" s="34"/>
      <c r="I471" s="34"/>
      <c r="J471" s="34"/>
    </row>
    <row r="472" spans="1:10" ht="15.75">
      <c r="A472" s="34"/>
      <c r="B472" s="34"/>
      <c r="C472" s="34"/>
      <c r="D472" s="34"/>
      <c r="E472" s="34"/>
      <c r="F472" s="34"/>
      <c r="G472" s="34"/>
      <c r="H472" s="34"/>
      <c r="I472" s="34"/>
      <c r="J472" s="34"/>
    </row>
    <row r="473" spans="1:10" ht="15.75">
      <c r="A473" s="34"/>
      <c r="B473" s="34"/>
      <c r="C473" s="34"/>
      <c r="D473" s="34"/>
      <c r="E473" s="34"/>
      <c r="F473" s="34"/>
      <c r="G473" s="34"/>
      <c r="H473" s="34"/>
      <c r="I473" s="34"/>
      <c r="J473" s="34"/>
    </row>
    <row r="474" spans="1:10" ht="15.75">
      <c r="A474" s="34"/>
      <c r="B474" s="34"/>
      <c r="C474" s="34"/>
      <c r="D474" s="34"/>
      <c r="E474" s="34"/>
      <c r="F474" s="34"/>
      <c r="G474" s="34"/>
      <c r="H474" s="34"/>
      <c r="I474" s="34"/>
      <c r="J474" s="34"/>
    </row>
    <row r="475" spans="1:10" ht="15.75">
      <c r="A475" s="34"/>
      <c r="B475" s="34"/>
      <c r="C475" s="34"/>
      <c r="D475" s="34"/>
      <c r="E475" s="34"/>
      <c r="F475" s="34"/>
      <c r="G475" s="34"/>
      <c r="H475" s="34"/>
      <c r="I475" s="34"/>
      <c r="J475" s="34"/>
    </row>
    <row r="476" spans="1:10" ht="15.75">
      <c r="A476" s="34"/>
      <c r="B476" s="34"/>
      <c r="C476" s="34"/>
      <c r="D476" s="34"/>
      <c r="E476" s="34"/>
      <c r="F476" s="34"/>
      <c r="G476" s="34"/>
      <c r="H476" s="34"/>
      <c r="I476" s="34"/>
      <c r="J476" s="34"/>
    </row>
    <row r="477" spans="1:10" ht="15.75">
      <c r="A477" s="34"/>
      <c r="B477" s="34"/>
      <c r="C477" s="34"/>
      <c r="D477" s="34"/>
      <c r="E477" s="34"/>
      <c r="F477" s="34"/>
      <c r="G477" s="34"/>
      <c r="H477" s="34"/>
      <c r="I477" s="34"/>
      <c r="J477" s="34"/>
    </row>
    <row r="478" spans="1:10" ht="15.75">
      <c r="A478" s="34"/>
      <c r="B478" s="34"/>
      <c r="C478" s="34"/>
      <c r="D478" s="34"/>
      <c r="E478" s="34"/>
      <c r="F478" s="34"/>
      <c r="G478" s="34"/>
      <c r="H478" s="34"/>
      <c r="I478" s="34"/>
      <c r="J478" s="34"/>
    </row>
    <row r="479" spans="1:10" ht="15.75">
      <c r="A479" s="34"/>
      <c r="B479" s="34"/>
      <c r="C479" s="34"/>
      <c r="D479" s="34"/>
      <c r="E479" s="34"/>
      <c r="F479" s="34"/>
      <c r="G479" s="34"/>
      <c r="H479" s="34"/>
      <c r="I479" s="34"/>
      <c r="J479" s="34"/>
    </row>
    <row r="480" spans="1:10" ht="15.75">
      <c r="A480" s="34"/>
      <c r="B480" s="34"/>
      <c r="C480" s="34"/>
      <c r="D480" s="34"/>
      <c r="E480" s="34"/>
      <c r="F480" s="34"/>
      <c r="G480" s="34"/>
      <c r="H480" s="34"/>
      <c r="I480" s="34"/>
      <c r="J480" s="34"/>
    </row>
    <row r="481" spans="1:10" ht="15.75">
      <c r="A481" s="34"/>
      <c r="B481" s="34"/>
      <c r="C481" s="34"/>
      <c r="D481" s="34"/>
      <c r="E481" s="34"/>
      <c r="F481" s="34"/>
      <c r="G481" s="34"/>
      <c r="H481" s="34"/>
      <c r="I481" s="34"/>
      <c r="J481" s="34"/>
    </row>
    <row r="482" spans="1:10" ht="15.75">
      <c r="A482" s="34"/>
      <c r="B482" s="34"/>
      <c r="C482" s="34"/>
      <c r="D482" s="34"/>
      <c r="E482" s="34"/>
      <c r="F482" s="34"/>
      <c r="G482" s="34"/>
      <c r="H482" s="34"/>
      <c r="I482" s="34"/>
      <c r="J482" s="34"/>
    </row>
    <row r="483" spans="1:10" ht="15.75">
      <c r="A483" s="34"/>
      <c r="B483" s="34"/>
      <c r="C483" s="34"/>
      <c r="D483" s="34"/>
      <c r="E483" s="34"/>
      <c r="F483" s="34"/>
      <c r="G483" s="34"/>
      <c r="H483" s="34"/>
      <c r="I483" s="34"/>
      <c r="J483" s="34"/>
    </row>
    <row r="484" spans="1:10" ht="15.75">
      <c r="A484" s="34"/>
      <c r="B484" s="34"/>
      <c r="C484" s="34"/>
      <c r="D484" s="34"/>
      <c r="E484" s="34"/>
      <c r="F484" s="34"/>
      <c r="G484" s="34"/>
      <c r="H484" s="34"/>
      <c r="I484" s="34"/>
      <c r="J484" s="34"/>
    </row>
    <row r="485" spans="1:10" ht="15.75">
      <c r="A485" s="34"/>
      <c r="B485" s="34"/>
      <c r="C485" s="34"/>
      <c r="D485" s="34"/>
      <c r="E485" s="34"/>
      <c r="F485" s="34"/>
      <c r="G485" s="34"/>
      <c r="H485" s="34"/>
      <c r="I485" s="34"/>
      <c r="J485" s="34"/>
    </row>
    <row r="486" spans="1:10" ht="15.75">
      <c r="A486" s="34"/>
      <c r="B486" s="34"/>
      <c r="C486" s="34"/>
      <c r="D486" s="34"/>
      <c r="E486" s="34"/>
      <c r="F486" s="34"/>
      <c r="G486" s="34"/>
      <c r="H486" s="34"/>
      <c r="I486" s="34"/>
      <c r="J486" s="34"/>
    </row>
    <row r="487" spans="1:10" ht="15.75">
      <c r="A487" s="34"/>
      <c r="B487" s="34"/>
      <c r="C487" s="34"/>
      <c r="D487" s="34"/>
      <c r="E487" s="34"/>
      <c r="F487" s="34"/>
      <c r="G487" s="34"/>
      <c r="H487" s="34"/>
      <c r="I487" s="34"/>
      <c r="J487" s="34"/>
    </row>
    <row r="488" spans="1:10" ht="15.75">
      <c r="A488" s="34"/>
      <c r="B488" s="34"/>
      <c r="C488" s="34"/>
      <c r="D488" s="34"/>
      <c r="E488" s="34"/>
      <c r="F488" s="34"/>
      <c r="G488" s="34"/>
      <c r="H488" s="34"/>
      <c r="I488" s="34"/>
      <c r="J488" s="34"/>
    </row>
    <row r="489" spans="1:10" ht="15.75">
      <c r="A489" s="34"/>
      <c r="B489" s="34"/>
      <c r="C489" s="34"/>
      <c r="D489" s="34"/>
      <c r="E489" s="34"/>
      <c r="F489" s="34"/>
      <c r="G489" s="34"/>
      <c r="H489" s="34"/>
      <c r="I489" s="34"/>
      <c r="J489" s="34"/>
    </row>
    <row r="490" spans="1:10" ht="15.75">
      <c r="A490" s="34"/>
      <c r="B490" s="34"/>
      <c r="C490" s="34"/>
      <c r="D490" s="34"/>
      <c r="E490" s="34"/>
      <c r="F490" s="34"/>
      <c r="G490" s="34"/>
      <c r="H490" s="34"/>
      <c r="I490" s="34"/>
      <c r="J490" s="34"/>
    </row>
    <row r="491" spans="1:10" ht="15.75">
      <c r="A491" s="34"/>
      <c r="B491" s="34"/>
      <c r="C491" s="34"/>
      <c r="D491" s="34"/>
      <c r="E491" s="34"/>
      <c r="F491" s="34"/>
      <c r="G491" s="34"/>
      <c r="H491" s="34"/>
      <c r="I491" s="34"/>
      <c r="J491" s="34"/>
    </row>
    <row r="492" spans="1:10" ht="15.75">
      <c r="A492" s="34"/>
      <c r="B492" s="34"/>
      <c r="C492" s="34"/>
      <c r="D492" s="34"/>
      <c r="E492" s="34"/>
      <c r="F492" s="34"/>
      <c r="G492" s="34"/>
      <c r="H492" s="34"/>
      <c r="I492" s="34"/>
      <c r="J492" s="34"/>
    </row>
    <row r="493" spans="1:10" ht="15.75">
      <c r="A493" s="34"/>
      <c r="B493" s="34"/>
      <c r="C493" s="34"/>
      <c r="D493" s="34"/>
      <c r="E493" s="34"/>
      <c r="F493" s="34"/>
      <c r="G493" s="34"/>
      <c r="H493" s="34"/>
      <c r="I493" s="34"/>
      <c r="J493" s="34"/>
    </row>
    <row r="494" spans="1:10" ht="15.75">
      <c r="A494" s="34"/>
      <c r="B494" s="34"/>
      <c r="C494" s="34"/>
      <c r="D494" s="34"/>
      <c r="E494" s="34"/>
      <c r="F494" s="34"/>
      <c r="G494" s="34"/>
      <c r="H494" s="34"/>
      <c r="I494" s="34"/>
      <c r="J494" s="34"/>
    </row>
    <row r="495" spans="1:10" ht="15.75">
      <c r="A495" s="34"/>
      <c r="B495" s="34"/>
      <c r="C495" s="34"/>
      <c r="D495" s="34"/>
      <c r="E495" s="34"/>
      <c r="F495" s="34"/>
      <c r="G495" s="34"/>
      <c r="H495" s="34"/>
      <c r="I495" s="34"/>
      <c r="J495" s="34"/>
    </row>
    <row r="496" spans="1:10" ht="15.75">
      <c r="A496" s="34"/>
      <c r="B496" s="34"/>
      <c r="C496" s="34"/>
      <c r="D496" s="34"/>
      <c r="E496" s="34"/>
      <c r="F496" s="34"/>
      <c r="G496" s="34"/>
      <c r="H496" s="34"/>
      <c r="I496" s="34"/>
      <c r="J496" s="34"/>
    </row>
    <row r="497" spans="1:10" ht="15.75">
      <c r="A497" s="34"/>
      <c r="B497" s="34"/>
      <c r="C497" s="34"/>
      <c r="D497" s="34"/>
      <c r="E497" s="34"/>
      <c r="F497" s="34"/>
      <c r="G497" s="34"/>
      <c r="H497" s="34"/>
      <c r="I497" s="34"/>
      <c r="J497" s="34"/>
    </row>
    <row r="498" spans="1:10" ht="15.75">
      <c r="A498" s="34"/>
      <c r="B498" s="34"/>
      <c r="C498" s="34"/>
      <c r="D498" s="34"/>
      <c r="E498" s="34"/>
      <c r="F498" s="34"/>
      <c r="G498" s="34"/>
      <c r="H498" s="34"/>
      <c r="I498" s="34"/>
      <c r="J498" s="34"/>
    </row>
    <row r="499" spans="1:10" ht="15.75">
      <c r="A499" s="34"/>
      <c r="B499" s="34"/>
      <c r="C499" s="34"/>
      <c r="D499" s="34"/>
      <c r="E499" s="34"/>
      <c r="F499" s="34"/>
      <c r="G499" s="34"/>
      <c r="H499" s="34"/>
      <c r="I499" s="34"/>
      <c r="J499" s="34"/>
    </row>
    <row r="500" spans="1:10" ht="15.75">
      <c r="A500" s="34"/>
      <c r="B500" s="34"/>
      <c r="C500" s="34"/>
      <c r="D500" s="34"/>
      <c r="E500" s="34"/>
      <c r="F500" s="34"/>
      <c r="G500" s="34"/>
      <c r="H500" s="34"/>
      <c r="I500" s="34"/>
      <c r="J500" s="34"/>
    </row>
    <row r="501" spans="1:10" ht="15.75">
      <c r="A501" s="34"/>
      <c r="B501" s="34"/>
      <c r="C501" s="34"/>
      <c r="D501" s="34"/>
      <c r="E501" s="34"/>
      <c r="F501" s="34"/>
      <c r="G501" s="34"/>
      <c r="H501" s="34"/>
      <c r="I501" s="34"/>
      <c r="J501" s="34"/>
    </row>
    <row r="502" spans="1:10" ht="15.75">
      <c r="A502" s="34"/>
      <c r="B502" s="34"/>
      <c r="C502" s="34"/>
      <c r="D502" s="34"/>
      <c r="E502" s="34"/>
      <c r="F502" s="34"/>
      <c r="G502" s="34"/>
      <c r="H502" s="34"/>
      <c r="I502" s="34"/>
      <c r="J502" s="34"/>
    </row>
    <row r="503" spans="1:10" ht="15.75">
      <c r="A503" s="34"/>
      <c r="B503" s="34"/>
      <c r="C503" s="34"/>
      <c r="D503" s="34"/>
      <c r="E503" s="34"/>
      <c r="F503" s="34"/>
      <c r="G503" s="34"/>
      <c r="H503" s="34"/>
      <c r="I503" s="34"/>
      <c r="J503" s="34"/>
    </row>
    <row r="504" spans="1:10" ht="15.75">
      <c r="A504" s="34"/>
      <c r="B504" s="34"/>
      <c r="C504" s="34"/>
      <c r="D504" s="34"/>
      <c r="E504" s="34"/>
      <c r="F504" s="34"/>
      <c r="G504" s="34"/>
      <c r="H504" s="34"/>
      <c r="I504" s="34"/>
      <c r="J504" s="34"/>
    </row>
    <row r="505" spans="1:10" ht="15.75">
      <c r="A505" s="34"/>
      <c r="B505" s="34"/>
      <c r="C505" s="34"/>
      <c r="D505" s="34"/>
      <c r="E505" s="34"/>
      <c r="F505" s="34"/>
      <c r="G505" s="34"/>
      <c r="H505" s="34"/>
      <c r="I505" s="34"/>
      <c r="J505" s="34"/>
    </row>
    <row r="506" spans="1:10" ht="15.75">
      <c r="A506" s="34"/>
      <c r="B506" s="34"/>
      <c r="C506" s="34"/>
      <c r="D506" s="34"/>
      <c r="E506" s="34"/>
      <c r="F506" s="34"/>
      <c r="G506" s="34"/>
      <c r="H506" s="34"/>
      <c r="I506" s="34"/>
      <c r="J506" s="34"/>
    </row>
    <row r="507" spans="1:10" ht="15.75">
      <c r="A507" s="34"/>
      <c r="B507" s="34"/>
      <c r="C507" s="34"/>
      <c r="D507" s="34"/>
      <c r="E507" s="34"/>
      <c r="F507" s="34"/>
      <c r="G507" s="34"/>
      <c r="H507" s="34"/>
      <c r="I507" s="34"/>
      <c r="J507" s="34"/>
    </row>
    <row r="508" spans="1:10" ht="15.75">
      <c r="A508" s="34"/>
      <c r="B508" s="34"/>
      <c r="C508" s="34"/>
      <c r="D508" s="34"/>
      <c r="E508" s="34"/>
      <c r="F508" s="34"/>
      <c r="G508" s="34"/>
      <c r="H508" s="34"/>
      <c r="I508" s="34"/>
      <c r="J508" s="34"/>
    </row>
    <row r="509" spans="1:10" ht="15.75">
      <c r="A509" s="34"/>
      <c r="B509" s="34"/>
      <c r="C509" s="34"/>
      <c r="D509" s="34"/>
      <c r="E509" s="34"/>
      <c r="F509" s="34"/>
      <c r="G509" s="34"/>
      <c r="H509" s="34"/>
      <c r="I509" s="34"/>
      <c r="J509" s="34"/>
    </row>
    <row r="510" spans="1:10" ht="15.75">
      <c r="A510" s="34"/>
      <c r="B510" s="34"/>
      <c r="C510" s="34"/>
      <c r="D510" s="34"/>
      <c r="E510" s="34"/>
      <c r="F510" s="34"/>
      <c r="G510" s="34"/>
      <c r="H510" s="34"/>
      <c r="I510" s="34"/>
      <c r="J510" s="34"/>
    </row>
    <row r="511" spans="1:10" ht="15.75">
      <c r="A511" s="34"/>
      <c r="B511" s="34"/>
      <c r="C511" s="34"/>
      <c r="D511" s="34"/>
      <c r="E511" s="34"/>
      <c r="F511" s="34"/>
      <c r="G511" s="34"/>
      <c r="H511" s="34"/>
      <c r="I511" s="34"/>
      <c r="J511" s="34"/>
    </row>
    <row r="512" spans="1:10" ht="15.75">
      <c r="A512" s="34"/>
      <c r="B512" s="34"/>
      <c r="C512" s="34"/>
      <c r="D512" s="34"/>
      <c r="E512" s="34"/>
      <c r="F512" s="34"/>
      <c r="G512" s="34"/>
      <c r="H512" s="34"/>
      <c r="I512" s="34"/>
      <c r="J512" s="34"/>
    </row>
    <row r="513" spans="1:10" ht="15.75">
      <c r="A513" s="34"/>
      <c r="B513" s="34"/>
      <c r="C513" s="34"/>
      <c r="D513" s="34"/>
      <c r="E513" s="34"/>
      <c r="F513" s="34"/>
      <c r="G513" s="34"/>
      <c r="H513" s="34"/>
      <c r="I513" s="34"/>
      <c r="J513" s="34"/>
    </row>
    <row r="514" spans="1:10" ht="15.75">
      <c r="A514" s="34"/>
      <c r="B514" s="34"/>
      <c r="C514" s="34"/>
      <c r="D514" s="34"/>
      <c r="E514" s="34"/>
      <c r="F514" s="34"/>
      <c r="G514" s="34"/>
      <c r="H514" s="34"/>
      <c r="I514" s="34"/>
      <c r="J514" s="34"/>
    </row>
    <row r="515" spans="1:10" ht="15.75">
      <c r="A515" s="34"/>
      <c r="B515" s="34"/>
      <c r="C515" s="34"/>
      <c r="D515" s="34"/>
      <c r="E515" s="34"/>
      <c r="F515" s="34"/>
      <c r="G515" s="34"/>
      <c r="H515" s="34"/>
      <c r="I515" s="34"/>
      <c r="J515" s="34"/>
    </row>
    <row r="516" spans="1:10" ht="15.75">
      <c r="A516" s="34"/>
      <c r="B516" s="34"/>
      <c r="C516" s="34"/>
      <c r="D516" s="34"/>
      <c r="E516" s="34"/>
      <c r="F516" s="34"/>
      <c r="G516" s="34"/>
      <c r="H516" s="34"/>
      <c r="I516" s="34"/>
      <c r="J516" s="34"/>
    </row>
    <row r="517" spans="1:10" ht="15.75">
      <c r="A517" s="34"/>
      <c r="B517" s="34"/>
      <c r="C517" s="34"/>
      <c r="D517" s="34"/>
      <c r="E517" s="34"/>
      <c r="F517" s="34"/>
      <c r="G517" s="34"/>
      <c r="H517" s="34"/>
      <c r="I517" s="34"/>
      <c r="J517" s="34"/>
    </row>
    <row r="518" spans="1:10" ht="15.75">
      <c r="A518" s="34"/>
      <c r="B518" s="34"/>
      <c r="C518" s="34"/>
      <c r="D518" s="34"/>
      <c r="E518" s="34"/>
      <c r="F518" s="34"/>
      <c r="G518" s="34"/>
      <c r="H518" s="34"/>
      <c r="I518" s="34"/>
      <c r="J518" s="34"/>
    </row>
    <row r="519" spans="1:10" ht="15.75">
      <c r="A519" s="34"/>
      <c r="B519" s="34"/>
      <c r="C519" s="34"/>
      <c r="D519" s="34"/>
      <c r="E519" s="34"/>
      <c r="F519" s="34"/>
      <c r="G519" s="34"/>
      <c r="H519" s="34"/>
      <c r="I519" s="34"/>
      <c r="J519" s="34"/>
    </row>
    <row r="520" spans="1:10" ht="15.75">
      <c r="A520" s="34"/>
      <c r="B520" s="34"/>
      <c r="C520" s="34"/>
      <c r="D520" s="34"/>
      <c r="E520" s="34"/>
      <c r="F520" s="34"/>
      <c r="G520" s="34"/>
      <c r="H520" s="34"/>
      <c r="I520" s="34"/>
      <c r="J520" s="34"/>
    </row>
    <row r="521" spans="1:10" ht="15.75">
      <c r="A521" s="34"/>
      <c r="B521" s="34"/>
      <c r="C521" s="34"/>
      <c r="D521" s="34"/>
      <c r="E521" s="34"/>
      <c r="F521" s="34"/>
      <c r="G521" s="34"/>
      <c r="H521" s="34"/>
      <c r="I521" s="34"/>
      <c r="J521" s="34"/>
    </row>
    <row r="522" spans="1:10" ht="15.75">
      <c r="A522" s="34"/>
      <c r="B522" s="34"/>
      <c r="C522" s="34"/>
      <c r="D522" s="34"/>
      <c r="E522" s="34"/>
      <c r="F522" s="34"/>
      <c r="G522" s="34"/>
      <c r="H522" s="34"/>
      <c r="I522" s="34"/>
      <c r="J522" s="34"/>
    </row>
    <row r="523" spans="1:10" ht="15.75">
      <c r="A523" s="34"/>
      <c r="B523" s="34"/>
      <c r="C523" s="34"/>
      <c r="D523" s="34"/>
      <c r="E523" s="34"/>
      <c r="F523" s="34"/>
      <c r="G523" s="34"/>
      <c r="H523" s="34"/>
      <c r="I523" s="34"/>
      <c r="J523" s="34"/>
    </row>
    <row r="524" spans="1:10" ht="15.75">
      <c r="A524" s="34"/>
      <c r="B524" s="34"/>
      <c r="C524" s="34"/>
      <c r="D524" s="34"/>
      <c r="E524" s="34"/>
      <c r="F524" s="34"/>
      <c r="G524" s="34"/>
      <c r="H524" s="34"/>
      <c r="I524" s="34"/>
      <c r="J524" s="34"/>
    </row>
    <row r="525" spans="1:10" ht="15.75">
      <c r="A525" s="34"/>
      <c r="B525" s="34"/>
      <c r="C525" s="34"/>
      <c r="D525" s="34"/>
      <c r="E525" s="34"/>
      <c r="F525" s="34"/>
      <c r="G525" s="34"/>
      <c r="H525" s="34"/>
      <c r="I525" s="34"/>
      <c r="J525" s="34"/>
    </row>
    <row r="526" spans="1:10" ht="15.75">
      <c r="A526" s="34"/>
      <c r="B526" s="34"/>
      <c r="C526" s="34"/>
      <c r="D526" s="34"/>
      <c r="E526" s="34"/>
      <c r="F526" s="34"/>
      <c r="G526" s="34"/>
      <c r="H526" s="34"/>
      <c r="I526" s="34"/>
      <c r="J526" s="34"/>
    </row>
    <row r="527" spans="1:10" ht="15.75">
      <c r="A527" s="34"/>
      <c r="B527" s="34"/>
      <c r="C527" s="34"/>
      <c r="D527" s="34"/>
      <c r="E527" s="34"/>
      <c r="F527" s="34"/>
      <c r="G527" s="34"/>
      <c r="H527" s="34"/>
      <c r="I527" s="34"/>
      <c r="J527" s="34"/>
    </row>
    <row r="528" spans="1:10" ht="15.75">
      <c r="A528" s="34"/>
      <c r="B528" s="34"/>
      <c r="C528" s="34"/>
      <c r="D528" s="34"/>
      <c r="E528" s="34"/>
      <c r="F528" s="34"/>
      <c r="G528" s="34"/>
      <c r="H528" s="34"/>
      <c r="I528" s="34"/>
      <c r="J528" s="34"/>
    </row>
    <row r="529" spans="1:10" ht="15.75">
      <c r="A529" s="34"/>
      <c r="B529" s="34"/>
      <c r="C529" s="34"/>
      <c r="D529" s="34"/>
      <c r="E529" s="34"/>
      <c r="F529" s="34"/>
      <c r="G529" s="34"/>
      <c r="H529" s="34"/>
      <c r="I529" s="34"/>
      <c r="J529" s="34"/>
    </row>
    <row r="530" spans="1:10" ht="15.75">
      <c r="A530" s="34"/>
      <c r="B530" s="34"/>
      <c r="C530" s="34"/>
      <c r="D530" s="34"/>
      <c r="E530" s="34"/>
      <c r="F530" s="34"/>
      <c r="G530" s="34"/>
      <c r="H530" s="34"/>
      <c r="I530" s="34"/>
      <c r="J530" s="34"/>
    </row>
    <row r="531" spans="1:10" ht="15.75">
      <c r="A531" s="34"/>
      <c r="B531" s="34"/>
      <c r="C531" s="34"/>
      <c r="D531" s="34"/>
      <c r="E531" s="34"/>
      <c r="F531" s="34"/>
      <c r="G531" s="34"/>
      <c r="H531" s="34"/>
      <c r="I531" s="34"/>
      <c r="J531" s="34"/>
    </row>
    <row r="532" spans="1:10" ht="15.75">
      <c r="A532" s="34"/>
      <c r="B532" s="34"/>
      <c r="C532" s="34"/>
      <c r="D532" s="34"/>
      <c r="E532" s="34"/>
      <c r="F532" s="34"/>
      <c r="G532" s="34"/>
      <c r="H532" s="34"/>
      <c r="I532" s="34"/>
      <c r="J532" s="34"/>
    </row>
    <row r="533" spans="1:10" ht="15.75">
      <c r="A533" s="34"/>
      <c r="B533" s="34"/>
      <c r="C533" s="34"/>
      <c r="D533" s="34"/>
      <c r="E533" s="34"/>
      <c r="F533" s="34"/>
      <c r="G533" s="34"/>
      <c r="H533" s="34"/>
      <c r="I533" s="34"/>
      <c r="J533" s="34"/>
    </row>
    <row r="534" spans="1:10" ht="15.75">
      <c r="A534" s="34"/>
      <c r="B534" s="34"/>
      <c r="C534" s="34"/>
      <c r="D534" s="34"/>
      <c r="E534" s="34"/>
      <c r="F534" s="34"/>
      <c r="G534" s="34"/>
      <c r="H534" s="34"/>
      <c r="I534" s="34"/>
      <c r="J534" s="34"/>
    </row>
    <row r="535" spans="1:10" ht="15.75">
      <c r="A535" s="34"/>
      <c r="B535" s="34"/>
      <c r="C535" s="34"/>
      <c r="D535" s="34"/>
      <c r="E535" s="34"/>
      <c r="F535" s="34"/>
      <c r="G535" s="34"/>
      <c r="H535" s="34"/>
      <c r="I535" s="34"/>
      <c r="J535" s="34"/>
    </row>
    <row r="536" spans="1:10" ht="15.75">
      <c r="A536" s="34"/>
      <c r="B536" s="34"/>
      <c r="C536" s="34"/>
      <c r="D536" s="34"/>
      <c r="E536" s="34"/>
      <c r="F536" s="34"/>
      <c r="G536" s="34"/>
      <c r="H536" s="34"/>
      <c r="I536" s="34"/>
      <c r="J536" s="34"/>
    </row>
    <row r="537" spans="1:10" ht="15.75">
      <c r="A537" s="34"/>
      <c r="B537" s="34"/>
      <c r="C537" s="34"/>
      <c r="D537" s="34"/>
      <c r="E537" s="34"/>
      <c r="F537" s="34"/>
      <c r="G537" s="34"/>
      <c r="H537" s="34"/>
      <c r="I537" s="34"/>
      <c r="J537" s="34"/>
    </row>
    <row r="538" spans="1:10" ht="15.75">
      <c r="A538" s="34"/>
      <c r="B538" s="34"/>
      <c r="C538" s="34"/>
      <c r="D538" s="34"/>
      <c r="E538" s="34"/>
      <c r="F538" s="34"/>
      <c r="G538" s="34"/>
      <c r="H538" s="34"/>
      <c r="I538" s="34"/>
      <c r="J538" s="34"/>
    </row>
    <row r="539" spans="1:10" ht="15.75">
      <c r="A539" s="34"/>
      <c r="B539" s="34"/>
      <c r="C539" s="34"/>
      <c r="D539" s="34"/>
      <c r="E539" s="34"/>
      <c r="F539" s="34"/>
      <c r="G539" s="34"/>
      <c r="H539" s="34"/>
      <c r="I539" s="34"/>
      <c r="J539" s="34"/>
    </row>
    <row r="540" spans="1:10" ht="15.75">
      <c r="A540" s="34"/>
      <c r="B540" s="34"/>
      <c r="C540" s="34"/>
      <c r="D540" s="34"/>
      <c r="E540" s="34"/>
      <c r="F540" s="34"/>
      <c r="G540" s="34"/>
      <c r="H540" s="34"/>
      <c r="I540" s="34"/>
      <c r="J540" s="34"/>
    </row>
    <row r="541" spans="1:10" ht="15.75">
      <c r="A541" s="34"/>
      <c r="B541" s="34"/>
      <c r="C541" s="34"/>
      <c r="D541" s="34"/>
      <c r="E541" s="34"/>
      <c r="F541" s="34"/>
      <c r="G541" s="34"/>
      <c r="H541" s="34"/>
      <c r="I541" s="34"/>
      <c r="J541" s="34"/>
    </row>
    <row r="542" spans="1:10" ht="15.75">
      <c r="A542" s="34"/>
      <c r="B542" s="34"/>
      <c r="C542" s="34"/>
      <c r="D542" s="34"/>
      <c r="E542" s="34"/>
      <c r="F542" s="34"/>
      <c r="G542" s="34"/>
      <c r="H542" s="34"/>
      <c r="I542" s="34"/>
      <c r="J542" s="34"/>
    </row>
    <row r="543" spans="1:10" ht="15.75">
      <c r="A543" s="34"/>
      <c r="B543" s="34"/>
      <c r="C543" s="34"/>
      <c r="D543" s="34"/>
      <c r="E543" s="34"/>
      <c r="F543" s="34"/>
      <c r="G543" s="34"/>
      <c r="H543" s="34"/>
      <c r="I543" s="34"/>
      <c r="J543" s="34"/>
    </row>
    <row r="544" spans="1:10" ht="15.75">
      <c r="A544" s="34"/>
      <c r="B544" s="34"/>
      <c r="C544" s="34"/>
      <c r="D544" s="34"/>
      <c r="E544" s="34"/>
      <c r="F544" s="34"/>
      <c r="G544" s="34"/>
      <c r="H544" s="34"/>
      <c r="I544" s="34"/>
      <c r="J544" s="34"/>
    </row>
    <row r="545" spans="1:10" ht="15.75">
      <c r="A545" s="34"/>
      <c r="B545" s="34"/>
      <c r="C545" s="34"/>
      <c r="D545" s="34"/>
      <c r="E545" s="34"/>
      <c r="F545" s="34"/>
      <c r="G545" s="34"/>
      <c r="H545" s="34"/>
      <c r="I545" s="34"/>
      <c r="J545" s="34"/>
    </row>
    <row r="546" spans="1:10" ht="15.75">
      <c r="A546" s="34"/>
      <c r="B546" s="34"/>
      <c r="C546" s="34"/>
      <c r="D546" s="34"/>
      <c r="E546" s="34"/>
      <c r="F546" s="34"/>
      <c r="G546" s="34"/>
      <c r="H546" s="34"/>
      <c r="I546" s="34"/>
      <c r="J546" s="34"/>
    </row>
    <row r="547" spans="1:10" ht="15.75">
      <c r="A547" s="34"/>
      <c r="B547" s="34"/>
      <c r="C547" s="34"/>
      <c r="D547" s="34"/>
      <c r="E547" s="34"/>
      <c r="F547" s="34"/>
      <c r="G547" s="34"/>
      <c r="H547" s="34"/>
      <c r="I547" s="34"/>
      <c r="J547" s="34"/>
    </row>
    <row r="548" spans="1:10" ht="15.75">
      <c r="A548" s="34"/>
      <c r="B548" s="34"/>
      <c r="C548" s="34"/>
      <c r="D548" s="34"/>
      <c r="E548" s="34"/>
      <c r="F548" s="34"/>
      <c r="G548" s="34"/>
      <c r="H548" s="34"/>
      <c r="I548" s="34"/>
      <c r="J548" s="34"/>
    </row>
    <row r="549" spans="1:10" ht="15.75">
      <c r="A549" s="34"/>
      <c r="B549" s="34"/>
      <c r="C549" s="34"/>
      <c r="D549" s="34"/>
      <c r="E549" s="34"/>
      <c r="F549" s="34"/>
      <c r="G549" s="34"/>
      <c r="H549" s="34"/>
      <c r="I549" s="34"/>
      <c r="J549" s="34"/>
    </row>
    <row r="550" spans="1:10" ht="15.75">
      <c r="A550" s="34"/>
      <c r="B550" s="34"/>
      <c r="C550" s="34"/>
      <c r="D550" s="34"/>
      <c r="E550" s="34"/>
      <c r="F550" s="34"/>
      <c r="G550" s="34"/>
      <c r="H550" s="34"/>
      <c r="I550" s="34"/>
      <c r="J550" s="34"/>
    </row>
    <row r="551" spans="1:10" ht="15.75">
      <c r="A551" s="34"/>
      <c r="B551" s="34"/>
      <c r="C551" s="34"/>
      <c r="D551" s="34"/>
      <c r="E551" s="34"/>
      <c r="F551" s="34"/>
      <c r="G551" s="34"/>
      <c r="H551" s="34"/>
      <c r="I551" s="34"/>
      <c r="J551" s="34"/>
    </row>
    <row r="552" spans="1:10" ht="15.75">
      <c r="A552" s="34"/>
      <c r="B552" s="34"/>
      <c r="C552" s="34"/>
      <c r="D552" s="34"/>
      <c r="E552" s="34"/>
      <c r="F552" s="34"/>
      <c r="G552" s="34"/>
      <c r="H552" s="34"/>
      <c r="I552" s="34"/>
      <c r="J552" s="34"/>
    </row>
    <row r="553" spans="1:10" ht="15.75">
      <c r="A553" s="34"/>
      <c r="B553" s="34"/>
      <c r="C553" s="34"/>
      <c r="D553" s="34"/>
      <c r="E553" s="34"/>
      <c r="F553" s="34"/>
      <c r="G553" s="34"/>
      <c r="H553" s="34"/>
      <c r="I553" s="34"/>
      <c r="J553" s="34"/>
    </row>
    <row r="554" spans="1:10" ht="15.75">
      <c r="A554" s="34"/>
      <c r="B554" s="34"/>
      <c r="C554" s="34"/>
      <c r="D554" s="34"/>
      <c r="E554" s="34"/>
      <c r="F554" s="34"/>
      <c r="G554" s="34"/>
      <c r="H554" s="34"/>
      <c r="I554" s="34"/>
      <c r="J554" s="34"/>
    </row>
    <row r="555" spans="1:10" ht="15.75">
      <c r="A555" s="34"/>
      <c r="B555" s="34"/>
      <c r="C555" s="34"/>
      <c r="D555" s="34"/>
      <c r="E555" s="34"/>
      <c r="F555" s="34"/>
      <c r="G555" s="34"/>
      <c r="H555" s="34"/>
      <c r="I555" s="34"/>
      <c r="J555" s="34"/>
    </row>
    <row r="556" spans="1:10" ht="15.75">
      <c r="A556" s="34"/>
      <c r="B556" s="34"/>
      <c r="C556" s="34"/>
      <c r="D556" s="34"/>
      <c r="E556" s="34"/>
      <c r="F556" s="34"/>
      <c r="G556" s="34"/>
      <c r="H556" s="34"/>
      <c r="I556" s="34"/>
      <c r="J556" s="34"/>
    </row>
    <row r="557" spans="1:10" ht="15.75">
      <c r="A557" s="34"/>
      <c r="B557" s="34"/>
      <c r="C557" s="34"/>
      <c r="D557" s="34"/>
      <c r="E557" s="34"/>
      <c r="F557" s="34"/>
      <c r="G557" s="34"/>
      <c r="H557" s="34"/>
      <c r="I557" s="34"/>
      <c r="J557" s="34"/>
    </row>
    <row r="558" spans="1:10" ht="15.75">
      <c r="A558" s="34"/>
      <c r="B558" s="34"/>
      <c r="C558" s="34"/>
      <c r="D558" s="34"/>
      <c r="E558" s="34"/>
      <c r="F558" s="34"/>
      <c r="G558" s="34"/>
      <c r="H558" s="34"/>
      <c r="I558" s="34"/>
      <c r="J558" s="34"/>
    </row>
    <row r="559" spans="1:10" ht="15.75">
      <c r="A559" s="34"/>
      <c r="B559" s="34"/>
      <c r="C559" s="34"/>
      <c r="D559" s="34"/>
      <c r="E559" s="34"/>
      <c r="F559" s="34"/>
      <c r="G559" s="34"/>
      <c r="H559" s="34"/>
      <c r="I559" s="34"/>
      <c r="J559" s="34"/>
    </row>
    <row r="560" spans="1:10" ht="15.75">
      <c r="A560" s="34"/>
      <c r="B560" s="34"/>
      <c r="C560" s="34"/>
      <c r="D560" s="34"/>
      <c r="E560" s="34"/>
      <c r="F560" s="34"/>
      <c r="G560" s="34"/>
      <c r="H560" s="34"/>
      <c r="I560" s="34"/>
      <c r="J560" s="34"/>
    </row>
    <row r="561" spans="1:10" ht="15.75">
      <c r="A561" s="34"/>
      <c r="B561" s="34"/>
      <c r="C561" s="34"/>
      <c r="D561" s="34"/>
      <c r="E561" s="34"/>
      <c r="F561" s="34"/>
      <c r="G561" s="34"/>
      <c r="H561" s="34"/>
      <c r="I561" s="34"/>
      <c r="J561" s="34"/>
    </row>
    <row r="562" spans="1:10" ht="15.75">
      <c r="A562" s="34"/>
      <c r="B562" s="34"/>
      <c r="C562" s="34"/>
      <c r="D562" s="34"/>
      <c r="E562" s="34"/>
      <c r="F562" s="34"/>
      <c r="G562" s="34"/>
      <c r="H562" s="34"/>
      <c r="I562" s="34"/>
      <c r="J562" s="34"/>
    </row>
    <row r="563" spans="1:10" ht="15.75">
      <c r="A563" s="34"/>
      <c r="B563" s="34"/>
      <c r="C563" s="34"/>
      <c r="D563" s="34"/>
      <c r="E563" s="34"/>
      <c r="F563" s="34"/>
      <c r="G563" s="34"/>
      <c r="H563" s="34"/>
      <c r="I563" s="34"/>
      <c r="J563" s="34"/>
    </row>
    <row r="564" spans="1:10" ht="15.75">
      <c r="A564" s="34"/>
      <c r="B564" s="34"/>
      <c r="C564" s="34"/>
      <c r="D564" s="34"/>
      <c r="E564" s="34"/>
      <c r="F564" s="34"/>
      <c r="G564" s="34"/>
      <c r="H564" s="34"/>
      <c r="I564" s="34"/>
      <c r="J564" s="34"/>
    </row>
    <row r="565" spans="1:10" ht="15.75">
      <c r="A565" s="34"/>
      <c r="B565" s="34"/>
      <c r="C565" s="34"/>
      <c r="D565" s="34"/>
      <c r="E565" s="34"/>
      <c r="F565" s="34"/>
      <c r="G565" s="34"/>
      <c r="H565" s="34"/>
      <c r="I565" s="34"/>
      <c r="J565" s="34"/>
    </row>
    <row r="566" spans="1:10" ht="15.75">
      <c r="A566" s="34"/>
      <c r="B566" s="34"/>
      <c r="C566" s="34"/>
      <c r="D566" s="34"/>
      <c r="E566" s="34"/>
      <c r="F566" s="34"/>
      <c r="G566" s="34"/>
      <c r="H566" s="34"/>
      <c r="I566" s="34"/>
      <c r="J566" s="34"/>
    </row>
    <row r="567" spans="1:10" ht="15.75">
      <c r="A567" s="34"/>
      <c r="B567" s="34"/>
      <c r="C567" s="34"/>
      <c r="D567" s="34"/>
      <c r="E567" s="34"/>
      <c r="F567" s="34"/>
      <c r="G567" s="34"/>
      <c r="H567" s="34"/>
      <c r="I567" s="34"/>
      <c r="J567" s="34"/>
    </row>
    <row r="568" spans="1:10" ht="15.75">
      <c r="A568" s="34"/>
      <c r="B568" s="34"/>
      <c r="C568" s="34"/>
      <c r="D568" s="34"/>
      <c r="E568" s="34"/>
      <c r="F568" s="34"/>
      <c r="G568" s="34"/>
      <c r="H568" s="34"/>
      <c r="I568" s="34"/>
      <c r="J568" s="34"/>
    </row>
    <row r="569" spans="1:10" ht="15.75">
      <c r="A569" s="34"/>
      <c r="B569" s="34"/>
      <c r="C569" s="34"/>
      <c r="D569" s="34"/>
      <c r="E569" s="34"/>
      <c r="F569" s="34"/>
      <c r="G569" s="34"/>
      <c r="H569" s="34"/>
      <c r="I569" s="34"/>
      <c r="J569" s="34"/>
    </row>
    <row r="570" spans="1:10" ht="15.75">
      <c r="A570" s="34"/>
      <c r="B570" s="34"/>
      <c r="C570" s="34"/>
      <c r="D570" s="34"/>
      <c r="E570" s="34"/>
      <c r="F570" s="34"/>
      <c r="G570" s="34"/>
      <c r="H570" s="34"/>
      <c r="I570" s="34"/>
      <c r="J570" s="34"/>
    </row>
    <row r="571" spans="1:10" ht="15.75">
      <c r="A571" s="34"/>
      <c r="B571" s="34"/>
      <c r="C571" s="34"/>
      <c r="D571" s="34"/>
      <c r="E571" s="34"/>
      <c r="F571" s="34"/>
      <c r="G571" s="34"/>
      <c r="H571" s="34"/>
      <c r="I571" s="34"/>
      <c r="J571" s="34"/>
    </row>
    <row r="572" spans="1:10" ht="15.75">
      <c r="A572" s="34"/>
      <c r="B572" s="34"/>
      <c r="C572" s="34"/>
      <c r="D572" s="34"/>
      <c r="E572" s="34"/>
      <c r="F572" s="34"/>
      <c r="G572" s="34"/>
      <c r="H572" s="34"/>
      <c r="I572" s="34"/>
      <c r="J572" s="34"/>
    </row>
    <row r="573" spans="1:10" ht="15.75">
      <c r="A573" s="34"/>
      <c r="B573" s="34"/>
      <c r="C573" s="34"/>
      <c r="D573" s="34"/>
      <c r="E573" s="34"/>
      <c r="F573" s="34"/>
      <c r="G573" s="34"/>
      <c r="H573" s="34"/>
      <c r="I573" s="34"/>
      <c r="J573" s="34"/>
    </row>
    <row r="574" spans="1:10" ht="15.75">
      <c r="A574" s="34"/>
      <c r="B574" s="34"/>
      <c r="C574" s="34"/>
      <c r="D574" s="34"/>
      <c r="E574" s="34"/>
      <c r="F574" s="34"/>
      <c r="G574" s="34"/>
      <c r="H574" s="34"/>
      <c r="I574" s="34"/>
      <c r="J574" s="34"/>
    </row>
    <row r="575" spans="1:10" ht="15.75">
      <c r="A575" s="34"/>
      <c r="B575" s="34"/>
      <c r="C575" s="34"/>
      <c r="D575" s="34"/>
      <c r="E575" s="34"/>
      <c r="F575" s="34"/>
      <c r="G575" s="34"/>
      <c r="H575" s="34"/>
      <c r="I575" s="34"/>
      <c r="J575" s="34"/>
    </row>
    <row r="576" spans="1:10" ht="15.75">
      <c r="A576" s="34"/>
      <c r="B576" s="34"/>
      <c r="C576" s="34"/>
      <c r="D576" s="34"/>
      <c r="E576" s="34"/>
      <c r="F576" s="34"/>
      <c r="G576" s="34"/>
      <c r="H576" s="34"/>
      <c r="I576" s="34"/>
      <c r="J576" s="34"/>
    </row>
    <row r="577" spans="1:10" ht="15.75">
      <c r="A577" s="34"/>
      <c r="B577" s="34"/>
      <c r="C577" s="34"/>
      <c r="D577" s="34"/>
      <c r="E577" s="34"/>
      <c r="F577" s="34"/>
      <c r="G577" s="34"/>
      <c r="H577" s="34"/>
      <c r="I577" s="34"/>
      <c r="J577" s="34"/>
    </row>
    <row r="578" spans="1:10" ht="15.75">
      <c r="A578" s="34"/>
      <c r="B578" s="34"/>
      <c r="C578" s="34"/>
      <c r="D578" s="34"/>
      <c r="E578" s="34"/>
      <c r="F578" s="34"/>
      <c r="G578" s="34"/>
      <c r="H578" s="34"/>
      <c r="I578" s="34"/>
      <c r="J578" s="34"/>
    </row>
    <row r="579" spans="1:10" ht="15.75">
      <c r="A579" s="34"/>
      <c r="B579" s="34"/>
      <c r="C579" s="34"/>
      <c r="D579" s="34"/>
      <c r="E579" s="34"/>
      <c r="F579" s="34"/>
      <c r="G579" s="34"/>
      <c r="H579" s="34"/>
      <c r="I579" s="34"/>
      <c r="J579" s="34"/>
    </row>
    <row r="580" spans="1:10" ht="15.75">
      <c r="A580" s="34"/>
      <c r="B580" s="34"/>
      <c r="C580" s="34"/>
      <c r="D580" s="34"/>
      <c r="E580" s="34"/>
      <c r="F580" s="34"/>
      <c r="G580" s="34"/>
      <c r="H580" s="34"/>
      <c r="I580" s="34"/>
      <c r="J580" s="34"/>
    </row>
    <row r="581" spans="1:10" ht="15.75">
      <c r="A581" s="34"/>
      <c r="B581" s="34"/>
      <c r="C581" s="34"/>
      <c r="D581" s="34"/>
      <c r="E581" s="34"/>
      <c r="F581" s="34"/>
      <c r="G581" s="34"/>
      <c r="H581" s="34"/>
      <c r="I581" s="34"/>
      <c r="J581" s="34"/>
    </row>
    <row r="582" spans="1:10" ht="15.75">
      <c r="A582" s="34"/>
      <c r="B582" s="34"/>
      <c r="C582" s="34"/>
      <c r="D582" s="34"/>
      <c r="E582" s="34"/>
      <c r="F582" s="34"/>
      <c r="G582" s="34"/>
      <c r="H582" s="34"/>
      <c r="I582" s="34"/>
      <c r="J582" s="34"/>
    </row>
    <row r="583" spans="1:10" ht="15.75">
      <c r="A583" s="34"/>
      <c r="B583" s="34"/>
      <c r="C583" s="34"/>
      <c r="D583" s="34"/>
      <c r="E583" s="34"/>
      <c r="F583" s="34"/>
      <c r="G583" s="34"/>
      <c r="H583" s="34"/>
      <c r="I583" s="34"/>
      <c r="J583" s="34"/>
    </row>
    <row r="584" spans="1:10" ht="15.75">
      <c r="A584" s="34"/>
      <c r="B584" s="34"/>
      <c r="C584" s="34"/>
      <c r="D584" s="34"/>
      <c r="E584" s="34"/>
      <c r="F584" s="34"/>
      <c r="G584" s="34"/>
      <c r="H584" s="34"/>
      <c r="I584" s="34"/>
      <c r="J584" s="34"/>
    </row>
    <row r="585" spans="1:10" ht="15.75">
      <c r="A585" s="34"/>
      <c r="B585" s="34"/>
      <c r="C585" s="34"/>
      <c r="D585" s="34"/>
      <c r="E585" s="34"/>
      <c r="F585" s="34"/>
      <c r="G585" s="34"/>
      <c r="H585" s="34"/>
      <c r="I585" s="34"/>
      <c r="J585" s="34"/>
    </row>
    <row r="586" spans="1:10" ht="15.75">
      <c r="A586" s="34"/>
      <c r="B586" s="34"/>
      <c r="C586" s="34"/>
      <c r="D586" s="34"/>
      <c r="E586" s="34"/>
      <c r="F586" s="34"/>
      <c r="G586" s="34"/>
      <c r="H586" s="34"/>
      <c r="I586" s="34"/>
      <c r="J586" s="34"/>
    </row>
    <row r="587" spans="1:10" ht="15.75">
      <c r="A587" s="34"/>
      <c r="B587" s="34"/>
      <c r="C587" s="34"/>
      <c r="D587" s="34"/>
      <c r="E587" s="34"/>
      <c r="F587" s="34"/>
      <c r="G587" s="34"/>
      <c r="H587" s="34"/>
      <c r="I587" s="34"/>
      <c r="J587" s="34"/>
    </row>
    <row r="588" spans="1:10" ht="15.75">
      <c r="A588" s="34"/>
      <c r="B588" s="34"/>
      <c r="C588" s="34"/>
      <c r="D588" s="34"/>
      <c r="E588" s="34"/>
      <c r="F588" s="34"/>
      <c r="G588" s="34"/>
      <c r="H588" s="34"/>
      <c r="I588" s="34"/>
      <c r="J588" s="34"/>
    </row>
    <row r="589" spans="1:10" ht="15.75">
      <c r="A589" s="34"/>
      <c r="B589" s="34"/>
      <c r="C589" s="34"/>
      <c r="D589" s="34"/>
      <c r="E589" s="34"/>
      <c r="F589" s="34"/>
      <c r="G589" s="34"/>
      <c r="H589" s="34"/>
      <c r="I589" s="34"/>
      <c r="J589" s="34"/>
    </row>
    <row r="590" spans="1:10" ht="15.75">
      <c r="A590" s="34"/>
      <c r="B590" s="34"/>
      <c r="C590" s="34"/>
      <c r="D590" s="34"/>
      <c r="E590" s="34"/>
      <c r="F590" s="34"/>
      <c r="G590" s="34"/>
      <c r="H590" s="34"/>
      <c r="I590" s="34"/>
      <c r="J590" s="34"/>
    </row>
    <row r="591" spans="1:10" ht="15.75">
      <c r="A591" s="34"/>
      <c r="B591" s="34"/>
      <c r="C591" s="34"/>
      <c r="D591" s="34"/>
      <c r="E591" s="34"/>
      <c r="F591" s="34"/>
      <c r="G591" s="34"/>
      <c r="H591" s="34"/>
      <c r="I591" s="34"/>
      <c r="J591" s="34"/>
    </row>
    <row r="592" spans="1:10" ht="15.75">
      <c r="A592" s="34"/>
      <c r="B592" s="34"/>
      <c r="C592" s="34"/>
      <c r="D592" s="34"/>
      <c r="E592" s="34"/>
      <c r="F592" s="34"/>
      <c r="G592" s="34"/>
      <c r="H592" s="34"/>
      <c r="I592" s="34"/>
      <c r="J592" s="34"/>
    </row>
    <row r="593" spans="1:10" ht="15.75">
      <c r="A593" s="34"/>
      <c r="B593" s="34"/>
      <c r="C593" s="34"/>
      <c r="D593" s="34"/>
      <c r="E593" s="34"/>
      <c r="F593" s="34"/>
      <c r="G593" s="34"/>
      <c r="H593" s="34"/>
      <c r="I593" s="34"/>
      <c r="J593" s="34"/>
    </row>
    <row r="594" spans="1:10" ht="15.75">
      <c r="A594" s="34"/>
      <c r="B594" s="34"/>
      <c r="C594" s="34"/>
      <c r="D594" s="34"/>
      <c r="E594" s="34"/>
      <c r="F594" s="34"/>
      <c r="G594" s="34"/>
      <c r="H594" s="34"/>
      <c r="I594" s="34"/>
      <c r="J594" s="34"/>
    </row>
    <row r="595" spans="1:10" ht="15.75">
      <c r="A595" s="34"/>
      <c r="B595" s="34"/>
      <c r="C595" s="34"/>
      <c r="D595" s="34"/>
      <c r="E595" s="34"/>
      <c r="F595" s="34"/>
      <c r="G595" s="34"/>
      <c r="H595" s="34"/>
      <c r="I595" s="34"/>
      <c r="J595" s="34"/>
    </row>
    <row r="596" spans="1:10" ht="15.75">
      <c r="A596" s="34"/>
      <c r="B596" s="34"/>
      <c r="C596" s="34"/>
      <c r="D596" s="34"/>
      <c r="E596" s="34"/>
      <c r="F596" s="34"/>
      <c r="G596" s="34"/>
      <c r="H596" s="34"/>
      <c r="I596" s="34"/>
      <c r="J596" s="34"/>
    </row>
    <row r="597" spans="1:10" ht="15.75">
      <c r="A597" s="34"/>
      <c r="B597" s="34"/>
      <c r="C597" s="34"/>
      <c r="D597" s="34"/>
      <c r="E597" s="34"/>
      <c r="F597" s="34"/>
      <c r="G597" s="34"/>
      <c r="H597" s="34"/>
      <c r="I597" s="34"/>
      <c r="J597" s="34"/>
    </row>
    <row r="598" spans="1:10" ht="15.75">
      <c r="A598" s="34"/>
      <c r="B598" s="34"/>
      <c r="C598" s="34"/>
      <c r="D598" s="34"/>
      <c r="E598" s="34"/>
      <c r="F598" s="34"/>
      <c r="G598" s="34"/>
      <c r="H598" s="34"/>
      <c r="I598" s="34"/>
      <c r="J598" s="34"/>
    </row>
    <row r="599" spans="1:10" ht="15.75">
      <c r="A599" s="34"/>
      <c r="B599" s="34"/>
      <c r="C599" s="34"/>
      <c r="D599" s="34"/>
      <c r="E599" s="34"/>
      <c r="F599" s="34"/>
      <c r="G599" s="34"/>
      <c r="H599" s="34"/>
      <c r="I599" s="34"/>
      <c r="J599" s="34"/>
    </row>
    <row r="600" spans="1:10" ht="15.75">
      <c r="A600" s="34"/>
      <c r="B600" s="34"/>
      <c r="C600" s="34"/>
      <c r="D600" s="34"/>
      <c r="E600" s="34"/>
      <c r="F600" s="34"/>
      <c r="G600" s="34"/>
      <c r="H600" s="34"/>
      <c r="I600" s="34"/>
      <c r="J600" s="34"/>
    </row>
    <row r="601" spans="1:10" ht="15.75">
      <c r="A601" s="34"/>
      <c r="B601" s="34"/>
      <c r="C601" s="34"/>
      <c r="D601" s="34"/>
      <c r="E601" s="34"/>
      <c r="F601" s="34"/>
      <c r="G601" s="34"/>
      <c r="H601" s="34"/>
      <c r="I601" s="34"/>
      <c r="J601" s="34"/>
    </row>
    <row r="602" spans="1:10" ht="15.75">
      <c r="A602" s="34"/>
      <c r="B602" s="34"/>
      <c r="C602" s="34"/>
      <c r="D602" s="34"/>
      <c r="E602" s="34"/>
      <c r="F602" s="34"/>
      <c r="G602" s="34"/>
      <c r="H602" s="34"/>
      <c r="I602" s="34"/>
      <c r="J602" s="34"/>
    </row>
    <row r="603" spans="1:10" ht="15.75">
      <c r="A603" s="34"/>
      <c r="B603" s="34"/>
      <c r="C603" s="34"/>
      <c r="D603" s="34"/>
      <c r="E603" s="34"/>
      <c r="F603" s="34"/>
      <c r="G603" s="34"/>
      <c r="H603" s="34"/>
      <c r="I603" s="34"/>
      <c r="J603" s="34"/>
    </row>
    <row r="604" spans="1:10" ht="15.75">
      <c r="A604" s="34"/>
      <c r="B604" s="34"/>
      <c r="C604" s="34"/>
      <c r="D604" s="34"/>
      <c r="E604" s="34"/>
      <c r="F604" s="34"/>
      <c r="G604" s="34"/>
      <c r="H604" s="34"/>
      <c r="I604" s="34"/>
      <c r="J604" s="34"/>
    </row>
    <row r="605" spans="1:10" ht="15.75">
      <c r="A605" s="34"/>
      <c r="B605" s="34"/>
      <c r="C605" s="34"/>
      <c r="D605" s="34"/>
      <c r="E605" s="34"/>
      <c r="F605" s="34"/>
      <c r="G605" s="34"/>
      <c r="H605" s="34"/>
      <c r="I605" s="34"/>
      <c r="J605" s="34"/>
    </row>
    <row r="606" spans="1:10" ht="15.75">
      <c r="A606" s="34"/>
      <c r="B606" s="34"/>
      <c r="C606" s="34"/>
      <c r="D606" s="34"/>
      <c r="E606" s="34"/>
      <c r="F606" s="34"/>
      <c r="G606" s="34"/>
      <c r="H606" s="34"/>
      <c r="I606" s="34"/>
      <c r="J606" s="34"/>
    </row>
    <row r="607" spans="1:10" ht="15.75">
      <c r="A607" s="34"/>
      <c r="B607" s="34"/>
      <c r="C607" s="34"/>
      <c r="D607" s="34"/>
      <c r="E607" s="34"/>
      <c r="F607" s="34"/>
      <c r="G607" s="34"/>
      <c r="H607" s="34"/>
      <c r="I607" s="34"/>
      <c r="J607" s="34"/>
    </row>
    <row r="608" spans="1:10" ht="15.75">
      <c r="A608" s="34"/>
      <c r="B608" s="34"/>
      <c r="C608" s="34"/>
      <c r="D608" s="34"/>
      <c r="E608" s="34"/>
      <c r="F608" s="34"/>
      <c r="G608" s="34"/>
      <c r="H608" s="34"/>
      <c r="I608" s="34"/>
      <c r="J608" s="34"/>
    </row>
    <row r="609" spans="1:10" ht="15.75">
      <c r="A609" s="34"/>
      <c r="B609" s="34"/>
      <c r="C609" s="34"/>
      <c r="D609" s="34"/>
      <c r="E609" s="34"/>
      <c r="F609" s="34"/>
      <c r="G609" s="34"/>
      <c r="H609" s="34"/>
      <c r="I609" s="34"/>
      <c r="J609" s="34"/>
    </row>
    <row r="610" spans="1:10" ht="15.75">
      <c r="A610" s="34"/>
      <c r="B610" s="34"/>
      <c r="C610" s="34"/>
      <c r="D610" s="34"/>
      <c r="E610" s="34"/>
      <c r="F610" s="34"/>
      <c r="G610" s="34"/>
      <c r="H610" s="34"/>
      <c r="I610" s="34"/>
      <c r="J610" s="34"/>
    </row>
    <row r="611" spans="1:10" ht="15.75">
      <c r="A611" s="34"/>
      <c r="B611" s="34"/>
      <c r="C611" s="34"/>
      <c r="D611" s="34"/>
      <c r="E611" s="34"/>
      <c r="F611" s="34"/>
      <c r="G611" s="34"/>
      <c r="H611" s="34"/>
      <c r="I611" s="34"/>
      <c r="J611" s="34"/>
    </row>
    <row r="612" spans="1:10" ht="15.75">
      <c r="A612" s="34"/>
      <c r="B612" s="34"/>
      <c r="C612" s="34"/>
      <c r="D612" s="34"/>
      <c r="E612" s="34"/>
      <c r="F612" s="34"/>
      <c r="G612" s="34"/>
      <c r="H612" s="34"/>
      <c r="I612" s="34"/>
      <c r="J612" s="34"/>
    </row>
    <row r="613" spans="1:10" ht="15.75">
      <c r="A613" s="34"/>
      <c r="B613" s="34"/>
      <c r="C613" s="34"/>
      <c r="D613" s="34"/>
      <c r="E613" s="34"/>
      <c r="F613" s="34"/>
      <c r="G613" s="34"/>
      <c r="H613" s="34"/>
      <c r="I613" s="34"/>
      <c r="J613" s="34"/>
    </row>
    <row r="614" spans="1:10" ht="15.75">
      <c r="A614" s="34"/>
      <c r="B614" s="34"/>
      <c r="C614" s="34"/>
      <c r="D614" s="34"/>
      <c r="E614" s="34"/>
      <c r="F614" s="34"/>
      <c r="G614" s="34"/>
      <c r="H614" s="34"/>
      <c r="I614" s="34"/>
      <c r="J614" s="34"/>
    </row>
    <row r="615" spans="1:10" ht="15.75">
      <c r="A615" s="34"/>
      <c r="B615" s="34"/>
      <c r="C615" s="34"/>
      <c r="D615" s="34"/>
      <c r="E615" s="34"/>
      <c r="F615" s="34"/>
      <c r="G615" s="34"/>
      <c r="H615" s="34"/>
      <c r="I615" s="34"/>
      <c r="J615" s="34"/>
    </row>
    <row r="616" spans="1:10" ht="15.75">
      <c r="A616" s="34"/>
      <c r="B616" s="34"/>
      <c r="C616" s="34"/>
      <c r="D616" s="34"/>
      <c r="E616" s="34"/>
      <c r="F616" s="34"/>
      <c r="G616" s="34"/>
      <c r="H616" s="34"/>
      <c r="I616" s="34"/>
      <c r="J616" s="34"/>
    </row>
    <row r="617" spans="1:10" ht="15.75">
      <c r="A617" s="34"/>
      <c r="B617" s="34"/>
      <c r="C617" s="34"/>
      <c r="D617" s="34"/>
      <c r="E617" s="34"/>
      <c r="F617" s="34"/>
      <c r="G617" s="34"/>
      <c r="H617" s="34"/>
      <c r="I617" s="34"/>
      <c r="J617" s="34"/>
    </row>
    <row r="618" spans="1:10" ht="15.75">
      <c r="A618" s="34"/>
      <c r="B618" s="34"/>
      <c r="C618" s="34"/>
      <c r="D618" s="34"/>
      <c r="E618" s="34"/>
      <c r="F618" s="34"/>
      <c r="G618" s="34"/>
      <c r="H618" s="34"/>
      <c r="I618" s="34"/>
      <c r="J618" s="34"/>
    </row>
    <row r="619" spans="1:10" ht="15.75">
      <c r="A619" s="34"/>
      <c r="B619" s="34"/>
      <c r="C619" s="34"/>
      <c r="D619" s="34"/>
      <c r="E619" s="34"/>
      <c r="F619" s="34"/>
      <c r="G619" s="34"/>
      <c r="H619" s="34"/>
      <c r="I619" s="34"/>
      <c r="J619" s="34"/>
    </row>
    <row r="620" spans="1:10" ht="15.75">
      <c r="A620" s="34"/>
      <c r="B620" s="34"/>
      <c r="C620" s="34"/>
      <c r="D620" s="34"/>
      <c r="E620" s="34"/>
      <c r="F620" s="34"/>
      <c r="G620" s="34"/>
      <c r="H620" s="34"/>
      <c r="I620" s="34"/>
      <c r="J620" s="34"/>
    </row>
    <row r="621" spans="1:10" ht="15.75">
      <c r="A621" s="34"/>
      <c r="B621" s="34"/>
      <c r="C621" s="34"/>
      <c r="D621" s="34"/>
      <c r="E621" s="34"/>
      <c r="F621" s="34"/>
      <c r="G621" s="34"/>
      <c r="H621" s="34"/>
      <c r="I621" s="34"/>
      <c r="J621" s="34"/>
    </row>
    <row r="622" spans="1:10" ht="15.75">
      <c r="A622" s="34"/>
      <c r="B622" s="34"/>
      <c r="C622" s="34"/>
      <c r="D622" s="34"/>
      <c r="E622" s="34"/>
      <c r="F622" s="34"/>
      <c r="G622" s="34"/>
      <c r="H622" s="34"/>
      <c r="I622" s="34"/>
      <c r="J622" s="34"/>
    </row>
    <row r="623" spans="1:10" ht="15.75">
      <c r="A623" s="34"/>
      <c r="B623" s="34"/>
      <c r="C623" s="34"/>
      <c r="D623" s="34"/>
      <c r="E623" s="34"/>
      <c r="F623" s="34"/>
      <c r="G623" s="34"/>
      <c r="H623" s="34"/>
      <c r="I623" s="34"/>
      <c r="J623" s="34"/>
    </row>
    <row r="624" spans="1:10" ht="15.75">
      <c r="A624" s="34"/>
      <c r="B624" s="34"/>
      <c r="C624" s="34"/>
      <c r="D624" s="34"/>
      <c r="E624" s="34"/>
      <c r="F624" s="34"/>
      <c r="G624" s="34"/>
      <c r="H624" s="34"/>
      <c r="I624" s="34"/>
      <c r="J624" s="34"/>
    </row>
    <row r="625" spans="1:10" ht="15.75">
      <c r="A625" s="34"/>
      <c r="B625" s="34"/>
      <c r="C625" s="34"/>
      <c r="D625" s="34"/>
      <c r="E625" s="34"/>
      <c r="F625" s="34"/>
      <c r="G625" s="34"/>
      <c r="H625" s="34"/>
      <c r="I625" s="34"/>
      <c r="J625" s="34"/>
    </row>
    <row r="626" spans="1:10" ht="15.75">
      <c r="A626" s="34"/>
      <c r="B626" s="34"/>
      <c r="C626" s="34"/>
      <c r="D626" s="34"/>
      <c r="E626" s="34"/>
      <c r="F626" s="34"/>
      <c r="G626" s="34"/>
      <c r="H626" s="34"/>
      <c r="I626" s="34"/>
      <c r="J626" s="34"/>
    </row>
    <row r="627" spans="1:10" ht="15.75">
      <c r="A627" s="34"/>
      <c r="B627" s="34"/>
      <c r="C627" s="34"/>
      <c r="D627" s="34"/>
      <c r="E627" s="34"/>
      <c r="F627" s="34"/>
      <c r="G627" s="34"/>
      <c r="H627" s="34"/>
      <c r="I627" s="34"/>
      <c r="J627" s="34"/>
    </row>
    <row r="628" spans="1:10" ht="15.75">
      <c r="A628" s="34"/>
      <c r="B628" s="34"/>
      <c r="C628" s="34"/>
      <c r="D628" s="34"/>
      <c r="E628" s="34"/>
      <c r="F628" s="34"/>
      <c r="G628" s="34"/>
      <c r="H628" s="34"/>
      <c r="I628" s="34"/>
      <c r="J628" s="34"/>
    </row>
    <row r="629" spans="1:10" ht="15.75">
      <c r="A629" s="34"/>
      <c r="B629" s="34"/>
      <c r="C629" s="34"/>
      <c r="D629" s="34"/>
      <c r="E629" s="34"/>
      <c r="F629" s="34"/>
      <c r="G629" s="34"/>
      <c r="H629" s="34"/>
      <c r="I629" s="34"/>
      <c r="J629" s="34"/>
    </row>
    <row r="630" spans="1:10" ht="15.75">
      <c r="A630" s="34"/>
      <c r="B630" s="34"/>
      <c r="C630" s="34"/>
      <c r="D630" s="34"/>
      <c r="E630" s="34"/>
      <c r="F630" s="34"/>
      <c r="G630" s="34"/>
      <c r="H630" s="34"/>
      <c r="I630" s="34"/>
      <c r="J630" s="34"/>
    </row>
    <row r="631" spans="1:10" ht="15.75">
      <c r="A631" s="34"/>
      <c r="B631" s="34"/>
      <c r="C631" s="34"/>
      <c r="D631" s="34"/>
      <c r="E631" s="34"/>
      <c r="F631" s="34"/>
      <c r="G631" s="34"/>
      <c r="H631" s="34"/>
      <c r="I631" s="34"/>
      <c r="J631" s="34"/>
    </row>
    <row r="632" spans="1:10" ht="15.75">
      <c r="A632" s="34"/>
      <c r="B632" s="34"/>
      <c r="C632" s="34"/>
      <c r="D632" s="34"/>
      <c r="E632" s="34"/>
      <c r="F632" s="34"/>
      <c r="G632" s="34"/>
      <c r="H632" s="34"/>
      <c r="I632" s="34"/>
      <c r="J632" s="34"/>
    </row>
    <row r="633" spans="1:10" ht="15.75">
      <c r="A633" s="34"/>
      <c r="B633" s="34"/>
      <c r="C633" s="34"/>
      <c r="D633" s="34"/>
      <c r="E633" s="34"/>
      <c r="F633" s="34"/>
      <c r="G633" s="34"/>
      <c r="H633" s="34"/>
      <c r="I633" s="34"/>
      <c r="J633" s="34"/>
    </row>
    <row r="634" spans="1:10" ht="15.75">
      <c r="A634" s="34"/>
      <c r="B634" s="34"/>
      <c r="C634" s="34"/>
      <c r="D634" s="34"/>
      <c r="E634" s="34"/>
      <c r="F634" s="34"/>
      <c r="G634" s="34"/>
      <c r="H634" s="34"/>
      <c r="I634" s="34"/>
      <c r="J634" s="34"/>
    </row>
    <row r="635" spans="1:10" ht="15.75">
      <c r="A635" s="34"/>
      <c r="B635" s="34"/>
      <c r="C635" s="34"/>
      <c r="D635" s="34"/>
      <c r="E635" s="34"/>
      <c r="F635" s="34"/>
      <c r="G635" s="34"/>
      <c r="H635" s="34"/>
      <c r="I635" s="34"/>
      <c r="J635" s="34"/>
    </row>
    <row r="636" spans="1:10" ht="15.75">
      <c r="A636" s="34"/>
      <c r="B636" s="34"/>
      <c r="C636" s="34"/>
      <c r="D636" s="34"/>
      <c r="E636" s="34"/>
      <c r="F636" s="34"/>
      <c r="G636" s="34"/>
      <c r="H636" s="34"/>
      <c r="I636" s="34"/>
      <c r="J636" s="34"/>
    </row>
  </sheetData>
  <sheetProtection/>
  <mergeCells count="4">
    <mergeCell ref="E4:G4"/>
    <mergeCell ref="B4:C4"/>
    <mergeCell ref="I4:J4"/>
    <mergeCell ref="A138:J138"/>
  </mergeCells>
  <printOptions/>
  <pageMargins left="0.25" right="0.25" top="0.25" bottom="0.25" header="0" footer="0"/>
  <pageSetup fitToHeight="2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3.77734375" style="0" customWidth="1"/>
    <col min="2" max="3" width="12.77734375" style="0" customWidth="1"/>
    <col min="4" max="4" width="2.77734375" style="0" customWidth="1"/>
    <col min="5" max="7" width="12.77734375" style="0" customWidth="1"/>
    <col min="8" max="8" width="2.77734375" style="0" customWidth="1"/>
    <col min="9" max="16384" width="12.77734375" style="0" customWidth="1"/>
  </cols>
  <sheetData>
    <row r="1" spans="1:12" ht="20.25">
      <c r="A1" s="49" t="s">
        <v>0</v>
      </c>
      <c r="B1" s="6"/>
      <c r="C1" s="6"/>
      <c r="D1" s="6"/>
      <c r="E1" s="6"/>
      <c r="F1" s="6"/>
      <c r="G1" s="6"/>
      <c r="H1" s="6"/>
      <c r="I1" s="6"/>
      <c r="J1" s="6"/>
      <c r="K1" s="3"/>
      <c r="L1" s="33"/>
    </row>
    <row r="2" spans="1:12" ht="20.25">
      <c r="A2" s="49" t="s">
        <v>202</v>
      </c>
      <c r="B2" s="6"/>
      <c r="C2" s="6"/>
      <c r="D2" s="6"/>
      <c r="E2" s="6"/>
      <c r="F2" s="6"/>
      <c r="G2" s="6"/>
      <c r="H2" s="7"/>
      <c r="I2" s="7"/>
      <c r="J2" s="7"/>
      <c r="K2" s="3"/>
      <c r="L2" s="52"/>
    </row>
    <row r="3" spans="1:12" ht="15.75">
      <c r="A3" s="6"/>
      <c r="B3" s="6"/>
      <c r="C3" s="6"/>
      <c r="D3" s="6"/>
      <c r="E3" s="6"/>
      <c r="F3" s="6"/>
      <c r="G3" s="6"/>
      <c r="H3" s="7"/>
      <c r="I3" s="7"/>
      <c r="J3" s="7"/>
      <c r="K3" s="3"/>
      <c r="L3" s="2"/>
    </row>
    <row r="4" spans="1:12" ht="16.5">
      <c r="A4" s="62"/>
      <c r="B4" s="63" t="s">
        <v>106</v>
      </c>
      <c r="C4" s="64"/>
      <c r="D4" s="8"/>
      <c r="E4" s="65" t="s">
        <v>109</v>
      </c>
      <c r="F4" s="66"/>
      <c r="G4" s="66"/>
      <c r="H4" s="67"/>
      <c r="I4" s="65" t="s">
        <v>125</v>
      </c>
      <c r="J4" s="66"/>
      <c r="K4" s="4"/>
      <c r="L4" s="2"/>
    </row>
    <row r="5" spans="1:12" ht="15.75">
      <c r="A5" s="9" t="s">
        <v>1</v>
      </c>
      <c r="B5" s="10" t="s">
        <v>2</v>
      </c>
      <c r="C5" s="10" t="s">
        <v>3</v>
      </c>
      <c r="D5" s="10"/>
      <c r="E5" s="10" t="s">
        <v>4</v>
      </c>
      <c r="F5" s="10" t="s">
        <v>3</v>
      </c>
      <c r="G5" s="10" t="s">
        <v>5</v>
      </c>
      <c r="H5" s="10"/>
      <c r="I5" s="10" t="s">
        <v>2</v>
      </c>
      <c r="J5" s="10" t="s">
        <v>4</v>
      </c>
      <c r="K5" s="4"/>
      <c r="L5" s="2"/>
    </row>
    <row r="6" spans="1:12" ht="15.75">
      <c r="A6" s="11"/>
      <c r="B6" s="12"/>
      <c r="C6" s="13"/>
      <c r="D6" s="13"/>
      <c r="E6" s="14"/>
      <c r="F6" s="13"/>
      <c r="G6" s="13"/>
      <c r="H6" s="13"/>
      <c r="I6" s="13"/>
      <c r="J6" s="13"/>
      <c r="K6" s="4"/>
      <c r="L6" s="2"/>
    </row>
    <row r="7" spans="1:10" ht="15">
      <c r="A7" s="68" t="s">
        <v>11</v>
      </c>
      <c r="B7" s="20">
        <v>259080</v>
      </c>
      <c r="C7" s="33">
        <v>0.01</v>
      </c>
      <c r="D7" s="35"/>
      <c r="E7" s="101">
        <v>1432711335</v>
      </c>
      <c r="F7" s="33">
        <v>0.01</v>
      </c>
      <c r="G7" s="101">
        <v>5530</v>
      </c>
      <c r="H7" s="50"/>
      <c r="I7" s="20">
        <v>2380</v>
      </c>
      <c r="J7" s="101">
        <v>27042726</v>
      </c>
    </row>
    <row r="8" spans="1:10" ht="15">
      <c r="A8" s="70"/>
      <c r="B8" s="20"/>
      <c r="C8" s="33"/>
      <c r="D8" s="71"/>
      <c r="E8" s="50"/>
      <c r="F8" s="33"/>
      <c r="G8" s="50"/>
      <c r="H8" s="71"/>
      <c r="I8" s="20"/>
      <c r="J8" s="50"/>
    </row>
    <row r="9" spans="1:10" ht="15">
      <c r="A9" s="68" t="s">
        <v>179</v>
      </c>
      <c r="B9" s="20">
        <v>1122</v>
      </c>
      <c r="C9" s="33">
        <v>0.0043</v>
      </c>
      <c r="D9" s="68"/>
      <c r="E9" s="101">
        <v>1919663</v>
      </c>
      <c r="F9" s="33">
        <v>0.0013000000000000002</v>
      </c>
      <c r="G9" s="101">
        <v>1711</v>
      </c>
      <c r="H9" s="68"/>
      <c r="I9" s="20" t="s">
        <v>6</v>
      </c>
      <c r="J9" s="50" t="s">
        <v>6</v>
      </c>
    </row>
    <row r="10" spans="1:10" ht="15">
      <c r="A10" s="68"/>
      <c r="B10" s="20"/>
      <c r="C10" s="33"/>
      <c r="D10" s="68"/>
      <c r="E10" s="50"/>
      <c r="F10" s="33"/>
      <c r="G10" s="50"/>
      <c r="H10" s="68"/>
      <c r="I10" s="20"/>
      <c r="J10" s="50"/>
    </row>
    <row r="11" spans="1:10" ht="15">
      <c r="A11" s="68" t="s">
        <v>10</v>
      </c>
      <c r="B11" s="20">
        <v>424</v>
      </c>
      <c r="C11" s="33">
        <v>0.0016</v>
      </c>
      <c r="D11" s="35"/>
      <c r="E11" s="50">
        <v>4068206</v>
      </c>
      <c r="F11" s="33">
        <v>0.0028000000000000004</v>
      </c>
      <c r="G11" s="50">
        <v>9595</v>
      </c>
      <c r="H11" s="50"/>
      <c r="I11" s="20">
        <v>8</v>
      </c>
      <c r="J11" s="101">
        <v>30329</v>
      </c>
    </row>
    <row r="12" spans="1:10" ht="15">
      <c r="A12" s="68"/>
      <c r="B12" s="20"/>
      <c r="C12" s="33"/>
      <c r="D12" s="35"/>
      <c r="E12" s="50"/>
      <c r="F12" s="33"/>
      <c r="G12" s="50"/>
      <c r="H12" s="50"/>
      <c r="I12" s="20"/>
      <c r="J12" s="50"/>
    </row>
    <row r="13" spans="1:10" ht="15">
      <c r="A13" s="68" t="s">
        <v>12</v>
      </c>
      <c r="B13" s="20">
        <v>275</v>
      </c>
      <c r="C13" s="33">
        <v>0.0011</v>
      </c>
      <c r="D13" s="35"/>
      <c r="E13" s="50">
        <v>8127331</v>
      </c>
      <c r="F13" s="33">
        <v>0.005699999999999999</v>
      </c>
      <c r="G13" s="50">
        <v>29554</v>
      </c>
      <c r="H13" s="50"/>
      <c r="I13" s="20">
        <v>4</v>
      </c>
      <c r="J13" s="50">
        <v>598780</v>
      </c>
    </row>
    <row r="14" spans="1:10" ht="15">
      <c r="A14" s="68"/>
      <c r="B14" s="20"/>
      <c r="C14" s="33"/>
      <c r="D14" s="35"/>
      <c r="E14" s="50"/>
      <c r="F14" s="33"/>
      <c r="G14" s="50"/>
      <c r="H14" s="50"/>
      <c r="I14" s="20"/>
      <c r="J14" s="50"/>
    </row>
    <row r="15" spans="1:10" ht="15">
      <c r="A15" s="68" t="s">
        <v>13</v>
      </c>
      <c r="B15" s="20">
        <v>17423</v>
      </c>
      <c r="C15" s="33">
        <v>0.0672</v>
      </c>
      <c r="D15" s="35"/>
      <c r="E15" s="50">
        <v>37618838</v>
      </c>
      <c r="F15" s="33">
        <v>0.0263</v>
      </c>
      <c r="G15" s="50">
        <v>2159</v>
      </c>
      <c r="H15" s="50"/>
      <c r="I15" s="20">
        <v>70</v>
      </c>
      <c r="J15" s="50">
        <v>160471</v>
      </c>
    </row>
    <row r="16" spans="1:10" ht="15">
      <c r="A16" s="68" t="s">
        <v>180</v>
      </c>
      <c r="B16" s="20">
        <v>5209</v>
      </c>
      <c r="C16" s="33">
        <v>0.0201</v>
      </c>
      <c r="D16" s="35"/>
      <c r="E16" s="50">
        <v>10648080</v>
      </c>
      <c r="F16" s="33">
        <v>0.0074</v>
      </c>
      <c r="G16" s="50">
        <v>2044</v>
      </c>
      <c r="H16" s="50"/>
      <c r="I16" s="20">
        <v>19</v>
      </c>
      <c r="J16" s="50">
        <v>29954</v>
      </c>
    </row>
    <row r="17" spans="1:10" ht="15">
      <c r="A17" s="68" t="s">
        <v>181</v>
      </c>
      <c r="B17" s="20">
        <v>990</v>
      </c>
      <c r="C17" s="33">
        <v>0.0038</v>
      </c>
      <c r="D17" s="35"/>
      <c r="E17" s="50">
        <v>6140739</v>
      </c>
      <c r="F17" s="33">
        <v>0.0043</v>
      </c>
      <c r="G17" s="50">
        <v>6203</v>
      </c>
      <c r="H17" s="50"/>
      <c r="I17" s="20">
        <v>20</v>
      </c>
      <c r="J17" s="50">
        <v>47320</v>
      </c>
    </row>
    <row r="18" spans="1:10" ht="15">
      <c r="A18" s="68" t="s">
        <v>182</v>
      </c>
      <c r="B18" s="20">
        <v>11200</v>
      </c>
      <c r="C18" s="33">
        <v>0.0432</v>
      </c>
      <c r="D18" s="35"/>
      <c r="E18" s="50">
        <v>20823512</v>
      </c>
      <c r="F18" s="33">
        <v>0.014499999999999999</v>
      </c>
      <c r="G18" s="50">
        <v>1859</v>
      </c>
      <c r="H18" s="50"/>
      <c r="I18" s="20">
        <v>31</v>
      </c>
      <c r="J18" s="50">
        <v>83197</v>
      </c>
    </row>
    <row r="19" spans="1:10" ht="15">
      <c r="A19" s="68"/>
      <c r="B19" s="20"/>
      <c r="C19" s="33"/>
      <c r="D19" s="35"/>
      <c r="E19" s="50"/>
      <c r="F19" s="33"/>
      <c r="G19" s="50"/>
      <c r="H19" s="50"/>
      <c r="I19" s="20"/>
      <c r="J19" s="50"/>
    </row>
    <row r="20" spans="1:10" ht="15">
      <c r="A20" s="68" t="s">
        <v>14</v>
      </c>
      <c r="B20" s="20">
        <v>17057</v>
      </c>
      <c r="C20" s="33">
        <v>0.0658</v>
      </c>
      <c r="D20" s="35"/>
      <c r="E20" s="50">
        <v>309013540</v>
      </c>
      <c r="F20" s="33">
        <v>0.2157</v>
      </c>
      <c r="G20" s="50">
        <v>18117</v>
      </c>
      <c r="H20" s="50"/>
      <c r="I20" s="20">
        <v>472</v>
      </c>
      <c r="J20" s="50">
        <v>1961635</v>
      </c>
    </row>
    <row r="21" spans="1:10" ht="15">
      <c r="A21" s="68" t="s">
        <v>15</v>
      </c>
      <c r="B21" s="20">
        <v>1141</v>
      </c>
      <c r="C21" s="33">
        <v>0.0044</v>
      </c>
      <c r="D21" s="35"/>
      <c r="E21" s="50">
        <v>24540249</v>
      </c>
      <c r="F21" s="33">
        <v>0.0171</v>
      </c>
      <c r="G21" s="50">
        <v>21508</v>
      </c>
      <c r="H21" s="50"/>
      <c r="I21" s="20">
        <v>29</v>
      </c>
      <c r="J21" s="50">
        <v>188560</v>
      </c>
    </row>
    <row r="22" spans="1:10" ht="15">
      <c r="A22" s="68" t="s">
        <v>16</v>
      </c>
      <c r="B22" s="20">
        <v>132</v>
      </c>
      <c r="C22" s="33">
        <v>0.0005</v>
      </c>
      <c r="D22" s="35"/>
      <c r="E22" s="50">
        <v>20283833</v>
      </c>
      <c r="F22" s="33">
        <v>0.014199999999999999</v>
      </c>
      <c r="G22" s="50">
        <v>153665</v>
      </c>
      <c r="H22" s="50"/>
      <c r="I22" s="20">
        <v>4</v>
      </c>
      <c r="J22" s="50">
        <v>7668</v>
      </c>
    </row>
    <row r="23" spans="1:10" ht="15">
      <c r="A23" s="68" t="s">
        <v>17</v>
      </c>
      <c r="B23" s="20">
        <v>152</v>
      </c>
      <c r="C23" s="33">
        <v>0.0006</v>
      </c>
      <c r="D23" s="35"/>
      <c r="E23" s="50">
        <v>1376255</v>
      </c>
      <c r="F23" s="33">
        <v>0.001</v>
      </c>
      <c r="G23" s="50">
        <v>9054</v>
      </c>
      <c r="H23" s="50"/>
      <c r="I23" s="20">
        <v>9</v>
      </c>
      <c r="J23" s="50">
        <v>43062</v>
      </c>
    </row>
    <row r="24" spans="1:10" ht="15">
      <c r="A24" s="68" t="s">
        <v>18</v>
      </c>
      <c r="B24" s="20">
        <v>332</v>
      </c>
      <c r="C24" s="33">
        <v>0.0014299999999999998</v>
      </c>
      <c r="D24" s="35"/>
      <c r="E24" s="50">
        <v>2131966</v>
      </c>
      <c r="F24" s="33">
        <v>0.0015</v>
      </c>
      <c r="G24" s="50">
        <v>6422</v>
      </c>
      <c r="H24" s="50"/>
      <c r="I24" s="20">
        <v>10</v>
      </c>
      <c r="J24" s="50">
        <v>17779</v>
      </c>
    </row>
    <row r="25" spans="1:10" ht="15">
      <c r="A25" s="68" t="s">
        <v>19</v>
      </c>
      <c r="B25" s="20">
        <v>2568</v>
      </c>
      <c r="C25" s="33">
        <v>0.0099</v>
      </c>
      <c r="D25" s="35"/>
      <c r="E25" s="50">
        <v>8242668</v>
      </c>
      <c r="F25" s="33">
        <v>0.0058</v>
      </c>
      <c r="G25" s="50">
        <v>3210</v>
      </c>
      <c r="H25" s="50"/>
      <c r="I25" s="20">
        <v>26</v>
      </c>
      <c r="J25" s="50">
        <v>16817</v>
      </c>
    </row>
    <row r="26" spans="1:10" ht="15">
      <c r="A26" s="68" t="s">
        <v>20</v>
      </c>
      <c r="B26" s="20">
        <v>171</v>
      </c>
      <c r="C26" s="33">
        <v>0.0007000000000000001</v>
      </c>
      <c r="D26" s="35"/>
      <c r="E26" s="50">
        <v>1089535</v>
      </c>
      <c r="F26" s="33">
        <v>0.0008</v>
      </c>
      <c r="G26" s="50">
        <v>6372</v>
      </c>
      <c r="H26" s="50"/>
      <c r="I26" s="20">
        <v>3</v>
      </c>
      <c r="J26" s="50">
        <v>4345</v>
      </c>
    </row>
    <row r="27" spans="1:10" ht="15">
      <c r="A27" s="68" t="s">
        <v>21</v>
      </c>
      <c r="B27" s="20">
        <v>443</v>
      </c>
      <c r="C27" s="33">
        <v>0.0017000000000000001</v>
      </c>
      <c r="D27" s="35"/>
      <c r="E27" s="50">
        <v>2484233</v>
      </c>
      <c r="F27" s="33">
        <v>0.0017000000000000001</v>
      </c>
      <c r="G27" s="50">
        <v>5608</v>
      </c>
      <c r="H27" s="50"/>
      <c r="I27" s="20">
        <v>3</v>
      </c>
      <c r="J27" s="50">
        <v>2507</v>
      </c>
    </row>
    <row r="28" spans="1:10" ht="15">
      <c r="A28" s="68" t="s">
        <v>22</v>
      </c>
      <c r="B28" s="20">
        <v>272</v>
      </c>
      <c r="C28" s="33">
        <v>0.001</v>
      </c>
      <c r="D28" s="35"/>
      <c r="E28" s="50">
        <v>6138828</v>
      </c>
      <c r="F28" s="33">
        <v>0.0043</v>
      </c>
      <c r="G28" s="50">
        <v>22569</v>
      </c>
      <c r="H28" s="50"/>
      <c r="I28" s="20">
        <v>18</v>
      </c>
      <c r="J28" s="50">
        <v>59039</v>
      </c>
    </row>
    <row r="29" spans="1:10" ht="15">
      <c r="A29" s="68" t="s">
        <v>23</v>
      </c>
      <c r="B29" s="20">
        <v>1586</v>
      </c>
      <c r="C29" s="33">
        <v>0.0061</v>
      </c>
      <c r="D29" s="35"/>
      <c r="E29" s="50">
        <v>11279112</v>
      </c>
      <c r="F29" s="33">
        <v>0.0079</v>
      </c>
      <c r="G29" s="50">
        <v>7112</v>
      </c>
      <c r="H29" s="50"/>
      <c r="I29" s="20">
        <v>19</v>
      </c>
      <c r="J29" s="50">
        <v>70598</v>
      </c>
    </row>
    <row r="30" spans="1:10" ht="15">
      <c r="A30" s="68" t="s">
        <v>24</v>
      </c>
      <c r="B30" s="20">
        <v>104</v>
      </c>
      <c r="C30" s="33">
        <v>0.0004</v>
      </c>
      <c r="D30" s="35"/>
      <c r="E30" s="50">
        <v>4851922</v>
      </c>
      <c r="F30" s="33">
        <v>0.0034000000000000002</v>
      </c>
      <c r="G30" s="50">
        <v>46653</v>
      </c>
      <c r="H30" s="50"/>
      <c r="I30" s="20">
        <v>12</v>
      </c>
      <c r="J30" s="50">
        <v>54954</v>
      </c>
    </row>
    <row r="31" spans="1:10" ht="15">
      <c r="A31" s="68" t="s">
        <v>25</v>
      </c>
      <c r="B31" s="20">
        <v>798</v>
      </c>
      <c r="C31" s="33">
        <v>0.0031</v>
      </c>
      <c r="D31" s="35"/>
      <c r="E31" s="50">
        <v>49064916</v>
      </c>
      <c r="F31" s="33">
        <v>0.0342</v>
      </c>
      <c r="G31" s="50">
        <v>61485</v>
      </c>
      <c r="H31" s="50"/>
      <c r="I31" s="20">
        <v>51</v>
      </c>
      <c r="J31" s="50">
        <v>424751</v>
      </c>
    </row>
    <row r="32" spans="1:10" ht="15">
      <c r="A32" s="68" t="s">
        <v>26</v>
      </c>
      <c r="B32" s="20">
        <v>501</v>
      </c>
      <c r="C32" s="33">
        <v>0.0019</v>
      </c>
      <c r="D32" s="35"/>
      <c r="E32" s="50">
        <v>5621171</v>
      </c>
      <c r="F32" s="33">
        <v>0.0039000000000000003</v>
      </c>
      <c r="G32" s="50">
        <v>11220</v>
      </c>
      <c r="H32" s="50"/>
      <c r="I32" s="20">
        <v>11</v>
      </c>
      <c r="J32" s="50">
        <v>12242</v>
      </c>
    </row>
    <row r="33" spans="1:10" ht="15">
      <c r="A33" s="68" t="s">
        <v>27</v>
      </c>
      <c r="B33" s="20">
        <v>378</v>
      </c>
      <c r="C33" s="33">
        <v>0.0015</v>
      </c>
      <c r="D33" s="35"/>
      <c r="E33" s="50">
        <v>10369244</v>
      </c>
      <c r="F33" s="33">
        <v>0.0072</v>
      </c>
      <c r="G33" s="50">
        <v>27432</v>
      </c>
      <c r="H33" s="50"/>
      <c r="I33" s="20">
        <v>9</v>
      </c>
      <c r="J33" s="50">
        <v>17470</v>
      </c>
    </row>
    <row r="34" spans="1:10" ht="15">
      <c r="A34" s="68" t="s">
        <v>28</v>
      </c>
      <c r="B34" s="20">
        <v>317</v>
      </c>
      <c r="C34" s="33">
        <v>0.0012</v>
      </c>
      <c r="D34" s="35"/>
      <c r="E34" s="50">
        <v>4725212</v>
      </c>
      <c r="F34" s="33">
        <v>0.0033000000000000004</v>
      </c>
      <c r="G34" s="50">
        <v>14906</v>
      </c>
      <c r="H34" s="50"/>
      <c r="I34" s="20">
        <v>10</v>
      </c>
      <c r="J34" s="50">
        <v>27233</v>
      </c>
    </row>
    <row r="35" spans="1:10" ht="15">
      <c r="A35" s="68" t="s">
        <v>29</v>
      </c>
      <c r="B35" s="20">
        <v>2095</v>
      </c>
      <c r="C35" s="33">
        <v>0.0084</v>
      </c>
      <c r="D35" s="35"/>
      <c r="E35" s="50">
        <v>15645204</v>
      </c>
      <c r="F35" s="33">
        <v>0.010900000000000002</v>
      </c>
      <c r="G35" s="50">
        <v>7468</v>
      </c>
      <c r="H35" s="50"/>
      <c r="I35" s="20">
        <v>41</v>
      </c>
      <c r="J35" s="50">
        <v>31097</v>
      </c>
    </row>
    <row r="36" spans="1:10" ht="15">
      <c r="A36" s="68" t="s">
        <v>30</v>
      </c>
      <c r="B36" s="20">
        <v>1035</v>
      </c>
      <c r="C36" s="33">
        <v>0.004</v>
      </c>
      <c r="D36" s="35"/>
      <c r="E36" s="50">
        <v>26637869</v>
      </c>
      <c r="F36" s="33">
        <v>0.018600000000000002</v>
      </c>
      <c r="G36" s="50">
        <v>25737</v>
      </c>
      <c r="H36" s="50"/>
      <c r="I36" s="20">
        <v>32</v>
      </c>
      <c r="J36" s="50">
        <v>99607</v>
      </c>
    </row>
    <row r="37" spans="1:10" ht="15">
      <c r="A37" s="68" t="s">
        <v>31</v>
      </c>
      <c r="B37" s="20">
        <v>1005</v>
      </c>
      <c r="C37" s="33">
        <v>0.0039000000000000003</v>
      </c>
      <c r="D37" s="35"/>
      <c r="E37" s="50">
        <v>43965540</v>
      </c>
      <c r="F37" s="33">
        <v>0.030699999999999998</v>
      </c>
      <c r="G37" s="50">
        <v>43747</v>
      </c>
      <c r="H37" s="50"/>
      <c r="I37" s="20">
        <v>47</v>
      </c>
      <c r="J37" s="50">
        <v>136433</v>
      </c>
    </row>
    <row r="38" spans="1:10" ht="15">
      <c r="A38" s="68" t="s">
        <v>127</v>
      </c>
      <c r="B38" s="20"/>
      <c r="C38" s="33"/>
      <c r="D38" s="35"/>
      <c r="E38" s="50"/>
      <c r="F38" s="33"/>
      <c r="G38" s="50"/>
      <c r="H38" s="50"/>
      <c r="I38" s="20"/>
      <c r="J38" s="50"/>
    </row>
    <row r="39" spans="1:10" ht="15">
      <c r="A39" s="68" t="s">
        <v>128</v>
      </c>
      <c r="B39" s="20">
        <v>761</v>
      </c>
      <c r="C39" s="33">
        <v>0.0029</v>
      </c>
      <c r="D39" s="35"/>
      <c r="E39" s="50">
        <v>13812819</v>
      </c>
      <c r="F39" s="33">
        <v>0.0096</v>
      </c>
      <c r="G39" s="50">
        <v>18151</v>
      </c>
      <c r="H39" s="50"/>
      <c r="I39" s="20">
        <v>39</v>
      </c>
      <c r="J39" s="50">
        <v>260344</v>
      </c>
    </row>
    <row r="40" spans="1:10" ht="15">
      <c r="A40" s="68" t="s">
        <v>32</v>
      </c>
      <c r="B40" s="20">
        <v>388</v>
      </c>
      <c r="C40" s="33">
        <v>0.0015</v>
      </c>
      <c r="D40" s="35"/>
      <c r="E40" s="50">
        <v>9213038</v>
      </c>
      <c r="F40" s="33">
        <v>0.0064</v>
      </c>
      <c r="G40" s="50">
        <v>23745</v>
      </c>
      <c r="H40" s="50"/>
      <c r="I40" s="20">
        <v>26</v>
      </c>
      <c r="J40" s="50">
        <v>317280</v>
      </c>
    </row>
    <row r="41" spans="1:10" ht="15">
      <c r="A41" s="68" t="s">
        <v>33</v>
      </c>
      <c r="B41" s="20">
        <v>460</v>
      </c>
      <c r="C41" s="33">
        <v>0.0018</v>
      </c>
      <c r="D41" s="35"/>
      <c r="E41" s="50">
        <v>6791969</v>
      </c>
      <c r="F41" s="33">
        <v>0.0047</v>
      </c>
      <c r="G41" s="50">
        <v>14765</v>
      </c>
      <c r="H41" s="50"/>
      <c r="I41" s="20">
        <v>9</v>
      </c>
      <c r="J41" s="50">
        <v>25663</v>
      </c>
    </row>
    <row r="42" spans="1:10" ht="15">
      <c r="A42" s="68" t="s">
        <v>171</v>
      </c>
      <c r="B42" s="91">
        <v>2414</v>
      </c>
      <c r="C42" s="33">
        <v>0.009300000000000001</v>
      </c>
      <c r="D42" s="76"/>
      <c r="E42" s="96">
        <v>40745707</v>
      </c>
      <c r="F42" s="33">
        <v>0.028399999999999998</v>
      </c>
      <c r="G42" s="96">
        <v>16879</v>
      </c>
      <c r="H42" s="75"/>
      <c r="I42" s="68">
        <v>64</v>
      </c>
      <c r="J42" s="96">
        <v>144186</v>
      </c>
    </row>
    <row r="43" spans="1:10" ht="15">
      <c r="A43" s="68"/>
      <c r="B43" s="68"/>
      <c r="C43" s="33"/>
      <c r="D43" s="76"/>
      <c r="E43" s="96"/>
      <c r="F43" s="33"/>
      <c r="G43" s="96"/>
      <c r="H43" s="75"/>
      <c r="I43" s="68"/>
      <c r="J43" s="96"/>
    </row>
    <row r="44" spans="1:10" ht="15">
      <c r="A44" s="68" t="s">
        <v>34</v>
      </c>
      <c r="B44" s="20">
        <v>25763</v>
      </c>
      <c r="C44" s="33">
        <v>0.0994</v>
      </c>
      <c r="D44" s="35"/>
      <c r="E44" s="50">
        <v>148450923</v>
      </c>
      <c r="F44" s="33">
        <v>0.1036</v>
      </c>
      <c r="G44" s="50">
        <v>5762</v>
      </c>
      <c r="H44" s="50"/>
      <c r="I44" s="20">
        <v>249</v>
      </c>
      <c r="J44" s="50">
        <v>658900</v>
      </c>
    </row>
    <row r="45" spans="1:10" ht="15">
      <c r="A45" s="68" t="s">
        <v>183</v>
      </c>
      <c r="B45" s="20">
        <v>13270</v>
      </c>
      <c r="C45" s="33">
        <v>0.0512</v>
      </c>
      <c r="D45" s="35"/>
      <c r="E45" s="50">
        <v>80051857</v>
      </c>
      <c r="F45" s="33">
        <v>0.0559</v>
      </c>
      <c r="G45" s="50">
        <v>6033</v>
      </c>
      <c r="H45" s="50"/>
      <c r="I45" s="20">
        <v>136</v>
      </c>
      <c r="J45" s="50">
        <v>284812</v>
      </c>
    </row>
    <row r="46" spans="1:10" ht="15">
      <c r="A46" s="68" t="s">
        <v>129</v>
      </c>
      <c r="B46" s="20"/>
      <c r="C46" s="33"/>
      <c r="D46" s="35"/>
      <c r="E46" s="50"/>
      <c r="F46" s="33"/>
      <c r="G46" s="50"/>
      <c r="H46" s="50"/>
      <c r="I46" s="20"/>
      <c r="J46" s="50"/>
    </row>
    <row r="47" spans="1:10" ht="15">
      <c r="A47" s="68" t="s">
        <v>130</v>
      </c>
      <c r="B47" s="20">
        <v>968</v>
      </c>
      <c r="C47" s="33">
        <v>0.0037</v>
      </c>
      <c r="D47" s="35"/>
      <c r="E47" s="50">
        <v>18192625</v>
      </c>
      <c r="F47" s="33">
        <v>0.012700000000000001</v>
      </c>
      <c r="G47" s="50">
        <v>18794</v>
      </c>
      <c r="H47" s="50"/>
      <c r="I47" s="20">
        <v>12</v>
      </c>
      <c r="J47" s="50">
        <v>98762</v>
      </c>
    </row>
    <row r="48" spans="1:10" ht="15">
      <c r="A48" s="68" t="s">
        <v>35</v>
      </c>
      <c r="B48" s="20">
        <v>655</v>
      </c>
      <c r="C48" s="33">
        <v>0.0025</v>
      </c>
      <c r="D48" s="35"/>
      <c r="E48" s="50">
        <v>2062254</v>
      </c>
      <c r="F48" s="33">
        <v>0.0014000000000000002</v>
      </c>
      <c r="G48" s="50">
        <v>3148</v>
      </c>
      <c r="H48" s="50"/>
      <c r="I48" s="20" t="s">
        <v>6</v>
      </c>
      <c r="J48" s="50" t="s">
        <v>6</v>
      </c>
    </row>
    <row r="49" spans="1:10" ht="15">
      <c r="A49" s="68" t="s">
        <v>36</v>
      </c>
      <c r="B49" s="20">
        <v>587</v>
      </c>
      <c r="C49" s="33">
        <v>0.0023</v>
      </c>
      <c r="D49" s="35"/>
      <c r="E49" s="50">
        <v>3711723</v>
      </c>
      <c r="F49" s="33">
        <v>0.0026000000000000003</v>
      </c>
      <c r="G49" s="50">
        <v>6323</v>
      </c>
      <c r="H49" s="50"/>
      <c r="I49" s="20">
        <v>7</v>
      </c>
      <c r="J49" s="50">
        <v>3796</v>
      </c>
    </row>
    <row r="50" spans="1:10" ht="15">
      <c r="A50" s="68" t="s">
        <v>131</v>
      </c>
      <c r="B50" s="20"/>
      <c r="C50" s="33"/>
      <c r="D50" s="35"/>
      <c r="E50" s="50"/>
      <c r="F50" s="33"/>
      <c r="G50" s="50"/>
      <c r="H50" s="50"/>
      <c r="I50" s="20"/>
      <c r="J50" s="50"/>
    </row>
    <row r="51" spans="1:10" ht="15">
      <c r="A51" s="68" t="s">
        <v>130</v>
      </c>
      <c r="B51" s="20">
        <v>522</v>
      </c>
      <c r="C51" s="33">
        <v>0.002</v>
      </c>
      <c r="D51" s="35"/>
      <c r="E51" s="50">
        <v>2630896</v>
      </c>
      <c r="F51" s="33">
        <v>0.0018</v>
      </c>
      <c r="G51" s="50">
        <v>5040</v>
      </c>
      <c r="H51" s="50"/>
      <c r="I51" s="20">
        <v>5</v>
      </c>
      <c r="J51" s="50">
        <v>10991</v>
      </c>
    </row>
    <row r="52" spans="1:10" ht="15">
      <c r="A52" s="68" t="s">
        <v>37</v>
      </c>
      <c r="B52" s="20">
        <v>491</v>
      </c>
      <c r="C52" s="33">
        <v>0.0019</v>
      </c>
      <c r="D52" s="35"/>
      <c r="E52" s="50">
        <v>2853927</v>
      </c>
      <c r="F52" s="33">
        <v>0.002</v>
      </c>
      <c r="G52" s="50">
        <v>5812</v>
      </c>
      <c r="H52" s="50"/>
      <c r="I52" s="20">
        <v>8</v>
      </c>
      <c r="J52" s="50">
        <v>4150</v>
      </c>
    </row>
    <row r="53" spans="1:10" ht="15">
      <c r="A53" s="68" t="s">
        <v>184</v>
      </c>
      <c r="B53" s="20">
        <v>1088</v>
      </c>
      <c r="C53" s="33">
        <v>0.0042</v>
      </c>
      <c r="D53" s="35"/>
      <c r="E53" s="50">
        <v>8148308</v>
      </c>
      <c r="F53" s="33">
        <v>0.005699999999999999</v>
      </c>
      <c r="G53" s="50">
        <v>7489</v>
      </c>
      <c r="H53" s="50"/>
      <c r="I53" s="20">
        <v>16</v>
      </c>
      <c r="J53" s="50">
        <v>35674</v>
      </c>
    </row>
    <row r="54" spans="1:10" ht="15">
      <c r="A54" s="68" t="s">
        <v>132</v>
      </c>
      <c r="B54" s="20"/>
      <c r="C54" s="33"/>
      <c r="D54" s="35"/>
      <c r="E54" s="50"/>
      <c r="F54" s="33"/>
      <c r="G54" s="50"/>
      <c r="H54" s="50"/>
      <c r="I54" s="20"/>
      <c r="J54" s="50"/>
    </row>
    <row r="55" spans="1:10" ht="15">
      <c r="A55" s="68" t="s">
        <v>133</v>
      </c>
      <c r="B55" s="20">
        <v>722</v>
      </c>
      <c r="C55" s="33">
        <v>0.0028000000000000004</v>
      </c>
      <c r="D55" s="35"/>
      <c r="E55" s="50">
        <v>3723468</v>
      </c>
      <c r="F55" s="33">
        <v>0.0026000000000000003</v>
      </c>
      <c r="G55" s="50">
        <v>5157</v>
      </c>
      <c r="H55" s="50"/>
      <c r="I55" s="20">
        <v>7</v>
      </c>
      <c r="J55" s="50">
        <v>4396</v>
      </c>
    </row>
    <row r="56" spans="1:10" ht="15">
      <c r="A56" s="68" t="s">
        <v>38</v>
      </c>
      <c r="B56" s="20">
        <v>1617</v>
      </c>
      <c r="C56" s="33">
        <v>0.0062</v>
      </c>
      <c r="D56" s="35"/>
      <c r="E56" s="50">
        <v>9142895</v>
      </c>
      <c r="F56" s="33">
        <v>0.0064</v>
      </c>
      <c r="G56" s="50">
        <v>5654</v>
      </c>
      <c r="H56" s="50"/>
      <c r="I56" s="20">
        <v>23</v>
      </c>
      <c r="J56" s="50">
        <v>26111</v>
      </c>
    </row>
    <row r="57" spans="1:10" ht="15">
      <c r="A57" s="68" t="s">
        <v>39</v>
      </c>
      <c r="B57" s="20">
        <v>5940</v>
      </c>
      <c r="C57" s="33">
        <v>0.0229</v>
      </c>
      <c r="D57" s="35"/>
      <c r="E57" s="50">
        <v>29238781</v>
      </c>
      <c r="F57" s="33">
        <v>0.0204</v>
      </c>
      <c r="G57" s="50">
        <v>4922</v>
      </c>
      <c r="H57" s="50"/>
      <c r="I57" s="20">
        <v>55</v>
      </c>
      <c r="J57" s="50">
        <v>98847</v>
      </c>
    </row>
    <row r="58" spans="3:10" ht="15">
      <c r="C58" s="33"/>
      <c r="E58" s="78"/>
      <c r="F58" s="33"/>
      <c r="G58" s="78"/>
      <c r="J58" s="78"/>
    </row>
    <row r="59" spans="1:10" ht="15">
      <c r="A59" s="68" t="s">
        <v>185</v>
      </c>
      <c r="B59" s="20">
        <v>12483</v>
      </c>
      <c r="C59" s="33">
        <v>0.0482</v>
      </c>
      <c r="D59" s="35"/>
      <c r="E59" s="101">
        <v>68397172</v>
      </c>
      <c r="F59" s="33">
        <v>0.0477</v>
      </c>
      <c r="G59" s="101">
        <v>5479</v>
      </c>
      <c r="H59" s="50"/>
      <c r="I59" s="20">
        <v>113</v>
      </c>
      <c r="J59" s="101">
        <v>374088</v>
      </c>
    </row>
    <row r="60" spans="1:10" ht="15">
      <c r="A60" s="68" t="s">
        <v>40</v>
      </c>
      <c r="B60" s="20">
        <v>510</v>
      </c>
      <c r="C60" s="33">
        <v>0.002</v>
      </c>
      <c r="D60" s="35"/>
      <c r="E60" s="50">
        <v>2535144</v>
      </c>
      <c r="F60" s="33">
        <v>0.0018</v>
      </c>
      <c r="G60" s="50">
        <v>4971</v>
      </c>
      <c r="H60" s="50"/>
      <c r="I60" s="20">
        <v>6</v>
      </c>
      <c r="J60" s="50">
        <v>19500</v>
      </c>
    </row>
    <row r="61" spans="1:10" ht="15">
      <c r="A61" s="68" t="s">
        <v>134</v>
      </c>
      <c r="B61" s="20">
        <v>329</v>
      </c>
      <c r="C61" s="33">
        <v>0.0013000000000000002</v>
      </c>
      <c r="D61" s="35"/>
      <c r="E61" s="50">
        <v>3507436</v>
      </c>
      <c r="F61" s="33">
        <v>0.0024</v>
      </c>
      <c r="G61" s="50">
        <v>10661</v>
      </c>
      <c r="H61" s="50"/>
      <c r="I61" s="20">
        <v>8</v>
      </c>
      <c r="J61" s="50">
        <v>51714</v>
      </c>
    </row>
    <row r="62" spans="1:10" ht="15">
      <c r="A62" s="68" t="s">
        <v>41</v>
      </c>
      <c r="B62" s="20">
        <v>3444</v>
      </c>
      <c r="C62" s="33">
        <v>0.013300000000000001</v>
      </c>
      <c r="D62" s="35"/>
      <c r="E62" s="50">
        <v>16860582</v>
      </c>
      <c r="F62" s="33">
        <v>0.0118</v>
      </c>
      <c r="G62" s="50">
        <v>4896</v>
      </c>
      <c r="H62" s="50"/>
      <c r="I62" s="20">
        <v>22</v>
      </c>
      <c r="J62" s="50">
        <v>58716</v>
      </c>
    </row>
    <row r="63" spans="1:10" ht="15">
      <c r="A63" s="68" t="s">
        <v>42</v>
      </c>
      <c r="B63" s="20">
        <v>1743</v>
      </c>
      <c r="C63" s="33">
        <v>0.0067</v>
      </c>
      <c r="D63" s="35"/>
      <c r="E63" s="50">
        <v>12367111</v>
      </c>
      <c r="F63" s="33">
        <v>0.0086</v>
      </c>
      <c r="G63" s="50">
        <v>7095</v>
      </c>
      <c r="H63" s="50"/>
      <c r="I63" s="20">
        <v>18</v>
      </c>
      <c r="J63" s="50">
        <v>106719</v>
      </c>
    </row>
    <row r="64" spans="1:10" ht="15">
      <c r="A64" s="68" t="s">
        <v>43</v>
      </c>
      <c r="B64" s="20">
        <v>310</v>
      </c>
      <c r="C64" s="33">
        <v>0.0012</v>
      </c>
      <c r="D64" s="35"/>
      <c r="E64" s="50">
        <v>970201</v>
      </c>
      <c r="F64" s="33">
        <v>0.0007000000000000001</v>
      </c>
      <c r="G64" s="50">
        <v>3130</v>
      </c>
      <c r="H64" s="50"/>
      <c r="I64" s="20">
        <v>7</v>
      </c>
      <c r="J64" s="50">
        <v>2410</v>
      </c>
    </row>
    <row r="65" spans="1:10" ht="15">
      <c r="A65" s="68" t="s">
        <v>44</v>
      </c>
      <c r="B65" s="20">
        <v>510</v>
      </c>
      <c r="C65" s="33">
        <v>0.002</v>
      </c>
      <c r="D65" s="35"/>
      <c r="E65" s="50">
        <v>2473736</v>
      </c>
      <c r="F65" s="33">
        <v>0.0017000000000000001</v>
      </c>
      <c r="G65" s="50">
        <v>4850</v>
      </c>
      <c r="H65" s="50"/>
      <c r="I65" s="20">
        <v>10</v>
      </c>
      <c r="J65" s="50">
        <v>6187</v>
      </c>
    </row>
    <row r="66" spans="1:10" ht="15">
      <c r="A66" s="68" t="s">
        <v>45</v>
      </c>
      <c r="B66" s="20">
        <v>422</v>
      </c>
      <c r="C66" s="33">
        <v>0.0016</v>
      </c>
      <c r="D66" s="35"/>
      <c r="E66" s="50">
        <v>2268826</v>
      </c>
      <c r="F66" s="33">
        <v>0.0016</v>
      </c>
      <c r="G66" s="50">
        <v>5376</v>
      </c>
      <c r="H66" s="50"/>
      <c r="I66" s="20">
        <v>8</v>
      </c>
      <c r="J66" s="50">
        <v>10947</v>
      </c>
    </row>
    <row r="67" spans="1:10" ht="15">
      <c r="A67" s="68" t="s">
        <v>135</v>
      </c>
      <c r="B67" s="20"/>
      <c r="C67" s="33"/>
      <c r="D67" s="35"/>
      <c r="E67" s="50"/>
      <c r="F67" s="33"/>
      <c r="G67" s="50"/>
      <c r="H67" s="50"/>
      <c r="I67" s="20"/>
      <c r="J67" s="50"/>
    </row>
    <row r="68" spans="1:10" ht="15">
      <c r="A68" s="68" t="s">
        <v>130</v>
      </c>
      <c r="B68" s="20">
        <v>315</v>
      </c>
      <c r="C68" s="33">
        <v>0.0012</v>
      </c>
      <c r="D68" s="35"/>
      <c r="E68" s="50">
        <v>3625367</v>
      </c>
      <c r="F68" s="33">
        <v>0.0025</v>
      </c>
      <c r="G68" s="50">
        <v>11509</v>
      </c>
      <c r="H68" s="50"/>
      <c r="I68" s="20">
        <v>3</v>
      </c>
      <c r="J68" s="50">
        <v>4743</v>
      </c>
    </row>
    <row r="69" spans="1:10" ht="15">
      <c r="A69" s="68" t="s">
        <v>46</v>
      </c>
      <c r="B69" s="20">
        <v>4550</v>
      </c>
      <c r="C69" s="33">
        <v>0.0176</v>
      </c>
      <c r="D69" s="35"/>
      <c r="E69" s="50">
        <v>23630327</v>
      </c>
      <c r="F69" s="33">
        <v>0.0165</v>
      </c>
      <c r="G69" s="50">
        <v>5193</v>
      </c>
      <c r="H69" s="50"/>
      <c r="I69" s="20">
        <v>31</v>
      </c>
      <c r="J69" s="50">
        <v>113152</v>
      </c>
    </row>
    <row r="70" spans="1:10" ht="15">
      <c r="A70" s="68"/>
      <c r="B70" s="20"/>
      <c r="C70" s="33"/>
      <c r="D70" s="35"/>
      <c r="E70" s="50"/>
      <c r="F70" s="33"/>
      <c r="G70" s="50"/>
      <c r="H70" s="50"/>
      <c r="I70" s="20"/>
      <c r="J70" s="50"/>
    </row>
    <row r="71" spans="1:10" ht="15">
      <c r="A71" s="68" t="s">
        <v>47</v>
      </c>
      <c r="B71" s="20">
        <v>27045</v>
      </c>
      <c r="C71" s="33">
        <v>0.10439999999999999</v>
      </c>
      <c r="D71" s="35"/>
      <c r="E71" s="50">
        <v>121533983</v>
      </c>
      <c r="F71" s="33">
        <v>0.0848</v>
      </c>
      <c r="G71" s="50">
        <v>4494</v>
      </c>
      <c r="H71" s="50"/>
      <c r="I71" s="20">
        <v>123</v>
      </c>
      <c r="J71" s="50">
        <v>407216</v>
      </c>
    </row>
    <row r="72" spans="1:10" ht="15">
      <c r="A72" s="68" t="s">
        <v>48</v>
      </c>
      <c r="B72" s="20">
        <v>2184</v>
      </c>
      <c r="C72" s="33">
        <v>0.0084</v>
      </c>
      <c r="D72" s="35"/>
      <c r="E72" s="50">
        <v>5676035</v>
      </c>
      <c r="F72" s="33">
        <v>0.004</v>
      </c>
      <c r="G72" s="50">
        <v>2599</v>
      </c>
      <c r="H72" s="50"/>
      <c r="I72" s="20">
        <v>16</v>
      </c>
      <c r="J72" s="50">
        <v>19661</v>
      </c>
    </row>
    <row r="73" spans="1:10" ht="15">
      <c r="A73" s="68" t="s">
        <v>49</v>
      </c>
      <c r="B73" s="20">
        <v>1303</v>
      </c>
      <c r="C73" s="33">
        <v>0.005</v>
      </c>
      <c r="D73" s="35"/>
      <c r="E73" s="50">
        <v>4915580</v>
      </c>
      <c r="F73" s="33">
        <v>0.0034000000000000002</v>
      </c>
      <c r="G73" s="50">
        <v>3773</v>
      </c>
      <c r="H73" s="50"/>
      <c r="I73" s="20">
        <v>6</v>
      </c>
      <c r="J73" s="50">
        <v>18869</v>
      </c>
    </row>
    <row r="74" spans="1:10" ht="15">
      <c r="A74" s="68" t="s">
        <v>50</v>
      </c>
      <c r="B74" s="20">
        <v>896</v>
      </c>
      <c r="C74" s="33">
        <v>0.0034999999999999996</v>
      </c>
      <c r="D74" s="35"/>
      <c r="E74" s="50">
        <v>4020767</v>
      </c>
      <c r="F74" s="33">
        <v>0.0028000000000000004</v>
      </c>
      <c r="G74" s="50">
        <v>4487</v>
      </c>
      <c r="H74" s="50"/>
      <c r="I74" s="20" t="s">
        <v>6</v>
      </c>
      <c r="J74" s="50" t="s">
        <v>6</v>
      </c>
    </row>
    <row r="75" spans="1:10" ht="15">
      <c r="A75" s="68" t="s">
        <v>136</v>
      </c>
      <c r="B75" s="20"/>
      <c r="C75" s="33"/>
      <c r="D75" s="35"/>
      <c r="E75" s="50"/>
      <c r="F75" s="33"/>
      <c r="G75" s="50"/>
      <c r="H75" s="50"/>
      <c r="I75" s="20"/>
      <c r="J75" s="50"/>
    </row>
    <row r="76" spans="1:10" ht="15">
      <c r="A76" s="68" t="s">
        <v>137</v>
      </c>
      <c r="B76" s="20">
        <v>1353</v>
      </c>
      <c r="C76" s="33">
        <v>0.005200000000000001</v>
      </c>
      <c r="D76" s="35"/>
      <c r="E76" s="50">
        <v>15829120</v>
      </c>
      <c r="F76" s="33">
        <v>0.011000000000000001</v>
      </c>
      <c r="G76" s="50">
        <v>11699</v>
      </c>
      <c r="H76" s="50"/>
      <c r="I76" s="20">
        <v>9</v>
      </c>
      <c r="J76" s="50">
        <v>29772</v>
      </c>
    </row>
    <row r="77" spans="1:10" ht="15">
      <c r="A77" s="68" t="s">
        <v>51</v>
      </c>
      <c r="B77" s="20">
        <v>5702</v>
      </c>
      <c r="C77" s="33">
        <v>0.022000000000000002</v>
      </c>
      <c r="D77" s="35"/>
      <c r="E77" s="50">
        <v>14855833</v>
      </c>
      <c r="F77" s="33">
        <v>0.010400000000000001</v>
      </c>
      <c r="G77" s="50">
        <v>2605</v>
      </c>
      <c r="H77" s="50"/>
      <c r="I77" s="20">
        <v>13</v>
      </c>
      <c r="J77" s="50">
        <v>104195</v>
      </c>
    </row>
    <row r="78" spans="1:10" ht="15">
      <c r="A78" s="68" t="s">
        <v>52</v>
      </c>
      <c r="B78" s="20">
        <v>3124</v>
      </c>
      <c r="C78" s="33">
        <v>0.0121</v>
      </c>
      <c r="D78" s="35"/>
      <c r="E78" s="50">
        <v>11710311</v>
      </c>
      <c r="F78" s="33">
        <v>0.008199999999999999</v>
      </c>
      <c r="G78" s="50">
        <v>3748</v>
      </c>
      <c r="H78" s="50"/>
      <c r="I78" s="20">
        <v>10</v>
      </c>
      <c r="J78" s="50">
        <v>3777</v>
      </c>
    </row>
    <row r="79" spans="1:10" ht="15">
      <c r="A79" s="68" t="s">
        <v>53</v>
      </c>
      <c r="B79" s="20">
        <v>1071</v>
      </c>
      <c r="C79" s="33">
        <v>0.0040999999999999995</v>
      </c>
      <c r="D79" s="35"/>
      <c r="E79" s="50">
        <v>1446334</v>
      </c>
      <c r="F79" s="33">
        <v>0.001</v>
      </c>
      <c r="G79" s="50">
        <v>1350</v>
      </c>
      <c r="H79" s="50"/>
      <c r="I79" s="20" t="s">
        <v>6</v>
      </c>
      <c r="J79" s="50" t="s">
        <v>6</v>
      </c>
    </row>
    <row r="80" spans="1:10" ht="15">
      <c r="A80" s="68" t="s">
        <v>54</v>
      </c>
      <c r="B80" s="20">
        <v>3821</v>
      </c>
      <c r="C80" s="33">
        <v>0.0147</v>
      </c>
      <c r="D80" s="35"/>
      <c r="E80" s="50">
        <v>22632318</v>
      </c>
      <c r="F80" s="33">
        <v>0.0158</v>
      </c>
      <c r="G80" s="50">
        <v>5923</v>
      </c>
      <c r="H80" s="50"/>
      <c r="I80" s="20">
        <v>26</v>
      </c>
      <c r="J80" s="50">
        <v>42040</v>
      </c>
    </row>
    <row r="81" spans="1:10" ht="15">
      <c r="A81" s="68" t="s">
        <v>55</v>
      </c>
      <c r="B81" s="20">
        <v>1032</v>
      </c>
      <c r="C81" s="33">
        <v>0.004</v>
      </c>
      <c r="D81" s="35"/>
      <c r="E81" s="50">
        <v>2097306</v>
      </c>
      <c r="F81" s="33">
        <v>0.0015</v>
      </c>
      <c r="G81" s="50">
        <v>2032</v>
      </c>
      <c r="H81" s="50"/>
      <c r="I81" s="20">
        <v>6</v>
      </c>
      <c r="J81" s="50">
        <v>18022</v>
      </c>
    </row>
    <row r="82" spans="1:10" ht="15">
      <c r="A82" s="68" t="s">
        <v>56</v>
      </c>
      <c r="B82" s="20">
        <v>687</v>
      </c>
      <c r="C82" s="33">
        <v>0.0027</v>
      </c>
      <c r="D82" s="35"/>
      <c r="E82" s="50">
        <v>22123938</v>
      </c>
      <c r="F82" s="33">
        <v>0.0154</v>
      </c>
      <c r="G82" s="50">
        <v>32204</v>
      </c>
      <c r="H82" s="50"/>
      <c r="I82" s="20">
        <v>5</v>
      </c>
      <c r="J82" s="50">
        <v>40062</v>
      </c>
    </row>
    <row r="83" spans="1:10" ht="15">
      <c r="A83" s="68" t="s">
        <v>57</v>
      </c>
      <c r="B83" s="20">
        <v>4401</v>
      </c>
      <c r="C83" s="33">
        <v>0.017</v>
      </c>
      <c r="D83" s="35"/>
      <c r="E83" s="50">
        <v>10790938</v>
      </c>
      <c r="F83" s="33">
        <v>0.0075</v>
      </c>
      <c r="G83" s="50">
        <v>2452</v>
      </c>
      <c r="H83" s="50"/>
      <c r="I83" s="20">
        <v>17</v>
      </c>
      <c r="J83" s="50">
        <v>107282</v>
      </c>
    </row>
    <row r="84" spans="1:10" ht="15">
      <c r="A84" s="68" t="s">
        <v>58</v>
      </c>
      <c r="B84" s="20">
        <v>1471</v>
      </c>
      <c r="C84" s="33">
        <v>0.005699999999999999</v>
      </c>
      <c r="D84" s="35"/>
      <c r="E84" s="50">
        <v>5435503</v>
      </c>
      <c r="F84" s="33">
        <v>0.0038</v>
      </c>
      <c r="G84" s="50">
        <v>3695</v>
      </c>
      <c r="H84" s="50"/>
      <c r="I84" s="20">
        <v>11</v>
      </c>
      <c r="J84" s="50">
        <v>23074</v>
      </c>
    </row>
    <row r="85" spans="1:10" ht="15">
      <c r="A85" s="68"/>
      <c r="B85" s="20"/>
      <c r="C85" s="33"/>
      <c r="D85" s="35"/>
      <c r="E85" s="50"/>
      <c r="F85" s="33"/>
      <c r="G85" s="50"/>
      <c r="H85" s="50"/>
      <c r="I85" s="20"/>
      <c r="J85" s="50"/>
    </row>
    <row r="86" spans="1:10" ht="15">
      <c r="A86" s="68" t="s">
        <v>59</v>
      </c>
      <c r="B86" s="20">
        <v>9198</v>
      </c>
      <c r="C86" s="33">
        <v>0.0355</v>
      </c>
      <c r="D86" s="35"/>
      <c r="E86" s="50">
        <v>37602508</v>
      </c>
      <c r="F86" s="33">
        <v>0.0262</v>
      </c>
      <c r="G86" s="50">
        <v>4088</v>
      </c>
      <c r="H86" s="50"/>
      <c r="I86" s="20">
        <v>83</v>
      </c>
      <c r="J86" s="50">
        <v>99975</v>
      </c>
    </row>
    <row r="87" spans="1:10" ht="15">
      <c r="A87" s="68" t="s">
        <v>60</v>
      </c>
      <c r="B87" s="20">
        <v>339</v>
      </c>
      <c r="C87" s="33">
        <v>0.0013000000000000002</v>
      </c>
      <c r="D87" s="35"/>
      <c r="E87" s="50">
        <v>16436007</v>
      </c>
      <c r="F87" s="33">
        <v>0.0115</v>
      </c>
      <c r="G87" s="50">
        <v>48484</v>
      </c>
      <c r="H87" s="50"/>
      <c r="I87" s="20">
        <v>6</v>
      </c>
      <c r="J87" s="50">
        <v>12734</v>
      </c>
    </row>
    <row r="88" spans="1:10" ht="15">
      <c r="A88" s="68" t="s">
        <v>61</v>
      </c>
      <c r="B88" s="20">
        <v>29</v>
      </c>
      <c r="C88" s="33">
        <v>0.0001</v>
      </c>
      <c r="D88" s="35"/>
      <c r="E88" s="50">
        <v>127813</v>
      </c>
      <c r="F88" s="33">
        <v>0.0001</v>
      </c>
      <c r="G88" s="50">
        <v>4407</v>
      </c>
      <c r="H88" s="50"/>
      <c r="I88" s="20" t="s">
        <v>6</v>
      </c>
      <c r="J88" s="50" t="s">
        <v>6</v>
      </c>
    </row>
    <row r="89" spans="1:10" ht="15">
      <c r="A89" s="68" t="s">
        <v>62</v>
      </c>
      <c r="B89" s="20">
        <v>226</v>
      </c>
      <c r="C89" s="33">
        <v>0.0009</v>
      </c>
      <c r="D89" s="35"/>
      <c r="E89" s="50">
        <v>530213</v>
      </c>
      <c r="F89" s="33">
        <v>0.0004</v>
      </c>
      <c r="G89" s="50">
        <v>2346</v>
      </c>
      <c r="H89" s="50"/>
      <c r="I89" s="20">
        <v>11</v>
      </c>
      <c r="J89" s="50">
        <v>15492</v>
      </c>
    </row>
    <row r="90" spans="1:10" ht="15">
      <c r="A90" s="68" t="s">
        <v>63</v>
      </c>
      <c r="B90" s="20">
        <v>3476</v>
      </c>
      <c r="C90" s="33">
        <v>0.0134</v>
      </c>
      <c r="D90" s="35"/>
      <c r="E90" s="50">
        <v>7123328</v>
      </c>
      <c r="F90" s="33">
        <v>0.005</v>
      </c>
      <c r="G90" s="50">
        <v>2049</v>
      </c>
      <c r="H90" s="50"/>
      <c r="I90" s="20">
        <v>17</v>
      </c>
      <c r="J90" s="50">
        <v>7942</v>
      </c>
    </row>
    <row r="91" spans="1:10" ht="15">
      <c r="A91" s="68" t="s">
        <v>64</v>
      </c>
      <c r="B91" s="20">
        <v>2708</v>
      </c>
      <c r="C91" s="33">
        <v>0.0105</v>
      </c>
      <c r="D91" s="35"/>
      <c r="E91" s="50">
        <v>5024563</v>
      </c>
      <c r="F91" s="33">
        <v>0.0034999999999999996</v>
      </c>
      <c r="G91" s="50">
        <v>1855</v>
      </c>
      <c r="H91" s="50"/>
      <c r="I91" s="20">
        <v>16</v>
      </c>
      <c r="J91" s="50">
        <v>13447</v>
      </c>
    </row>
    <row r="92" spans="1:10" ht="15">
      <c r="A92" s="68" t="s">
        <v>65</v>
      </c>
      <c r="B92" s="20">
        <v>22</v>
      </c>
      <c r="C92" s="33">
        <v>0.0001</v>
      </c>
      <c r="D92" s="35"/>
      <c r="E92" s="50">
        <v>360285</v>
      </c>
      <c r="F92" s="33">
        <v>0.0003</v>
      </c>
      <c r="G92" s="50">
        <v>16377</v>
      </c>
      <c r="H92" s="50"/>
      <c r="I92" s="20" t="s">
        <v>6</v>
      </c>
      <c r="J92" s="50" t="s">
        <v>6</v>
      </c>
    </row>
    <row r="93" spans="1:10" ht="15">
      <c r="A93" s="68" t="s">
        <v>66</v>
      </c>
      <c r="B93" s="20">
        <v>274</v>
      </c>
      <c r="C93" s="33">
        <v>0.0011</v>
      </c>
      <c r="D93" s="35"/>
      <c r="E93" s="50">
        <v>967242</v>
      </c>
      <c r="F93" s="33">
        <v>0.0007000000000000001</v>
      </c>
      <c r="G93" s="50">
        <v>3530</v>
      </c>
      <c r="H93" s="50"/>
      <c r="I93" s="20">
        <v>4</v>
      </c>
      <c r="J93" s="50">
        <v>672</v>
      </c>
    </row>
    <row r="94" spans="1:10" ht="15">
      <c r="A94" s="68"/>
      <c r="B94" s="20"/>
      <c r="C94" s="33"/>
      <c r="D94" s="35"/>
      <c r="E94" s="50"/>
      <c r="F94" s="33"/>
      <c r="G94" s="50"/>
      <c r="H94" s="50"/>
      <c r="I94" s="20"/>
      <c r="J94" s="50"/>
    </row>
    <row r="95" spans="1:10" ht="15">
      <c r="A95" s="68" t="s">
        <v>67</v>
      </c>
      <c r="B95" s="20">
        <v>10446</v>
      </c>
      <c r="C95" s="33">
        <v>0.0403</v>
      </c>
      <c r="D95" s="35"/>
      <c r="E95" s="50">
        <v>108730844</v>
      </c>
      <c r="F95" s="33">
        <v>0.0759</v>
      </c>
      <c r="G95" s="50">
        <v>10409</v>
      </c>
      <c r="H95" s="50"/>
      <c r="I95" s="20">
        <v>142</v>
      </c>
      <c r="J95" s="50">
        <v>6453293</v>
      </c>
    </row>
    <row r="96" spans="1:10" ht="15">
      <c r="A96" s="68" t="s">
        <v>186</v>
      </c>
      <c r="B96" s="20">
        <v>1747</v>
      </c>
      <c r="C96" s="33">
        <v>0.0067</v>
      </c>
      <c r="D96" s="35"/>
      <c r="E96" s="50">
        <v>35791250</v>
      </c>
      <c r="F96" s="33">
        <v>0.025</v>
      </c>
      <c r="G96" s="50">
        <v>20487</v>
      </c>
      <c r="H96" s="50"/>
      <c r="I96" s="20">
        <v>51</v>
      </c>
      <c r="J96" s="50">
        <v>368084</v>
      </c>
    </row>
    <row r="97" spans="1:10" ht="15">
      <c r="A97" s="68" t="s">
        <v>68</v>
      </c>
      <c r="B97" s="20">
        <v>6044</v>
      </c>
      <c r="C97" s="33">
        <v>0.0233</v>
      </c>
      <c r="D97" s="35"/>
      <c r="E97" s="50">
        <v>31065782</v>
      </c>
      <c r="F97" s="33">
        <v>0.0217</v>
      </c>
      <c r="G97" s="50">
        <v>5140</v>
      </c>
      <c r="H97" s="50"/>
      <c r="I97" s="20">
        <v>39</v>
      </c>
      <c r="J97" s="50">
        <v>5629037</v>
      </c>
    </row>
    <row r="98" spans="1:10" ht="15">
      <c r="A98" s="68" t="s">
        <v>187</v>
      </c>
      <c r="B98" s="20">
        <v>1569</v>
      </c>
      <c r="C98" s="33">
        <v>0.0061</v>
      </c>
      <c r="D98" s="35"/>
      <c r="E98" s="50">
        <v>26464639</v>
      </c>
      <c r="F98" s="33">
        <v>0.018500000000000003</v>
      </c>
      <c r="G98" s="50">
        <v>16867</v>
      </c>
      <c r="H98" s="50"/>
      <c r="I98" s="20">
        <v>36</v>
      </c>
      <c r="J98" s="50">
        <v>408815</v>
      </c>
    </row>
    <row r="99" spans="1:10" ht="15">
      <c r="A99" s="68" t="s">
        <v>188</v>
      </c>
      <c r="B99" s="20">
        <v>1058</v>
      </c>
      <c r="C99" s="33">
        <v>0.0040999999999999995</v>
      </c>
      <c r="D99" s="35"/>
      <c r="E99" s="50">
        <v>15401566</v>
      </c>
      <c r="F99" s="33">
        <v>0.010700000000000001</v>
      </c>
      <c r="G99" s="50">
        <v>14557</v>
      </c>
      <c r="H99" s="50"/>
      <c r="I99" s="20">
        <v>16</v>
      </c>
      <c r="J99" s="50">
        <v>47357</v>
      </c>
    </row>
    <row r="100" spans="1:10" ht="15">
      <c r="A100" s="68" t="s">
        <v>203</v>
      </c>
      <c r="B100" s="20"/>
      <c r="C100" s="33"/>
      <c r="D100" s="35"/>
      <c r="E100" s="50"/>
      <c r="F100" s="33"/>
      <c r="G100" s="50"/>
      <c r="H100" s="50"/>
      <c r="I100" s="20"/>
      <c r="J100" s="50"/>
    </row>
    <row r="101" spans="1:10" ht="15">
      <c r="A101" s="68" t="s">
        <v>190</v>
      </c>
      <c r="B101" s="20">
        <v>47410</v>
      </c>
      <c r="C101" s="33">
        <v>0.18300000000000002</v>
      </c>
      <c r="D101" s="35"/>
      <c r="E101" s="50">
        <v>326652510</v>
      </c>
      <c r="F101" s="33">
        <v>0.228</v>
      </c>
      <c r="G101" s="50">
        <v>6890</v>
      </c>
      <c r="H101" s="50"/>
      <c r="I101" s="20">
        <v>447</v>
      </c>
      <c r="J101" s="50">
        <v>4742617</v>
      </c>
    </row>
    <row r="102" spans="1:10" ht="15">
      <c r="A102" s="68" t="s">
        <v>191</v>
      </c>
      <c r="B102" s="20">
        <v>16</v>
      </c>
      <c r="C102" s="33">
        <v>0.0001</v>
      </c>
      <c r="D102" s="35"/>
      <c r="E102" s="50">
        <v>16041</v>
      </c>
      <c r="F102" s="33">
        <v>0</v>
      </c>
      <c r="G102" s="50">
        <v>1003</v>
      </c>
      <c r="H102" s="50"/>
      <c r="I102" s="20">
        <v>0</v>
      </c>
      <c r="J102" s="50">
        <v>0</v>
      </c>
    </row>
    <row r="103" spans="1:10" ht="15">
      <c r="A103" s="68" t="s">
        <v>69</v>
      </c>
      <c r="B103" s="20">
        <v>1210</v>
      </c>
      <c r="C103" s="33">
        <v>0.0047</v>
      </c>
      <c r="D103" s="35"/>
      <c r="E103" s="50">
        <v>19344288</v>
      </c>
      <c r="F103" s="33">
        <v>0.013500000000000002</v>
      </c>
      <c r="G103" s="50">
        <v>15987</v>
      </c>
      <c r="H103" s="50"/>
      <c r="I103" s="20">
        <v>23</v>
      </c>
      <c r="J103" s="50">
        <v>150651</v>
      </c>
    </row>
    <row r="104" spans="1:10" ht="15">
      <c r="A104" s="68" t="s">
        <v>139</v>
      </c>
      <c r="B104" s="20"/>
      <c r="C104" s="33"/>
      <c r="D104" s="35"/>
      <c r="E104" s="50"/>
      <c r="F104" s="33"/>
      <c r="G104" s="50"/>
      <c r="H104" s="50"/>
      <c r="I104" s="20"/>
      <c r="J104" s="50"/>
    </row>
    <row r="105" spans="1:10" ht="15">
      <c r="A105" s="68" t="s">
        <v>140</v>
      </c>
      <c r="B105" s="20">
        <v>4694</v>
      </c>
      <c r="C105" s="33">
        <v>0.0181</v>
      </c>
      <c r="D105" s="35"/>
      <c r="E105" s="50">
        <v>183754354</v>
      </c>
      <c r="F105" s="33">
        <v>0.1283</v>
      </c>
      <c r="G105" s="50">
        <v>39147</v>
      </c>
      <c r="H105" s="50"/>
      <c r="I105" s="20">
        <v>145</v>
      </c>
      <c r="J105" s="50">
        <v>1822452</v>
      </c>
    </row>
    <row r="106" spans="1:10" ht="15">
      <c r="A106" s="68" t="s">
        <v>70</v>
      </c>
      <c r="B106" s="20">
        <v>4315</v>
      </c>
      <c r="C106" s="33">
        <v>0.0167</v>
      </c>
      <c r="D106" s="35"/>
      <c r="E106" s="50">
        <v>23202447</v>
      </c>
      <c r="F106" s="33">
        <v>0.016200000000000003</v>
      </c>
      <c r="G106" s="50">
        <v>5377</v>
      </c>
      <c r="H106" s="50"/>
      <c r="I106" s="20">
        <v>70</v>
      </c>
      <c r="J106" s="50">
        <v>2210419</v>
      </c>
    </row>
    <row r="107" spans="1:10" ht="15">
      <c r="A107" s="68" t="s">
        <v>71</v>
      </c>
      <c r="B107" s="20">
        <v>2806</v>
      </c>
      <c r="C107" s="33">
        <v>0.0108</v>
      </c>
      <c r="D107" s="35"/>
      <c r="E107" s="50">
        <v>3257324</v>
      </c>
      <c r="F107" s="33">
        <v>0.0023</v>
      </c>
      <c r="G107" s="50">
        <v>1161</v>
      </c>
      <c r="H107" s="50"/>
      <c r="I107" s="20">
        <v>10</v>
      </c>
      <c r="J107" s="50">
        <v>9149</v>
      </c>
    </row>
    <row r="108" spans="1:10" ht="15">
      <c r="A108" s="68" t="s">
        <v>192</v>
      </c>
      <c r="B108" s="20">
        <v>32567</v>
      </c>
      <c r="C108" s="33">
        <v>0.1257</v>
      </c>
      <c r="D108" s="35"/>
      <c r="E108" s="50">
        <v>86755053</v>
      </c>
      <c r="F108" s="33">
        <v>0.060599999999999994</v>
      </c>
      <c r="G108" s="50">
        <v>2664</v>
      </c>
      <c r="H108" s="50"/>
      <c r="I108" s="20">
        <v>176</v>
      </c>
      <c r="J108" s="50">
        <v>505478</v>
      </c>
    </row>
    <row r="109" spans="3:10" ht="15">
      <c r="C109" s="33"/>
      <c r="E109" s="78"/>
      <c r="F109" s="33"/>
      <c r="G109" s="78"/>
      <c r="J109" s="78"/>
    </row>
    <row r="110" spans="1:10" ht="15">
      <c r="A110" s="68" t="s">
        <v>115</v>
      </c>
      <c r="B110" s="20">
        <v>24582</v>
      </c>
      <c r="C110" s="33">
        <v>0.0949</v>
      </c>
      <c r="D110" s="35"/>
      <c r="E110" s="101">
        <v>91082503</v>
      </c>
      <c r="F110" s="33">
        <v>0.0636</v>
      </c>
      <c r="G110" s="101">
        <v>3705</v>
      </c>
      <c r="H110" s="50"/>
      <c r="I110" s="20">
        <v>177</v>
      </c>
      <c r="J110" s="101">
        <v>597962</v>
      </c>
    </row>
    <row r="111" spans="1:10" ht="15">
      <c r="A111" s="68"/>
      <c r="B111" s="20"/>
      <c r="C111" s="33"/>
      <c r="D111" s="35"/>
      <c r="E111" s="50"/>
      <c r="F111" s="33"/>
      <c r="G111" s="50"/>
      <c r="H111" s="50"/>
      <c r="I111" s="20"/>
      <c r="J111" s="50"/>
    </row>
    <row r="112" spans="1:10" ht="15">
      <c r="A112" s="68" t="s">
        <v>72</v>
      </c>
      <c r="B112" s="20">
        <v>3191</v>
      </c>
      <c r="C112" s="33">
        <v>0.0123</v>
      </c>
      <c r="D112" s="35"/>
      <c r="E112" s="50">
        <v>114876276</v>
      </c>
      <c r="F112" s="33">
        <v>0.0802</v>
      </c>
      <c r="G112" s="50">
        <v>36000</v>
      </c>
      <c r="H112" s="50"/>
      <c r="I112" s="20">
        <v>404</v>
      </c>
      <c r="J112" s="50">
        <v>10297506</v>
      </c>
    </row>
    <row r="113" spans="1:10" ht="15">
      <c r="A113" s="68"/>
      <c r="B113" s="20"/>
      <c r="C113" s="33"/>
      <c r="D113" s="35"/>
      <c r="E113" s="50"/>
      <c r="F113" s="33"/>
      <c r="G113" s="50"/>
      <c r="H113" s="50"/>
      <c r="I113" s="20"/>
      <c r="J113" s="50"/>
    </row>
    <row r="114" spans="1:10" ht="15">
      <c r="A114" s="68" t="s">
        <v>143</v>
      </c>
      <c r="B114" s="20"/>
      <c r="C114" s="33"/>
      <c r="D114" s="35"/>
      <c r="E114" s="50"/>
      <c r="F114" s="33"/>
      <c r="G114" s="50"/>
      <c r="H114" s="50"/>
      <c r="I114" s="20"/>
      <c r="J114" s="50"/>
    </row>
    <row r="115" spans="1:10" ht="15">
      <c r="A115" s="68" t="s">
        <v>144</v>
      </c>
      <c r="B115" s="20">
        <v>5868</v>
      </c>
      <c r="C115" s="33">
        <v>0.0226</v>
      </c>
      <c r="D115" s="35"/>
      <c r="E115" s="50">
        <v>37310482</v>
      </c>
      <c r="F115" s="33">
        <v>0.026000000000000002</v>
      </c>
      <c r="G115" s="50">
        <v>6358</v>
      </c>
      <c r="H115" s="50"/>
      <c r="I115" s="20">
        <v>43</v>
      </c>
      <c r="J115" s="50">
        <v>359394</v>
      </c>
    </row>
    <row r="116" spans="1:10" ht="15">
      <c r="A116" s="68"/>
      <c r="B116" s="20"/>
      <c r="C116" s="33"/>
      <c r="D116" s="35"/>
      <c r="E116" s="50"/>
      <c r="F116" s="33"/>
      <c r="G116" s="50"/>
      <c r="H116" s="50"/>
      <c r="I116" s="20"/>
      <c r="J116" s="50"/>
    </row>
    <row r="117" spans="1:10" ht="15">
      <c r="A117" s="68" t="s">
        <v>73</v>
      </c>
      <c r="B117" s="20">
        <v>1781</v>
      </c>
      <c r="C117" s="33">
        <v>0.0069</v>
      </c>
      <c r="D117" s="35"/>
      <c r="E117" s="50">
        <v>3553947</v>
      </c>
      <c r="F117" s="33">
        <v>0.0025</v>
      </c>
      <c r="G117" s="50">
        <v>1995</v>
      </c>
      <c r="H117" s="50"/>
      <c r="I117" s="20">
        <v>9</v>
      </c>
      <c r="J117" s="50">
        <v>76655</v>
      </c>
    </row>
    <row r="118" spans="1:10" ht="15">
      <c r="A118" s="68"/>
      <c r="B118" s="20"/>
      <c r="C118" s="33"/>
      <c r="D118" s="35"/>
      <c r="E118" s="50"/>
      <c r="F118" s="33"/>
      <c r="G118" s="50"/>
      <c r="H118" s="50"/>
      <c r="I118" s="20"/>
      <c r="J118" s="50"/>
    </row>
    <row r="119" spans="1:10" ht="15">
      <c r="A119" s="68" t="s">
        <v>74</v>
      </c>
      <c r="B119" s="20">
        <v>10145</v>
      </c>
      <c r="C119" s="33">
        <v>0.0392</v>
      </c>
      <c r="D119" s="35"/>
      <c r="E119" s="50">
        <v>14871349</v>
      </c>
      <c r="F119" s="33">
        <v>0.010400000000000001</v>
      </c>
      <c r="G119" s="50">
        <v>1466</v>
      </c>
      <c r="H119" s="50"/>
      <c r="I119" s="20">
        <v>32</v>
      </c>
      <c r="J119" s="50">
        <v>103967</v>
      </c>
    </row>
    <row r="120" spans="1:10" ht="15">
      <c r="A120" s="68" t="s">
        <v>75</v>
      </c>
      <c r="B120" s="20">
        <v>62</v>
      </c>
      <c r="C120" s="33">
        <v>0.0002</v>
      </c>
      <c r="D120" s="35"/>
      <c r="E120" s="50">
        <v>159472</v>
      </c>
      <c r="F120" s="33">
        <v>0.0001</v>
      </c>
      <c r="G120" s="50">
        <v>2572</v>
      </c>
      <c r="H120" s="50"/>
      <c r="I120" s="20" t="s">
        <v>6</v>
      </c>
      <c r="J120" s="50" t="s">
        <v>6</v>
      </c>
    </row>
    <row r="121" spans="1:10" ht="15">
      <c r="A121" s="68" t="s">
        <v>76</v>
      </c>
      <c r="B121" s="20">
        <v>164</v>
      </c>
      <c r="C121" s="33">
        <v>0.0006</v>
      </c>
      <c r="D121" s="35"/>
      <c r="E121" s="50">
        <v>1869610</v>
      </c>
      <c r="F121" s="33">
        <v>0.0013000000000000002</v>
      </c>
      <c r="G121" s="50">
        <v>11400</v>
      </c>
      <c r="H121" s="50"/>
      <c r="I121" s="20" t="s">
        <v>6</v>
      </c>
      <c r="J121" s="50" t="s">
        <v>6</v>
      </c>
    </row>
    <row r="122" spans="1:10" ht="15">
      <c r="A122" s="68" t="s">
        <v>77</v>
      </c>
      <c r="B122" s="20">
        <v>388</v>
      </c>
      <c r="C122" s="33">
        <v>0.0015</v>
      </c>
      <c r="D122" s="35"/>
      <c r="E122" s="50">
        <v>418691</v>
      </c>
      <c r="F122" s="33">
        <v>0.0003</v>
      </c>
      <c r="G122" s="50">
        <v>1079</v>
      </c>
      <c r="H122" s="50"/>
      <c r="I122" s="20" t="s">
        <v>6</v>
      </c>
      <c r="J122" s="50" t="s">
        <v>6</v>
      </c>
    </row>
    <row r="123" spans="1:10" ht="15">
      <c r="A123" s="68"/>
      <c r="B123" s="20"/>
      <c r="C123" s="33"/>
      <c r="D123" s="35"/>
      <c r="E123" s="50"/>
      <c r="F123" s="33"/>
      <c r="G123" s="50"/>
      <c r="H123" s="50"/>
      <c r="I123" s="20"/>
      <c r="J123" s="50"/>
    </row>
    <row r="124" spans="1:10" ht="15">
      <c r="A124" s="68" t="s">
        <v>78</v>
      </c>
      <c r="B124" s="20">
        <v>5008</v>
      </c>
      <c r="C124" s="33">
        <v>0.0193</v>
      </c>
      <c r="D124" s="35"/>
      <c r="E124" s="50">
        <v>13727127</v>
      </c>
      <c r="F124" s="33">
        <v>0.0096</v>
      </c>
      <c r="G124" s="50">
        <v>2741</v>
      </c>
      <c r="H124" s="50"/>
      <c r="I124" s="20">
        <v>26</v>
      </c>
      <c r="J124" s="50">
        <v>177554</v>
      </c>
    </row>
    <row r="125" spans="1:10" ht="15">
      <c r="A125" s="68" t="s">
        <v>145</v>
      </c>
      <c r="B125" s="20"/>
      <c r="C125" s="33"/>
      <c r="D125" s="35"/>
      <c r="E125" s="50"/>
      <c r="F125" s="33"/>
      <c r="G125" s="50"/>
      <c r="H125" s="50"/>
      <c r="I125" s="20"/>
      <c r="J125" s="50"/>
    </row>
    <row r="126" spans="1:10" ht="15">
      <c r="A126" s="68" t="s">
        <v>146</v>
      </c>
      <c r="B126" s="20">
        <v>3060</v>
      </c>
      <c r="C126" s="33">
        <v>0.0118</v>
      </c>
      <c r="D126" s="35"/>
      <c r="E126" s="50">
        <v>7394944</v>
      </c>
      <c r="F126" s="33">
        <v>0.005200000000000001</v>
      </c>
      <c r="G126" s="50">
        <v>2417</v>
      </c>
      <c r="H126" s="50"/>
      <c r="I126" s="20">
        <v>9</v>
      </c>
      <c r="J126" s="50">
        <v>8689</v>
      </c>
    </row>
    <row r="127" spans="1:10" ht="15">
      <c r="A127" s="68" t="s">
        <v>79</v>
      </c>
      <c r="B127" s="20">
        <v>21</v>
      </c>
      <c r="C127" s="33">
        <v>0.0001</v>
      </c>
      <c r="D127" s="35"/>
      <c r="E127" s="50">
        <v>200023</v>
      </c>
      <c r="F127" s="33">
        <v>0.0001</v>
      </c>
      <c r="G127" s="50">
        <v>9525</v>
      </c>
      <c r="H127" s="50"/>
      <c r="I127" s="20">
        <v>0</v>
      </c>
      <c r="J127" s="50">
        <v>0</v>
      </c>
    </row>
    <row r="128" spans="1:10" ht="15">
      <c r="A128" s="68" t="s">
        <v>80</v>
      </c>
      <c r="B128" s="20">
        <v>1917</v>
      </c>
      <c r="C128" s="33">
        <v>0.0074</v>
      </c>
      <c r="D128" s="35"/>
      <c r="E128" s="50">
        <v>6129621</v>
      </c>
      <c r="F128" s="33">
        <v>0.0043</v>
      </c>
      <c r="G128" s="50">
        <v>3198</v>
      </c>
      <c r="H128" s="50"/>
      <c r="I128" s="20">
        <v>17</v>
      </c>
      <c r="J128" s="50">
        <v>168865</v>
      </c>
    </row>
    <row r="129" spans="1:10" ht="15">
      <c r="A129" s="68"/>
      <c r="B129" s="20"/>
      <c r="C129" s="33"/>
      <c r="D129" s="35"/>
      <c r="E129" s="50"/>
      <c r="F129" s="33"/>
      <c r="G129" s="50"/>
      <c r="H129" s="50"/>
      <c r="I129" s="20"/>
      <c r="J129" s="50"/>
    </row>
    <row r="130" spans="1:10" ht="15">
      <c r="A130" s="68" t="s">
        <v>81</v>
      </c>
      <c r="B130" s="20">
        <v>9821</v>
      </c>
      <c r="C130" s="33">
        <v>0.0379</v>
      </c>
      <c r="D130" s="35"/>
      <c r="E130" s="50">
        <v>25371513</v>
      </c>
      <c r="F130" s="33">
        <v>0.0177</v>
      </c>
      <c r="G130" s="50">
        <v>2583</v>
      </c>
      <c r="H130" s="50"/>
      <c r="I130" s="20">
        <v>39</v>
      </c>
      <c r="J130" s="50">
        <v>239992</v>
      </c>
    </row>
    <row r="131" spans="1:10" ht="15">
      <c r="A131" s="68" t="s">
        <v>82</v>
      </c>
      <c r="B131" s="20">
        <v>870</v>
      </c>
      <c r="C131" s="33">
        <v>0.0034000000000000002</v>
      </c>
      <c r="D131" s="35"/>
      <c r="E131" s="50">
        <v>14005046</v>
      </c>
      <c r="F131" s="33">
        <v>0.0098</v>
      </c>
      <c r="G131" s="50">
        <v>16098</v>
      </c>
      <c r="H131" s="50"/>
      <c r="I131" s="20">
        <v>13</v>
      </c>
      <c r="J131" s="50">
        <v>112932</v>
      </c>
    </row>
    <row r="132" spans="1:10" ht="15">
      <c r="A132" s="68" t="s">
        <v>83</v>
      </c>
      <c r="B132" s="20">
        <v>8927</v>
      </c>
      <c r="C132" s="33">
        <v>0.0345</v>
      </c>
      <c r="D132" s="35"/>
      <c r="E132" s="50">
        <v>11360604</v>
      </c>
      <c r="F132" s="33">
        <v>0.0079</v>
      </c>
      <c r="G132" s="50">
        <v>1273</v>
      </c>
      <c r="H132" s="50"/>
      <c r="I132" s="20">
        <v>26</v>
      </c>
      <c r="J132" s="50">
        <v>127060</v>
      </c>
    </row>
    <row r="133" spans="1:10" ht="15">
      <c r="A133" s="68"/>
      <c r="B133" s="20"/>
      <c r="C133" s="33"/>
      <c r="D133" s="35"/>
      <c r="E133" s="50"/>
      <c r="F133" s="33"/>
      <c r="G133" s="50"/>
      <c r="H133" s="50"/>
      <c r="I133" s="20"/>
      <c r="J133" s="50"/>
    </row>
    <row r="134" spans="1:10" ht="15">
      <c r="A134" s="68" t="s">
        <v>84</v>
      </c>
      <c r="B134" s="20">
        <v>13394</v>
      </c>
      <c r="C134" s="33">
        <v>0.0517</v>
      </c>
      <c r="D134" s="35"/>
      <c r="E134" s="50">
        <v>16928047</v>
      </c>
      <c r="F134" s="33">
        <v>0.0118</v>
      </c>
      <c r="G134" s="50">
        <v>1264</v>
      </c>
      <c r="H134" s="50"/>
      <c r="I134" s="20">
        <v>30</v>
      </c>
      <c r="J134" s="50">
        <v>47791</v>
      </c>
    </row>
    <row r="135" spans="1:10" ht="15">
      <c r="A135" s="68" t="s">
        <v>85</v>
      </c>
      <c r="B135" s="20">
        <v>5278</v>
      </c>
      <c r="C135" s="33">
        <v>0.0204</v>
      </c>
      <c r="D135" s="35"/>
      <c r="E135" s="50">
        <v>5068135</v>
      </c>
      <c r="F135" s="33">
        <v>0.0034999999999999996</v>
      </c>
      <c r="G135" s="50">
        <v>960</v>
      </c>
      <c r="H135" s="50"/>
      <c r="I135" s="20">
        <v>9</v>
      </c>
      <c r="J135" s="50">
        <v>2042</v>
      </c>
    </row>
    <row r="136" spans="1:10" ht="15">
      <c r="A136" s="68" t="s">
        <v>86</v>
      </c>
      <c r="B136" s="20">
        <v>7432</v>
      </c>
      <c r="C136" s="33">
        <v>0.028700000000000003</v>
      </c>
      <c r="D136" s="35"/>
      <c r="E136" s="50">
        <v>8130260</v>
      </c>
      <c r="F136" s="33">
        <v>0.005699999999999999</v>
      </c>
      <c r="G136" s="50">
        <v>1094</v>
      </c>
      <c r="H136" s="50"/>
      <c r="I136" s="20">
        <v>20</v>
      </c>
      <c r="J136" s="50">
        <v>45720</v>
      </c>
    </row>
    <row r="137" spans="1:10" ht="15">
      <c r="A137" s="68"/>
      <c r="B137" s="20"/>
      <c r="C137" s="33"/>
      <c r="D137" s="35"/>
      <c r="E137" s="50"/>
      <c r="F137" s="33"/>
      <c r="G137" s="50"/>
      <c r="H137" s="50"/>
      <c r="I137" s="20"/>
      <c r="J137" s="50"/>
    </row>
    <row r="138" spans="1:10" ht="15">
      <c r="A138" s="68" t="s">
        <v>87</v>
      </c>
      <c r="B138" s="20">
        <v>52</v>
      </c>
      <c r="C138" s="33">
        <v>0.0002</v>
      </c>
      <c r="D138" s="35"/>
      <c r="E138" s="50">
        <v>39411</v>
      </c>
      <c r="F138" s="33">
        <v>0</v>
      </c>
      <c r="G138" s="50">
        <v>758</v>
      </c>
      <c r="H138" s="50"/>
      <c r="I138" s="20">
        <v>0</v>
      </c>
      <c r="J138" s="50">
        <v>0</v>
      </c>
    </row>
    <row r="139" spans="1:10" ht="15">
      <c r="A139" s="68"/>
      <c r="B139" s="20"/>
      <c r="C139" s="33"/>
      <c r="D139" s="35"/>
      <c r="E139" s="50"/>
      <c r="F139" s="33"/>
      <c r="G139" s="50"/>
      <c r="H139" s="50"/>
      <c r="I139" s="20"/>
      <c r="J139" s="50"/>
    </row>
    <row r="140" spans="1:10" ht="15">
      <c r="A140" s="68" t="s">
        <v>88</v>
      </c>
      <c r="B140" s="20">
        <v>29075</v>
      </c>
      <c r="C140" s="33">
        <v>0.11220000000000001</v>
      </c>
      <c r="D140" s="35"/>
      <c r="E140" s="50">
        <v>11232334</v>
      </c>
      <c r="F140" s="33">
        <v>0.0078000000000000005</v>
      </c>
      <c r="G140" s="50">
        <v>386</v>
      </c>
      <c r="H140" s="50"/>
      <c r="I140" s="20">
        <v>20</v>
      </c>
      <c r="J140" s="50">
        <v>24582</v>
      </c>
    </row>
    <row r="141" spans="1:11" ht="15">
      <c r="A141" s="40"/>
      <c r="B141" s="41"/>
      <c r="C141" s="42"/>
      <c r="D141" s="43"/>
      <c r="E141" s="79"/>
      <c r="F141" s="42"/>
      <c r="G141" s="79"/>
      <c r="H141" s="41"/>
      <c r="I141" s="41"/>
      <c r="J141" s="79"/>
      <c r="K141" s="48"/>
    </row>
    <row r="142" spans="1:11" ht="15">
      <c r="A142" s="44" t="s">
        <v>194</v>
      </c>
      <c r="B142" s="45"/>
      <c r="C142" s="46"/>
      <c r="D142" s="47"/>
      <c r="E142" s="59"/>
      <c r="F142" s="46"/>
      <c r="G142" s="59"/>
      <c r="H142" s="45"/>
      <c r="I142" s="45"/>
      <c r="J142" s="59"/>
      <c r="K142" s="48"/>
    </row>
    <row r="143" spans="1:11" ht="15">
      <c r="A143" s="44"/>
      <c r="B143" s="45"/>
      <c r="C143" s="47"/>
      <c r="D143" s="47"/>
      <c r="E143" s="59"/>
      <c r="F143" s="47"/>
      <c r="G143" s="59"/>
      <c r="H143" s="45"/>
      <c r="I143" s="45"/>
      <c r="J143" s="59"/>
      <c r="K143" s="48"/>
    </row>
    <row r="144" spans="1:11" ht="15">
      <c r="A144" s="44" t="s">
        <v>7</v>
      </c>
      <c r="B144" s="45"/>
      <c r="C144" s="47"/>
      <c r="D144" s="47"/>
      <c r="E144" s="59"/>
      <c r="F144" s="47"/>
      <c r="G144" s="59"/>
      <c r="H144" s="45"/>
      <c r="I144" s="45"/>
      <c r="J144" s="59"/>
      <c r="K144" s="48"/>
    </row>
    <row r="145" spans="1:11" ht="15">
      <c r="A145" s="44"/>
      <c r="B145" s="45"/>
      <c r="C145" s="47"/>
      <c r="D145" s="47"/>
      <c r="E145" s="59"/>
      <c r="F145" s="47"/>
      <c r="G145" s="59"/>
      <c r="H145" s="45"/>
      <c r="I145" s="45"/>
      <c r="J145" s="59"/>
      <c r="K145" s="48"/>
    </row>
    <row r="146" spans="1:11" ht="15">
      <c r="A146" s="44" t="s">
        <v>147</v>
      </c>
      <c r="B146" s="45"/>
      <c r="C146" s="47"/>
      <c r="D146" s="47"/>
      <c r="E146" s="59"/>
      <c r="F146" s="47"/>
      <c r="G146" s="59"/>
      <c r="H146" s="45"/>
      <c r="I146" s="45"/>
      <c r="J146" s="59"/>
      <c r="K146" s="48"/>
    </row>
    <row r="147" spans="1:11" ht="15">
      <c r="A147" s="44" t="s">
        <v>8</v>
      </c>
      <c r="B147" s="15"/>
      <c r="C147" s="15"/>
      <c r="D147" s="15"/>
      <c r="E147" s="59"/>
      <c r="F147" s="15"/>
      <c r="G147" s="59"/>
      <c r="H147" s="15"/>
      <c r="I147" s="45"/>
      <c r="J147" s="59"/>
      <c r="K147" s="48"/>
    </row>
    <row r="148" spans="1:11" ht="15">
      <c r="A148" s="48"/>
      <c r="B148" s="48"/>
      <c r="C148" s="48"/>
      <c r="D148" s="48"/>
      <c r="E148" s="102"/>
      <c r="F148" s="48"/>
      <c r="G148" s="102"/>
      <c r="H148" s="48"/>
      <c r="I148" s="48"/>
      <c r="J148" s="102"/>
      <c r="K148" s="48"/>
    </row>
    <row r="149" spans="1:11" ht="15">
      <c r="A149" s="48" t="s">
        <v>201</v>
      </c>
      <c r="B149" s="48"/>
      <c r="C149" s="48"/>
      <c r="D149" s="48"/>
      <c r="E149" s="102"/>
      <c r="F149" s="48"/>
      <c r="G149" s="102"/>
      <c r="H149" s="48"/>
      <c r="I149" s="48"/>
      <c r="J149" s="102"/>
      <c r="K149" s="48"/>
    </row>
    <row r="150" spans="5:10" ht="15">
      <c r="E150" s="78"/>
      <c r="G150" s="78"/>
      <c r="J150" s="78"/>
    </row>
  </sheetData>
  <sheetProtection/>
  <mergeCells count="3">
    <mergeCell ref="B4:C4"/>
    <mergeCell ref="E4:G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9.4453125" style="0" customWidth="1"/>
    <col min="2" max="3" width="12.77734375" style="0" customWidth="1"/>
    <col min="4" max="4" width="1.77734375" style="0" customWidth="1"/>
    <col min="5" max="7" width="12.77734375" style="0" customWidth="1"/>
    <col min="8" max="8" width="1.77734375" style="0" customWidth="1"/>
    <col min="9" max="16384" width="12.77734375" style="0" customWidth="1"/>
  </cols>
  <sheetData>
    <row r="1" spans="1:12" ht="20.25">
      <c r="A1" s="49" t="s">
        <v>0</v>
      </c>
      <c r="B1" s="6"/>
      <c r="C1" s="6"/>
      <c r="D1" s="6"/>
      <c r="E1" s="6"/>
      <c r="F1" s="6"/>
      <c r="G1" s="6"/>
      <c r="H1" s="6"/>
      <c r="I1" s="6"/>
      <c r="J1" s="6"/>
      <c r="K1" s="3"/>
      <c r="L1" s="33"/>
    </row>
    <row r="2" spans="1:12" ht="20.25">
      <c r="A2" s="49" t="s">
        <v>152</v>
      </c>
      <c r="B2" s="6"/>
      <c r="C2" s="6"/>
      <c r="D2" s="6"/>
      <c r="E2" s="6"/>
      <c r="F2" s="6"/>
      <c r="G2" s="6"/>
      <c r="H2" s="7"/>
      <c r="I2" s="7"/>
      <c r="J2" s="7"/>
      <c r="K2" s="3"/>
      <c r="L2" s="52"/>
    </row>
    <row r="3" spans="1:12" ht="15.75">
      <c r="A3" s="6"/>
      <c r="B3" s="6"/>
      <c r="C3" s="6"/>
      <c r="D3" s="6"/>
      <c r="E3" s="6"/>
      <c r="F3" s="6"/>
      <c r="G3" s="6"/>
      <c r="H3" s="7"/>
      <c r="I3" s="7"/>
      <c r="J3" s="7"/>
      <c r="K3" s="3"/>
      <c r="L3" s="2"/>
    </row>
    <row r="4" spans="1:12" ht="16.5">
      <c r="A4" s="62"/>
      <c r="B4" s="63" t="s">
        <v>106</v>
      </c>
      <c r="C4" s="64"/>
      <c r="D4" s="8"/>
      <c r="E4" s="65" t="s">
        <v>109</v>
      </c>
      <c r="F4" s="66"/>
      <c r="G4" s="66"/>
      <c r="H4" s="67"/>
      <c r="I4" s="65" t="s">
        <v>125</v>
      </c>
      <c r="J4" s="66"/>
      <c r="K4" s="4"/>
      <c r="L4" s="2"/>
    </row>
    <row r="5" spans="1:12" ht="15.75">
      <c r="A5" s="9" t="s">
        <v>1</v>
      </c>
      <c r="B5" s="10" t="s">
        <v>2</v>
      </c>
      <c r="C5" s="10" t="s">
        <v>3</v>
      </c>
      <c r="D5" s="10"/>
      <c r="E5" s="10" t="s">
        <v>4</v>
      </c>
      <c r="F5" s="10" t="s">
        <v>3</v>
      </c>
      <c r="G5" s="10" t="s">
        <v>5</v>
      </c>
      <c r="H5" s="10"/>
      <c r="I5" s="10" t="s">
        <v>2</v>
      </c>
      <c r="J5" s="10" t="s">
        <v>4</v>
      </c>
      <c r="K5" s="4"/>
      <c r="L5" s="2"/>
    </row>
    <row r="6" spans="1:12" ht="15.75">
      <c r="A6" s="11"/>
      <c r="B6" s="12"/>
      <c r="C6" s="13"/>
      <c r="D6" s="13"/>
      <c r="E6" s="14"/>
      <c r="F6" s="13"/>
      <c r="G6" s="13"/>
      <c r="H6" s="13"/>
      <c r="I6" s="13"/>
      <c r="J6" s="13"/>
      <c r="K6" s="4"/>
      <c r="L6" s="2"/>
    </row>
    <row r="7" spans="1:10" ht="15">
      <c r="A7" s="68" t="s">
        <v>11</v>
      </c>
      <c r="B7" s="20">
        <v>262077</v>
      </c>
      <c r="C7" s="33">
        <v>1</v>
      </c>
      <c r="D7" s="35"/>
      <c r="E7" s="52">
        <v>1784216344</v>
      </c>
      <c r="F7" s="33">
        <v>1</v>
      </c>
      <c r="G7" s="52">
        <v>6808</v>
      </c>
      <c r="H7" s="50"/>
      <c r="I7" s="20">
        <v>1068</v>
      </c>
      <c r="J7" s="50" t="s">
        <v>126</v>
      </c>
    </row>
    <row r="8" spans="1:10" ht="15">
      <c r="A8" s="70"/>
      <c r="B8" s="20"/>
      <c r="C8" s="33"/>
      <c r="D8" s="71"/>
      <c r="E8" s="50"/>
      <c r="F8" s="33"/>
      <c r="G8" s="50"/>
      <c r="H8" s="71"/>
      <c r="I8" s="20"/>
      <c r="J8" s="50"/>
    </row>
    <row r="9" spans="1:10" ht="15">
      <c r="A9" s="68" t="s">
        <v>101</v>
      </c>
      <c r="B9" s="72">
        <v>1192</v>
      </c>
      <c r="C9" s="33">
        <v>0.004548281611892688</v>
      </c>
      <c r="D9" s="73"/>
      <c r="E9" s="77">
        <v>1646676</v>
      </c>
      <c r="F9" s="33">
        <v>0.000922912742917907</v>
      </c>
      <c r="G9" s="77">
        <v>1381.4395973154362</v>
      </c>
      <c r="H9" s="68"/>
      <c r="I9" s="74" t="s">
        <v>6</v>
      </c>
      <c r="J9" s="80" t="s">
        <v>6</v>
      </c>
    </row>
    <row r="10" spans="1:10" ht="15">
      <c r="A10" s="68"/>
      <c r="B10" s="72"/>
      <c r="C10" s="33"/>
      <c r="D10" s="73"/>
      <c r="E10" s="77"/>
      <c r="F10" s="33"/>
      <c r="G10" s="77"/>
      <c r="H10" s="68"/>
      <c r="I10" s="74"/>
      <c r="J10" s="80"/>
    </row>
    <row r="11" spans="1:10" ht="15">
      <c r="A11" s="68" t="s">
        <v>10</v>
      </c>
      <c r="B11" s="72">
        <v>427</v>
      </c>
      <c r="C11" s="33">
        <v>0.0016292921545957868</v>
      </c>
      <c r="D11" s="73"/>
      <c r="E11" s="52">
        <v>5814372</v>
      </c>
      <c r="F11" s="33">
        <v>0.0032587819406277112</v>
      </c>
      <c r="G11" s="77">
        <v>13616.796252927401</v>
      </c>
      <c r="H11" s="50"/>
      <c r="I11" s="74">
        <v>6</v>
      </c>
      <c r="J11" s="80">
        <v>373</v>
      </c>
    </row>
    <row r="12" spans="1:10" ht="15">
      <c r="A12" s="68"/>
      <c r="B12" s="72"/>
      <c r="C12" s="33"/>
      <c r="D12" s="35"/>
      <c r="E12" s="77"/>
      <c r="F12" s="33"/>
      <c r="G12" s="77"/>
      <c r="H12" s="50"/>
      <c r="I12" s="74"/>
      <c r="J12" s="80"/>
    </row>
    <row r="13" spans="1:10" ht="15">
      <c r="A13" s="68" t="s">
        <v>12</v>
      </c>
      <c r="B13" s="72">
        <v>491</v>
      </c>
      <c r="C13" s="33">
        <v>0.0018734951941604947</v>
      </c>
      <c r="D13" s="73"/>
      <c r="E13" s="77">
        <v>55852246</v>
      </c>
      <c r="F13" s="33">
        <v>0.031303516632285706</v>
      </c>
      <c r="G13" s="77">
        <v>113752.02851323829</v>
      </c>
      <c r="H13" s="50"/>
      <c r="I13" s="74">
        <v>9</v>
      </c>
      <c r="J13" s="80">
        <v>12800417</v>
      </c>
    </row>
    <row r="14" spans="1:10" ht="15">
      <c r="A14" s="68"/>
      <c r="B14" s="72"/>
      <c r="C14" s="33"/>
      <c r="D14" s="35"/>
      <c r="E14" s="77"/>
      <c r="F14" s="33"/>
      <c r="G14" s="77"/>
      <c r="H14" s="50"/>
      <c r="I14" s="74"/>
      <c r="J14" s="80"/>
    </row>
    <row r="15" spans="1:10" ht="15">
      <c r="A15" s="68" t="s">
        <v>13</v>
      </c>
      <c r="B15" s="72">
        <v>21052</v>
      </c>
      <c r="C15" s="33">
        <v>0.08032753732681616</v>
      </c>
      <c r="D15" s="73"/>
      <c r="E15" s="77">
        <v>61850310</v>
      </c>
      <c r="F15" s="33">
        <v>0.034665252455506036</v>
      </c>
      <c r="G15" s="77">
        <v>2937.97786433593</v>
      </c>
      <c r="H15" s="50"/>
      <c r="I15" s="72">
        <v>27</v>
      </c>
      <c r="J15" s="77">
        <v>637011</v>
      </c>
    </row>
    <row r="16" spans="1:10" ht="15">
      <c r="A16" s="68" t="s">
        <v>89</v>
      </c>
      <c r="B16" s="72">
        <v>6421</v>
      </c>
      <c r="C16" s="33">
        <v>0.02450043307882798</v>
      </c>
      <c r="D16" s="73"/>
      <c r="E16" s="77">
        <v>11875013</v>
      </c>
      <c r="F16" s="33">
        <v>0.006655590304356052</v>
      </c>
      <c r="G16" s="77">
        <v>1849.4024295281108</v>
      </c>
      <c r="H16" s="50"/>
      <c r="I16" s="74">
        <v>3</v>
      </c>
      <c r="J16" s="80">
        <v>608966</v>
      </c>
    </row>
    <row r="17" spans="1:10" ht="15">
      <c r="A17" s="68" t="s">
        <v>90</v>
      </c>
      <c r="B17" s="72">
        <v>956</v>
      </c>
      <c r="C17" s="33">
        <v>0.0036477829034978274</v>
      </c>
      <c r="D17" s="73"/>
      <c r="E17" s="77">
        <v>23809530</v>
      </c>
      <c r="F17" s="33">
        <v>0.013344530824452533</v>
      </c>
      <c r="G17" s="77">
        <v>24905.36610878661</v>
      </c>
      <c r="H17" s="50"/>
      <c r="I17" s="74">
        <v>8</v>
      </c>
      <c r="J17" s="80">
        <v>6259</v>
      </c>
    </row>
    <row r="18" spans="1:10" ht="15">
      <c r="A18" s="68" t="s">
        <v>91</v>
      </c>
      <c r="B18" s="72">
        <v>13675</v>
      </c>
      <c r="C18" s="33">
        <v>0.05217932134449036</v>
      </c>
      <c r="D18" s="73"/>
      <c r="E18" s="77">
        <v>26165767</v>
      </c>
      <c r="F18" s="33">
        <v>0.014665131326697453</v>
      </c>
      <c r="G18" s="77">
        <v>1913.4016087751372</v>
      </c>
      <c r="H18" s="50"/>
      <c r="I18" s="74">
        <v>16</v>
      </c>
      <c r="J18" s="80">
        <v>21786</v>
      </c>
    </row>
    <row r="19" spans="1:10" ht="15">
      <c r="A19" s="68"/>
      <c r="B19" s="72"/>
      <c r="C19" s="33"/>
      <c r="D19" s="35"/>
      <c r="E19" s="77"/>
      <c r="F19" s="33"/>
      <c r="G19" s="77"/>
      <c r="H19" s="50"/>
      <c r="I19" s="74"/>
      <c r="J19" s="80"/>
    </row>
    <row r="20" spans="1:10" ht="15">
      <c r="A20" s="68" t="s">
        <v>14</v>
      </c>
      <c r="B20" s="72">
        <v>12866</v>
      </c>
      <c r="C20" s="33">
        <v>0.049092442297492725</v>
      </c>
      <c r="D20" s="73"/>
      <c r="E20" s="77">
        <v>302202041</v>
      </c>
      <c r="F20" s="33">
        <v>0.16937522291859466</v>
      </c>
      <c r="G20" s="77">
        <v>23488.422275765584</v>
      </c>
      <c r="H20" s="50"/>
      <c r="I20" s="72">
        <v>238</v>
      </c>
      <c r="J20" s="77">
        <v>3731719</v>
      </c>
    </row>
    <row r="21" spans="1:10" ht="15">
      <c r="A21" s="68" t="s">
        <v>15</v>
      </c>
      <c r="B21" s="72">
        <v>1033</v>
      </c>
      <c r="C21" s="33">
        <v>0.003941589685474116</v>
      </c>
      <c r="D21" s="73"/>
      <c r="E21" s="77">
        <v>26219983</v>
      </c>
      <c r="F21" s="33">
        <v>0.014695517776290475</v>
      </c>
      <c r="G21" s="77">
        <v>25382.36495643756</v>
      </c>
      <c r="H21" s="50"/>
      <c r="I21" s="74">
        <v>11</v>
      </c>
      <c r="J21" s="80">
        <v>224483</v>
      </c>
    </row>
    <row r="22" spans="1:10" ht="15">
      <c r="A22" s="68" t="s">
        <v>16</v>
      </c>
      <c r="B22" s="72">
        <v>163</v>
      </c>
      <c r="C22" s="33">
        <v>0.0006219546163913659</v>
      </c>
      <c r="D22" s="73"/>
      <c r="E22" s="77">
        <v>40585491</v>
      </c>
      <c r="F22" s="33">
        <v>0.02274695618414311</v>
      </c>
      <c r="G22" s="77">
        <v>248990.74233128835</v>
      </c>
      <c r="H22" s="50"/>
      <c r="I22" s="74" t="s">
        <v>6</v>
      </c>
      <c r="J22" s="80" t="s">
        <v>6</v>
      </c>
    </row>
    <row r="23" spans="1:10" ht="15">
      <c r="A23" s="68" t="s">
        <v>17</v>
      </c>
      <c r="B23" s="72">
        <v>57</v>
      </c>
      <c r="C23" s="33">
        <v>0.00021749333211231814</v>
      </c>
      <c r="D23" s="73"/>
      <c r="E23" s="77">
        <v>83815</v>
      </c>
      <c r="F23" s="33">
        <v>0</v>
      </c>
      <c r="G23" s="77">
        <v>1470.438596491228</v>
      </c>
      <c r="H23" s="50"/>
      <c r="I23" s="74" t="s">
        <v>6</v>
      </c>
      <c r="J23" s="80" t="s">
        <v>6</v>
      </c>
    </row>
    <row r="24" spans="1:10" ht="15">
      <c r="A24" s="68" t="s">
        <v>18</v>
      </c>
      <c r="B24" s="72">
        <v>90</v>
      </c>
      <c r="C24" s="33">
        <v>0.00034341052438787074</v>
      </c>
      <c r="D24" s="73"/>
      <c r="E24" s="77">
        <v>532218</v>
      </c>
      <c r="F24" s="33">
        <v>0.0002982923017097976</v>
      </c>
      <c r="G24" s="77">
        <v>5913.533333333334</v>
      </c>
      <c r="H24" s="50"/>
      <c r="I24" s="74">
        <v>3</v>
      </c>
      <c r="J24" s="80">
        <v>3840</v>
      </c>
    </row>
    <row r="25" spans="1:10" ht="15">
      <c r="A25" s="68" t="s">
        <v>19</v>
      </c>
      <c r="B25" s="72">
        <v>1209</v>
      </c>
      <c r="C25" s="33">
        <v>0.004613148044277064</v>
      </c>
      <c r="D25" s="73"/>
      <c r="E25" s="77">
        <v>4925953</v>
      </c>
      <c r="F25" s="33">
        <v>0.0027608496114078867</v>
      </c>
      <c r="G25" s="77">
        <v>4074.402812241522</v>
      </c>
      <c r="H25" s="50"/>
      <c r="I25" s="74">
        <v>4</v>
      </c>
      <c r="J25" s="80">
        <v>39654</v>
      </c>
    </row>
    <row r="26" spans="1:10" ht="15">
      <c r="A26" s="68" t="s">
        <v>20</v>
      </c>
      <c r="B26" s="72">
        <v>84</v>
      </c>
      <c r="C26" s="33">
        <v>0.0003205164894286794</v>
      </c>
      <c r="D26" s="73"/>
      <c r="E26" s="77">
        <v>1639957</v>
      </c>
      <c r="F26" s="33">
        <v>0.0009191469439874159</v>
      </c>
      <c r="G26" s="77">
        <v>19523.29761904762</v>
      </c>
      <c r="H26" s="50"/>
      <c r="I26" s="74" t="s">
        <v>6</v>
      </c>
      <c r="J26" s="80" t="s">
        <v>6</v>
      </c>
    </row>
    <row r="27" spans="1:10" ht="15">
      <c r="A27" s="68" t="s">
        <v>21</v>
      </c>
      <c r="B27" s="72">
        <v>434</v>
      </c>
      <c r="C27" s="33">
        <v>0.0016560018620481766</v>
      </c>
      <c r="D27" s="73"/>
      <c r="E27" s="77">
        <v>814973</v>
      </c>
      <c r="F27" s="33">
        <v>0.0004567680386633651</v>
      </c>
      <c r="G27" s="77">
        <v>1877.8179723502303</v>
      </c>
      <c r="H27" s="50"/>
      <c r="I27" s="74" t="s">
        <v>6</v>
      </c>
      <c r="J27" s="80" t="s">
        <v>6</v>
      </c>
    </row>
    <row r="28" spans="1:10" ht="15">
      <c r="A28" s="68" t="s">
        <v>22</v>
      </c>
      <c r="B28" s="72">
        <v>193</v>
      </c>
      <c r="C28" s="33">
        <v>0.0007364247911873229</v>
      </c>
      <c r="D28" s="73"/>
      <c r="E28" s="77">
        <v>2706052</v>
      </c>
      <c r="F28" s="33">
        <v>0.001516661367384044</v>
      </c>
      <c r="G28" s="77">
        <v>14020.994818652849</v>
      </c>
      <c r="H28" s="50"/>
      <c r="I28" s="74">
        <v>8</v>
      </c>
      <c r="J28" s="80">
        <v>39565</v>
      </c>
    </row>
    <row r="29" spans="1:10" ht="15">
      <c r="A29" s="68" t="s">
        <v>23</v>
      </c>
      <c r="B29" s="72">
        <v>995</v>
      </c>
      <c r="C29" s="33">
        <v>0.0037965941307325714</v>
      </c>
      <c r="D29" s="73"/>
      <c r="E29" s="77">
        <v>5386414</v>
      </c>
      <c r="F29" s="33">
        <v>0.0030189242566427245</v>
      </c>
      <c r="G29" s="77">
        <v>5413.481407035176</v>
      </c>
      <c r="H29" s="50"/>
      <c r="I29" s="74">
        <v>8</v>
      </c>
      <c r="J29" s="80">
        <v>77577</v>
      </c>
    </row>
    <row r="30" spans="1:10" ht="15">
      <c r="A30" s="68" t="s">
        <v>24</v>
      </c>
      <c r="B30" s="72">
        <v>80</v>
      </c>
      <c r="C30" s="33">
        <v>0.0003052537994558851</v>
      </c>
      <c r="D30" s="73"/>
      <c r="E30" s="77">
        <v>8261918</v>
      </c>
      <c r="F30" s="33">
        <v>0.0046305584116989795</v>
      </c>
      <c r="G30" s="77">
        <v>103273.975</v>
      </c>
      <c r="H30" s="50"/>
      <c r="I30" s="74">
        <v>4</v>
      </c>
      <c r="J30" s="80">
        <v>50233</v>
      </c>
    </row>
    <row r="31" spans="1:10" ht="15">
      <c r="A31" s="68" t="s">
        <v>25</v>
      </c>
      <c r="B31" s="72">
        <v>760</v>
      </c>
      <c r="C31" s="33">
        <v>0.0028999110948309086</v>
      </c>
      <c r="D31" s="73"/>
      <c r="E31" s="77">
        <v>73492048</v>
      </c>
      <c r="F31" s="33">
        <v>0.04119009908587633</v>
      </c>
      <c r="G31" s="77">
        <v>96700.06315789474</v>
      </c>
      <c r="H31" s="50"/>
      <c r="I31" s="74">
        <v>23</v>
      </c>
      <c r="J31" s="80">
        <v>1773693</v>
      </c>
    </row>
    <row r="32" spans="1:10" ht="15">
      <c r="A32" s="68" t="s">
        <v>26</v>
      </c>
      <c r="B32" s="72">
        <v>369</v>
      </c>
      <c r="C32" s="33">
        <v>0.00140798314999027</v>
      </c>
      <c r="D32" s="73"/>
      <c r="E32" s="77">
        <v>2784351</v>
      </c>
      <c r="F32" s="33">
        <v>0.0015605456195731384</v>
      </c>
      <c r="G32" s="77">
        <v>7545.666666666667</v>
      </c>
      <c r="H32" s="50"/>
      <c r="I32" s="74">
        <v>6</v>
      </c>
      <c r="J32" s="80">
        <v>19367</v>
      </c>
    </row>
    <row r="33" spans="1:10" ht="15">
      <c r="A33" s="68" t="s">
        <v>27</v>
      </c>
      <c r="B33" s="72">
        <v>312</v>
      </c>
      <c r="C33" s="33">
        <v>0.0011904898178779519</v>
      </c>
      <c r="D33" s="73"/>
      <c r="E33" s="77">
        <v>3239680</v>
      </c>
      <c r="F33" s="33">
        <v>0.0018157439320037974</v>
      </c>
      <c r="G33" s="77">
        <v>10383.589743589744</v>
      </c>
      <c r="H33" s="50"/>
      <c r="I33" s="74">
        <v>4</v>
      </c>
      <c r="J33" s="80">
        <v>11776</v>
      </c>
    </row>
    <row r="34" spans="1:10" ht="15">
      <c r="A34" s="68" t="s">
        <v>28</v>
      </c>
      <c r="B34" s="72">
        <v>301</v>
      </c>
      <c r="C34" s="33">
        <v>0.0011485174204527676</v>
      </c>
      <c r="D34" s="73"/>
      <c r="E34" s="77">
        <v>3119602</v>
      </c>
      <c r="F34" s="33">
        <v>0.001748443797463611</v>
      </c>
      <c r="G34" s="77">
        <v>10364.126245847176</v>
      </c>
      <c r="H34" s="50"/>
      <c r="I34" s="74">
        <v>5</v>
      </c>
      <c r="J34" s="80">
        <v>78334</v>
      </c>
    </row>
    <row r="35" spans="1:10" ht="15">
      <c r="A35" s="68" t="s">
        <v>29</v>
      </c>
      <c r="B35" s="72">
        <v>1494</v>
      </c>
      <c r="C35" s="33">
        <v>0.005700614704838655</v>
      </c>
      <c r="D35" s="73"/>
      <c r="E35" s="77">
        <v>7238995</v>
      </c>
      <c r="F35" s="33">
        <v>0.004057240605570868</v>
      </c>
      <c r="G35" s="77">
        <v>4845.378179384204</v>
      </c>
      <c r="H35" s="50"/>
      <c r="I35" s="74">
        <v>18</v>
      </c>
      <c r="J35" s="80">
        <v>11104</v>
      </c>
    </row>
    <row r="36" spans="1:10" ht="15">
      <c r="A36" s="68" t="s">
        <v>30</v>
      </c>
      <c r="B36" s="72">
        <v>844</v>
      </c>
      <c r="C36" s="33">
        <v>0.0032204275842595883</v>
      </c>
      <c r="D36" s="73"/>
      <c r="E36" s="77">
        <v>10817704</v>
      </c>
      <c r="F36" s="33">
        <v>0.0060630001716876995</v>
      </c>
      <c r="G36" s="77">
        <v>12817.184834123223</v>
      </c>
      <c r="H36" s="50"/>
      <c r="I36" s="74">
        <v>28</v>
      </c>
      <c r="J36" s="80">
        <v>123540</v>
      </c>
    </row>
    <row r="37" spans="1:10" ht="15">
      <c r="A37" s="68" t="s">
        <v>31</v>
      </c>
      <c r="B37" s="72">
        <v>843</v>
      </c>
      <c r="C37" s="33">
        <v>0.0032166119117663892</v>
      </c>
      <c r="D37" s="73"/>
      <c r="E37" s="77">
        <v>47950294</v>
      </c>
      <c r="F37" s="33">
        <v>0.026874708418207383</v>
      </c>
      <c r="G37" s="77">
        <v>56880.538552787664</v>
      </c>
      <c r="H37" s="50"/>
      <c r="I37" s="74">
        <v>29</v>
      </c>
      <c r="J37" s="80">
        <v>247065</v>
      </c>
    </row>
    <row r="38" spans="1:10" ht="15">
      <c r="A38" s="68" t="s">
        <v>165</v>
      </c>
      <c r="B38" s="72">
        <v>645</v>
      </c>
      <c r="C38" s="33">
        <v>0.0024611087581130737</v>
      </c>
      <c r="D38" s="73"/>
      <c r="E38" s="77">
        <v>13922715</v>
      </c>
      <c r="F38" s="33">
        <v>0.007803266149208641</v>
      </c>
      <c r="G38" s="77">
        <v>21585.60465116279</v>
      </c>
      <c r="H38" s="50"/>
      <c r="I38" s="74">
        <v>21</v>
      </c>
      <c r="J38" s="80">
        <v>139726</v>
      </c>
    </row>
    <row r="39" spans="1:10" ht="15">
      <c r="A39" s="68" t="s">
        <v>32</v>
      </c>
      <c r="B39" s="72">
        <v>379</v>
      </c>
      <c r="C39" s="33">
        <v>0.0014461398749222557</v>
      </c>
      <c r="D39" s="73"/>
      <c r="E39" s="77">
        <v>11318157</v>
      </c>
      <c r="F39" s="33">
        <v>0.006343489139117538</v>
      </c>
      <c r="G39" s="77">
        <v>29863.211081794194</v>
      </c>
      <c r="H39" s="50"/>
      <c r="I39" s="74">
        <v>22</v>
      </c>
      <c r="J39" s="80">
        <v>642384</v>
      </c>
    </row>
    <row r="40" spans="1:10" ht="15">
      <c r="A40" s="68" t="s">
        <v>33</v>
      </c>
      <c r="B40" s="72">
        <v>345</v>
      </c>
      <c r="C40" s="33">
        <v>0.0013164070101535045</v>
      </c>
      <c r="D40" s="73"/>
      <c r="E40" s="77">
        <v>1611788</v>
      </c>
      <c r="F40" s="33">
        <v>0.0009033590603629175</v>
      </c>
      <c r="G40" s="77">
        <v>4671.849275362319</v>
      </c>
      <c r="H40" s="50"/>
      <c r="I40" s="74">
        <v>3</v>
      </c>
      <c r="J40" s="80">
        <v>1551</v>
      </c>
    </row>
    <row r="41" spans="1:10" ht="15">
      <c r="A41" s="68" t="s">
        <v>104</v>
      </c>
      <c r="B41" s="72">
        <v>2234</v>
      </c>
      <c r="C41" s="33">
        <v>0.008524212349805592</v>
      </c>
      <c r="D41" s="73"/>
      <c r="E41" s="77">
        <v>35510035</v>
      </c>
      <c r="F41" s="33">
        <v>0.01990231460406351</v>
      </c>
      <c r="G41" s="77">
        <v>15895.270814682184</v>
      </c>
      <c r="H41" s="75"/>
      <c r="I41" s="74">
        <v>35</v>
      </c>
      <c r="J41" s="80">
        <v>227098</v>
      </c>
    </row>
    <row r="42" spans="1:10" ht="15">
      <c r="A42" s="68"/>
      <c r="B42" s="72"/>
      <c r="C42" s="33"/>
      <c r="D42" s="76"/>
      <c r="E42" s="77"/>
      <c r="F42" s="33"/>
      <c r="G42" s="77"/>
      <c r="H42" s="75"/>
      <c r="I42" s="74"/>
      <c r="J42" s="80"/>
    </row>
    <row r="43" spans="1:10" ht="15">
      <c r="A43" s="68" t="s">
        <v>34</v>
      </c>
      <c r="B43" s="72">
        <v>25035</v>
      </c>
      <c r="C43" s="33">
        <v>0.09552536086722604</v>
      </c>
      <c r="D43" s="73"/>
      <c r="E43" s="77">
        <v>161811969</v>
      </c>
      <c r="F43" s="33">
        <v>0.09069077836000364</v>
      </c>
      <c r="G43" s="77">
        <v>6463.429958058718</v>
      </c>
      <c r="H43" s="50"/>
      <c r="I43" s="72">
        <v>103</v>
      </c>
      <c r="J43" s="77">
        <v>880435</v>
      </c>
    </row>
    <row r="44" spans="1:10" ht="15">
      <c r="A44" s="68" t="s">
        <v>92</v>
      </c>
      <c r="B44" s="72">
        <v>13085</v>
      </c>
      <c r="C44" s="33">
        <v>0.049928074573503206</v>
      </c>
      <c r="D44" s="73"/>
      <c r="E44" s="77">
        <v>54919003</v>
      </c>
      <c r="F44" s="33">
        <v>0.030780461789111375</v>
      </c>
      <c r="G44" s="77">
        <v>4197.096140619029</v>
      </c>
      <c r="H44" s="50"/>
      <c r="I44" s="74">
        <v>51</v>
      </c>
      <c r="J44" s="80">
        <v>178608</v>
      </c>
    </row>
    <row r="45" spans="1:10" ht="15">
      <c r="A45" s="68" t="s">
        <v>164</v>
      </c>
      <c r="B45" s="72">
        <v>901</v>
      </c>
      <c r="C45" s="33">
        <v>0.003437920916371906</v>
      </c>
      <c r="D45" s="73"/>
      <c r="E45" s="77">
        <v>7707361</v>
      </c>
      <c r="F45" s="33">
        <v>0.004319745767332799</v>
      </c>
      <c r="G45" s="77">
        <v>8554.22974472808</v>
      </c>
      <c r="H45" s="50"/>
      <c r="I45" s="74" t="s">
        <v>6</v>
      </c>
      <c r="J45" s="80" t="s">
        <v>6</v>
      </c>
    </row>
    <row r="46" spans="1:10" ht="15">
      <c r="A46" s="68" t="s">
        <v>35</v>
      </c>
      <c r="B46" s="72">
        <v>700</v>
      </c>
      <c r="C46" s="33">
        <v>0.0026709707452389946</v>
      </c>
      <c r="D46" s="73"/>
      <c r="E46" s="77">
        <v>878745</v>
      </c>
      <c r="F46" s="33">
        <v>0.00049251034099932</v>
      </c>
      <c r="G46" s="77">
        <v>1255.35</v>
      </c>
      <c r="H46" s="50"/>
      <c r="I46" s="74">
        <v>0</v>
      </c>
      <c r="J46" s="80">
        <v>0</v>
      </c>
    </row>
    <row r="47" spans="1:10" ht="15">
      <c r="A47" s="68" t="s">
        <v>36</v>
      </c>
      <c r="B47" s="72">
        <v>539</v>
      </c>
      <c r="C47" s="33">
        <v>0.002056647473834026</v>
      </c>
      <c r="D47" s="73"/>
      <c r="E47" s="77">
        <v>1488351</v>
      </c>
      <c r="F47" s="33">
        <v>0.0008341763065925597</v>
      </c>
      <c r="G47" s="77">
        <v>2761.3191094619665</v>
      </c>
      <c r="H47" s="50"/>
      <c r="I47" s="74">
        <v>4</v>
      </c>
      <c r="J47" s="80">
        <v>11141</v>
      </c>
    </row>
    <row r="48" spans="1:10" ht="15">
      <c r="A48" s="68" t="s">
        <v>163</v>
      </c>
      <c r="B48" s="72">
        <v>518</v>
      </c>
      <c r="C48" s="33">
        <v>0.001976518351476856</v>
      </c>
      <c r="D48" s="73"/>
      <c r="E48" s="77">
        <v>7850801</v>
      </c>
      <c r="F48" s="33">
        <v>0.004400139605491698</v>
      </c>
      <c r="G48" s="77">
        <v>15155.986486486487</v>
      </c>
      <c r="H48" s="50"/>
      <c r="I48" s="74" t="s">
        <v>6</v>
      </c>
      <c r="J48" s="80" t="s">
        <v>6</v>
      </c>
    </row>
    <row r="49" spans="1:10" ht="15">
      <c r="A49" s="68" t="s">
        <v>37</v>
      </c>
      <c r="B49" s="72">
        <v>294</v>
      </c>
      <c r="C49" s="33">
        <v>0.0011218077130003778</v>
      </c>
      <c r="D49" s="73"/>
      <c r="E49" s="77">
        <v>1549067</v>
      </c>
      <c r="F49" s="33">
        <v>0.0008682058121534617</v>
      </c>
      <c r="G49" s="77">
        <v>5268.93537414966</v>
      </c>
      <c r="H49" s="50"/>
      <c r="I49" s="74" t="s">
        <v>6</v>
      </c>
      <c r="J49" s="80" t="s">
        <v>6</v>
      </c>
    </row>
    <row r="50" spans="1:10" ht="15">
      <c r="A50" s="68" t="s">
        <v>93</v>
      </c>
      <c r="B50" s="72">
        <v>1058</v>
      </c>
      <c r="C50" s="33">
        <v>0.00403698149780408</v>
      </c>
      <c r="D50" s="73"/>
      <c r="E50" s="77">
        <v>7959095</v>
      </c>
      <c r="F50" s="33">
        <v>0.004460835159797191</v>
      </c>
      <c r="G50" s="77">
        <v>7522.774102079395</v>
      </c>
      <c r="H50" s="50"/>
      <c r="I50" s="74">
        <v>11</v>
      </c>
      <c r="J50" s="80">
        <v>26246</v>
      </c>
    </row>
    <row r="51" spans="1:10" ht="16.5" customHeight="1">
      <c r="A51" s="98" t="s">
        <v>162</v>
      </c>
      <c r="B51" s="72">
        <v>556</v>
      </c>
      <c r="C51" s="33">
        <v>0.0021215139062184013</v>
      </c>
      <c r="D51" s="73"/>
      <c r="E51" s="77">
        <v>2594219</v>
      </c>
      <c r="F51" s="33">
        <v>0.0014539823092215773</v>
      </c>
      <c r="G51" s="77">
        <v>4665.8615107913665</v>
      </c>
      <c r="H51" s="50"/>
      <c r="I51" s="74">
        <v>3</v>
      </c>
      <c r="J51" s="80">
        <v>11141</v>
      </c>
    </row>
    <row r="52" spans="1:10" ht="15">
      <c r="A52" s="68" t="s">
        <v>38</v>
      </c>
      <c r="B52" s="72">
        <v>1326</v>
      </c>
      <c r="C52" s="33">
        <v>0.0050595817259812955</v>
      </c>
      <c r="D52" s="73"/>
      <c r="E52" s="77">
        <v>6299800</v>
      </c>
      <c r="F52" s="33">
        <v>0.0035308498440702546</v>
      </c>
      <c r="G52" s="77">
        <v>4750.980392156863</v>
      </c>
      <c r="H52" s="50"/>
      <c r="I52" s="74">
        <v>5</v>
      </c>
      <c r="J52" s="80">
        <v>5941</v>
      </c>
    </row>
    <row r="53" spans="1:10" ht="15">
      <c r="A53" s="68" t="s">
        <v>39</v>
      </c>
      <c r="B53" s="72">
        <v>7161</v>
      </c>
      <c r="C53" s="33">
        <v>0.027324030723794916</v>
      </c>
      <c r="D53" s="73"/>
      <c r="E53" s="77">
        <v>18589126</v>
      </c>
      <c r="F53" s="33">
        <v>0.010418650217229486</v>
      </c>
      <c r="G53" s="77">
        <v>2595.8840944002236</v>
      </c>
      <c r="H53" s="50"/>
      <c r="I53" s="74">
        <v>22</v>
      </c>
      <c r="J53" s="80">
        <v>115934</v>
      </c>
    </row>
    <row r="54" spans="3:10" ht="15">
      <c r="C54" s="33"/>
      <c r="E54" s="78"/>
      <c r="F54" s="33"/>
      <c r="G54" s="78"/>
      <c r="J54" s="78"/>
    </row>
    <row r="55" spans="1:10" ht="15">
      <c r="A55" s="15" t="s">
        <v>94</v>
      </c>
      <c r="B55" s="26">
        <v>10847</v>
      </c>
      <c r="C55" s="33">
        <v>0.0414</v>
      </c>
      <c r="D55" s="18"/>
      <c r="E55" s="52">
        <v>105382360</v>
      </c>
      <c r="F55" s="33">
        <v>0.0591</v>
      </c>
      <c r="G55" s="52">
        <v>9715</v>
      </c>
      <c r="H55" s="19"/>
      <c r="I55" s="28">
        <v>50</v>
      </c>
      <c r="J55" s="52">
        <v>701322</v>
      </c>
    </row>
    <row r="56" spans="1:10" ht="15">
      <c r="A56" s="15" t="s">
        <v>40</v>
      </c>
      <c r="B56" s="26">
        <v>348</v>
      </c>
      <c r="C56" s="33">
        <f>((B56/'[1]e-9a'!B$9)*100)*0.01</f>
        <v>0.0013278540276331003</v>
      </c>
      <c r="D56" s="18"/>
      <c r="E56" s="52">
        <v>637644</v>
      </c>
      <c r="F56" s="33">
        <f>((E56/'[1]e-9a'!E$9)*100)*0.01</f>
        <v>0.0003573804276282316</v>
      </c>
      <c r="G56" s="52">
        <v>1832.3103448275863</v>
      </c>
      <c r="H56" s="19"/>
      <c r="I56" s="28">
        <v>0</v>
      </c>
      <c r="J56" s="56">
        <v>0</v>
      </c>
    </row>
    <row r="57" spans="1:10" ht="15">
      <c r="A57" s="15" t="s">
        <v>134</v>
      </c>
      <c r="B57" s="26">
        <v>260</v>
      </c>
      <c r="C57" s="33">
        <f>((B57/'[1]e-9a'!B$9)*100)*0.01</f>
        <v>0.0009920748482316266</v>
      </c>
      <c r="D57" s="18"/>
      <c r="E57" s="52">
        <v>13293330</v>
      </c>
      <c r="F57" s="33">
        <f>((E57/'[1]e-9a'!E$9)*100)*0.01</f>
        <v>0.007450514644540214</v>
      </c>
      <c r="G57" s="52">
        <v>51128.192307692305</v>
      </c>
      <c r="H57" s="19"/>
      <c r="I57" s="28">
        <v>4</v>
      </c>
      <c r="J57" s="56">
        <v>500887</v>
      </c>
    </row>
    <row r="58" spans="1:10" ht="15">
      <c r="A58" s="15" t="s">
        <v>41</v>
      </c>
      <c r="B58" s="26">
        <v>2661</v>
      </c>
      <c r="C58" s="33">
        <f>((B58/'[1]e-9a'!B$9)*100)*0.01</f>
        <v>0.010153504504401379</v>
      </c>
      <c r="D58" s="18"/>
      <c r="E58" s="52">
        <v>11055464</v>
      </c>
      <c r="F58" s="33">
        <f>((E58/'[1]e-9a'!E$9)*100)*0.01</f>
        <v>0.006196257554291297</v>
      </c>
      <c r="G58" s="52">
        <v>4154.627583615183</v>
      </c>
      <c r="H58" s="19"/>
      <c r="I58" s="28">
        <v>13</v>
      </c>
      <c r="J58" s="56">
        <v>44351</v>
      </c>
    </row>
    <row r="59" spans="1:10" ht="15">
      <c r="A59" s="15" t="s">
        <v>42</v>
      </c>
      <c r="B59" s="26">
        <v>1893</v>
      </c>
      <c r="C59" s="33">
        <f>((B59/'[1]e-9a'!B$9)*100)*0.01</f>
        <v>0.0072230680296248816</v>
      </c>
      <c r="D59" s="18"/>
      <c r="E59" s="52">
        <v>25213303</v>
      </c>
      <c r="F59" s="33">
        <f>((E59/'[1]e-9a'!E$9)*100)*0.01</f>
        <v>0.014131303686791025</v>
      </c>
      <c r="G59" s="52">
        <v>13319.230322239831</v>
      </c>
      <c r="H59" s="19"/>
      <c r="I59" s="28">
        <v>9</v>
      </c>
      <c r="J59" s="56">
        <v>48184</v>
      </c>
    </row>
    <row r="60" spans="1:10" ht="15">
      <c r="A60" s="15" t="s">
        <v>43</v>
      </c>
      <c r="B60" s="26">
        <v>250</v>
      </c>
      <c r="C60" s="33">
        <f>((B60/'[1]e-9a'!B$9)*100)*0.01</f>
        <v>0.0009539181232996409</v>
      </c>
      <c r="D60" s="18"/>
      <c r="E60" s="52">
        <v>1098393</v>
      </c>
      <c r="F60" s="33">
        <f>((E60/'[1]e-9a'!E$9)*100)*0.01</f>
        <v>0.0006156164882659544</v>
      </c>
      <c r="G60" s="52">
        <v>4393.572</v>
      </c>
      <c r="H60" s="19"/>
      <c r="I60" s="28">
        <v>3</v>
      </c>
      <c r="J60" s="56">
        <v>20585</v>
      </c>
    </row>
    <row r="61" spans="1:10" ht="15">
      <c r="A61" s="15" t="s">
        <v>44</v>
      </c>
      <c r="B61" s="26">
        <v>337</v>
      </c>
      <c r="C61" s="33">
        <f>((B61/'[1]e-9a'!B$9)*100)*0.01</f>
        <v>0.001285881630207916</v>
      </c>
      <c r="D61" s="18"/>
      <c r="E61" s="52">
        <v>1805172</v>
      </c>
      <c r="F61" s="33">
        <f>((E61/'[1]e-9a'!E$9)*100)*0.01</f>
        <v>0.0010117450196387172</v>
      </c>
      <c r="G61" s="52">
        <v>5356.593471810089</v>
      </c>
      <c r="H61" s="19"/>
      <c r="I61" s="28">
        <v>0</v>
      </c>
      <c r="J61" s="56">
        <v>0</v>
      </c>
    </row>
    <row r="62" spans="1:10" ht="15">
      <c r="A62" s="15" t="s">
        <v>45</v>
      </c>
      <c r="B62" s="26">
        <v>250</v>
      </c>
      <c r="C62" s="33">
        <f>((B62/'[1]e-9a'!B$9)*100)*0.01</f>
        <v>0.0009539181232996409</v>
      </c>
      <c r="D62" s="18"/>
      <c r="E62" s="52">
        <v>4916863</v>
      </c>
      <c r="F62" s="33">
        <f>((E62/'[1]e-9a'!E$9)*100)*0.01</f>
        <v>0.002755754937754342</v>
      </c>
      <c r="G62" s="52">
        <v>19667.452</v>
      </c>
      <c r="H62" s="19"/>
      <c r="I62" s="28">
        <v>4</v>
      </c>
      <c r="J62" s="56">
        <v>9045</v>
      </c>
    </row>
    <row r="63" spans="1:10" ht="15">
      <c r="A63" s="15" t="s">
        <v>161</v>
      </c>
      <c r="B63" s="26">
        <v>305</v>
      </c>
      <c r="C63" s="33">
        <f>((B63/'[1]e-9a'!B$9)*100)*0.01</f>
        <v>0.001163780110425562</v>
      </c>
      <c r="D63" s="18"/>
      <c r="E63" s="52">
        <v>3637324</v>
      </c>
      <c r="F63" s="33">
        <f>((E63/'[1]e-9a'!E$9)*100)*0.01</f>
        <v>0.002038611523894885</v>
      </c>
      <c r="G63" s="52">
        <v>11925.652459016394</v>
      </c>
      <c r="H63" s="19"/>
      <c r="I63" s="28">
        <v>4</v>
      </c>
      <c r="J63" s="56">
        <v>39762</v>
      </c>
    </row>
    <row r="64" spans="1:10" ht="15">
      <c r="A64" s="15" t="s">
        <v>46</v>
      </c>
      <c r="B64" s="26">
        <v>4529</v>
      </c>
      <c r="C64" s="33">
        <f>((B64/'[1]e-9a'!B$9)*100)*0.01</f>
        <v>0.017281180721696297</v>
      </c>
      <c r="D64" s="18"/>
      <c r="E64" s="52">
        <v>43722104</v>
      </c>
      <c r="F64" s="33">
        <f>((E64/'[1]e-9a'!E$9)*100)*0.01</f>
        <v>0.024504934139309733</v>
      </c>
      <c r="G64" s="52">
        <v>9653.809671009052</v>
      </c>
      <c r="H64" s="19"/>
      <c r="I64" s="28">
        <v>13</v>
      </c>
      <c r="J64" s="56">
        <v>38508</v>
      </c>
    </row>
    <row r="65" spans="1:10" ht="15">
      <c r="A65" s="15" t="s">
        <v>95</v>
      </c>
      <c r="B65" s="26">
        <v>1103</v>
      </c>
      <c r="C65" s="33">
        <f>((B65/'[1]e-9a'!B$9)*100)*0.01</f>
        <v>0.004208686759998016</v>
      </c>
      <c r="D65" s="18"/>
      <c r="E65" s="52">
        <v>1510606</v>
      </c>
      <c r="F65" s="33">
        <f>((E65/'[1]e-9a'!E$9)*100)*0.01</f>
        <v>0.0008466495697564353</v>
      </c>
      <c r="G65" s="52">
        <v>1369.5430643699003</v>
      </c>
      <c r="H65" s="19"/>
      <c r="I65" s="28" t="s">
        <v>6</v>
      </c>
      <c r="J65" s="56" t="s">
        <v>6</v>
      </c>
    </row>
    <row r="66" spans="1:10" ht="15">
      <c r="A66" s="15"/>
      <c r="B66" s="26"/>
      <c r="C66" s="33"/>
      <c r="D66" s="18"/>
      <c r="E66" s="52"/>
      <c r="F66" s="33"/>
      <c r="G66" s="52"/>
      <c r="H66" s="19"/>
      <c r="I66" s="28"/>
      <c r="J66" s="56"/>
    </row>
    <row r="67" spans="1:10" ht="15">
      <c r="A67" s="15" t="s">
        <v>47</v>
      </c>
      <c r="B67" s="26">
        <v>31533</v>
      </c>
      <c r="C67" s="33">
        <f>((B67/'[1]e-9a'!B$9)*100)*0.01</f>
        <v>0.12031960072803032</v>
      </c>
      <c r="D67" s="18"/>
      <c r="E67" s="52">
        <v>273634381</v>
      </c>
      <c r="F67" s="33">
        <f>((E67/'[1]e-9a'!E$9)*100)*0.01</f>
        <v>0.1533639022645339</v>
      </c>
      <c r="G67" s="52">
        <v>8677.71480671043</v>
      </c>
      <c r="H67" s="19"/>
      <c r="I67" s="28">
        <v>45</v>
      </c>
      <c r="J67" s="56">
        <v>323787</v>
      </c>
    </row>
    <row r="68" spans="1:10" ht="15">
      <c r="A68" s="15" t="s">
        <v>48</v>
      </c>
      <c r="B68" s="26">
        <v>2147</v>
      </c>
      <c r="C68" s="33">
        <f>((B68/'[1]e-9a'!B$9)*100)*0.01</f>
        <v>0.008192248842897317</v>
      </c>
      <c r="D68" s="18"/>
      <c r="E68" s="52">
        <v>8009848</v>
      </c>
      <c r="F68" s="33">
        <f>((E68/'[1]e-9a'!E$9)*100)*0.01</f>
        <v>0.004489280701264555</v>
      </c>
      <c r="G68" s="52">
        <v>3730.7163483931067</v>
      </c>
      <c r="H68" s="19"/>
      <c r="I68" s="28">
        <v>4</v>
      </c>
      <c r="J68" s="56">
        <v>27540</v>
      </c>
    </row>
    <row r="69" spans="1:10" ht="15">
      <c r="A69" s="15" t="s">
        <v>49</v>
      </c>
      <c r="B69" s="26">
        <v>1440</v>
      </c>
      <c r="C69" s="33">
        <f>((B69/'[1]e-9a'!B$9)*100)*0.01</f>
        <v>0.005494568390205932</v>
      </c>
      <c r="D69" s="18"/>
      <c r="E69" s="52">
        <v>9823641</v>
      </c>
      <c r="F69" s="33">
        <f>((E69/'[1]e-9a'!E$9)*100)*0.01</f>
        <v>0.0055058575340569795</v>
      </c>
      <c r="G69" s="52">
        <v>6821.972916666667</v>
      </c>
      <c r="H69" s="19"/>
      <c r="I69" s="28">
        <v>5</v>
      </c>
      <c r="J69" s="56">
        <v>115235</v>
      </c>
    </row>
    <row r="70" spans="1:10" ht="15">
      <c r="A70" s="15" t="s">
        <v>50</v>
      </c>
      <c r="B70" s="26">
        <v>1288</v>
      </c>
      <c r="C70" s="33">
        <f>((B70/'[1]e-9a'!B$9)*100)*0.01</f>
        <v>0.00491458617123975</v>
      </c>
      <c r="D70" s="18"/>
      <c r="E70" s="52">
        <v>11081361</v>
      </c>
      <c r="F70" s="33">
        <f>((E70/'[1]e-9a'!E$9)*100)*0.01</f>
        <v>0.006210772049737484</v>
      </c>
      <c r="G70" s="52">
        <v>8603.541149068324</v>
      </c>
      <c r="H70" s="19"/>
      <c r="I70" s="28">
        <v>0</v>
      </c>
      <c r="J70" s="56">
        <v>0</v>
      </c>
    </row>
    <row r="71" spans="1:10" ht="15">
      <c r="A71" s="15" t="s">
        <v>169</v>
      </c>
      <c r="B71" s="26">
        <v>1244</v>
      </c>
      <c r="C71" s="33">
        <f>((B71/'[1]e-9a'!B$9)*100)*0.01</f>
        <v>0.004746696581539013</v>
      </c>
      <c r="D71" s="18"/>
      <c r="E71" s="52">
        <v>23313328</v>
      </c>
      <c r="F71" s="33">
        <f>((E71/'[1]e-9a'!E$9)*100)*0.01</f>
        <v>0.013066424415625687</v>
      </c>
      <c r="G71" s="52">
        <v>18740.617363344052</v>
      </c>
      <c r="H71" s="19"/>
      <c r="I71" s="28">
        <v>0</v>
      </c>
      <c r="J71" s="56">
        <v>0</v>
      </c>
    </row>
    <row r="72" spans="1:10" ht="15">
      <c r="A72" s="15" t="s">
        <v>51</v>
      </c>
      <c r="B72" s="26">
        <v>9412</v>
      </c>
      <c r="C72" s="33">
        <f>((B72/'[1]e-9a'!B$9)*100)*0.01</f>
        <v>0.035913109505984885</v>
      </c>
      <c r="D72" s="18"/>
      <c r="E72" s="52">
        <v>25520581</v>
      </c>
      <c r="F72" s="33">
        <f>((E72/'[1]e-9a'!E$9)*100)*0.01</f>
        <v>0.014303523833206183</v>
      </c>
      <c r="G72" s="52">
        <v>2711.4939439014024</v>
      </c>
      <c r="H72" s="19"/>
      <c r="I72" s="28">
        <v>4</v>
      </c>
      <c r="J72" s="56">
        <v>16342</v>
      </c>
    </row>
    <row r="73" spans="1:10" ht="15">
      <c r="A73" s="15" t="s">
        <v>52</v>
      </c>
      <c r="B73" s="26">
        <v>1936</v>
      </c>
      <c r="C73" s="33">
        <f>((B73/'[1]e-9a'!B$9)*100)*0.01</f>
        <v>0.00738714194683242</v>
      </c>
      <c r="D73" s="18"/>
      <c r="E73" s="52">
        <v>33664761</v>
      </c>
      <c r="F73" s="33">
        <f>((E73/'[1]e-9a'!E$9)*100)*0.01</f>
        <v>0.018868093610513413</v>
      </c>
      <c r="G73" s="52">
        <v>17388.822830578512</v>
      </c>
      <c r="H73" s="19"/>
      <c r="I73" s="28" t="s">
        <v>6</v>
      </c>
      <c r="J73" s="56" t="s">
        <v>6</v>
      </c>
    </row>
    <row r="74" spans="1:10" ht="15">
      <c r="A74" s="15" t="s">
        <v>53</v>
      </c>
      <c r="B74" s="26">
        <v>831</v>
      </c>
      <c r="C74" s="33">
        <f>((B74/'[1]e-9a'!B$9)*100)*0.01</f>
        <v>0.0031708238418480064</v>
      </c>
      <c r="D74" s="18"/>
      <c r="E74" s="52">
        <v>4938006</v>
      </c>
      <c r="F74" s="33">
        <f>((E74/'[1]e-9a'!E$9)*100)*0.01</f>
        <v>0.0027676049581126356</v>
      </c>
      <c r="G74" s="52">
        <v>5942.245487364621</v>
      </c>
      <c r="H74" s="19"/>
      <c r="I74" s="28">
        <v>0</v>
      </c>
      <c r="J74" s="56">
        <v>0</v>
      </c>
    </row>
    <row r="75" spans="1:10" ht="15">
      <c r="A75" s="15" t="s">
        <v>54</v>
      </c>
      <c r="B75" s="26">
        <v>4046</v>
      </c>
      <c r="C75" s="33">
        <f>((B75/'[1]e-9a'!B$9)*100)*0.01</f>
        <v>0.01543821090748139</v>
      </c>
      <c r="D75" s="18"/>
      <c r="E75" s="52">
        <v>59671250</v>
      </c>
      <c r="F75" s="33">
        <f>((E75/'[1]e-9a'!E$9)*100)*0.01</f>
        <v>0.03344395437283361</v>
      </c>
      <c r="G75" s="52">
        <v>14748.208106772121</v>
      </c>
      <c r="H75" s="19"/>
      <c r="I75" s="28">
        <v>14</v>
      </c>
      <c r="J75" s="56">
        <v>104761</v>
      </c>
    </row>
    <row r="76" spans="1:10" ht="15">
      <c r="A76" s="15" t="s">
        <v>55</v>
      </c>
      <c r="B76" s="26">
        <v>1031</v>
      </c>
      <c r="C76" s="33">
        <f>((B76/'[1]e-9a'!B$9)*100)*0.01</f>
        <v>0.003933958340487719</v>
      </c>
      <c r="D76" s="18"/>
      <c r="E76" s="52">
        <v>2551425</v>
      </c>
      <c r="F76" s="33">
        <f>((E76/'[1]e-9a'!E$9)*100)*0.01</f>
        <v>0.0014299975496693466</v>
      </c>
      <c r="G76" s="52">
        <v>2474.7090203685743</v>
      </c>
      <c r="H76" s="19"/>
      <c r="I76" s="28" t="s">
        <v>6</v>
      </c>
      <c r="J76" s="56" t="s">
        <v>6</v>
      </c>
    </row>
    <row r="77" spans="1:10" ht="15">
      <c r="A77" s="15" t="s">
        <v>56</v>
      </c>
      <c r="B77" s="26">
        <v>1146</v>
      </c>
      <c r="C77" s="33">
        <f>((B77/'[1]e-9a'!B$9)*100)*0.01</f>
        <v>0.0043727606772055545</v>
      </c>
      <c r="D77" s="18"/>
      <c r="E77" s="52">
        <v>57627188</v>
      </c>
      <c r="F77" s="33">
        <f>((E77/'[1]e-9a'!E$9)*100)*0.01</f>
        <v>0.03229831863932303</v>
      </c>
      <c r="G77" s="52">
        <v>50285.504363001746</v>
      </c>
      <c r="H77" s="19"/>
      <c r="I77" s="28" t="s">
        <v>6</v>
      </c>
      <c r="J77" s="56" t="s">
        <v>6</v>
      </c>
    </row>
    <row r="78" spans="1:10" ht="15">
      <c r="A78" s="15" t="s">
        <v>57</v>
      </c>
      <c r="B78" s="26">
        <v>4607</v>
      </c>
      <c r="C78" s="33">
        <f>((B78/'[1]e-9a'!B$9)*100)*0.01</f>
        <v>0.017578803176165784</v>
      </c>
      <c r="D78" s="18"/>
      <c r="E78" s="52">
        <v>19029863</v>
      </c>
      <c r="F78" s="33">
        <f>((E78/'[1]e-9a'!E$9)*100)*0.01</f>
        <v>0.010665670149247327</v>
      </c>
      <c r="G78" s="52">
        <v>4130.640981115694</v>
      </c>
      <c r="H78" s="19"/>
      <c r="I78" s="28">
        <v>11</v>
      </c>
      <c r="J78" s="56">
        <v>45641</v>
      </c>
    </row>
    <row r="79" spans="1:10" ht="15">
      <c r="A79" s="15" t="s">
        <v>58</v>
      </c>
      <c r="B79" s="26">
        <v>2405</v>
      </c>
      <c r="C79" s="33">
        <f>((B79/'[1]e-9a'!B$9)*100)*0.01</f>
        <v>0.009176692346142545</v>
      </c>
      <c r="D79" s="18"/>
      <c r="E79" s="52">
        <v>18403129</v>
      </c>
      <c r="F79" s="33">
        <f>((E79/'[1]e-9a'!E$9)*100)*0.01</f>
        <v>0.010314404450943646</v>
      </c>
      <c r="G79" s="52">
        <v>7652.02869022869</v>
      </c>
      <c r="H79" s="19"/>
      <c r="I79" s="28">
        <v>3</v>
      </c>
      <c r="J79" s="56">
        <v>12414</v>
      </c>
    </row>
    <row r="80" spans="1:10" ht="15">
      <c r="A80" s="15"/>
      <c r="B80" s="26"/>
      <c r="C80" s="33"/>
      <c r="D80" s="18"/>
      <c r="E80" s="52"/>
      <c r="F80" s="33"/>
      <c r="G80" s="52"/>
      <c r="H80" s="19"/>
      <c r="I80" s="28"/>
      <c r="J80" s="56"/>
    </row>
    <row r="81" spans="1:10" ht="15">
      <c r="A81" s="15" t="s">
        <v>59</v>
      </c>
      <c r="B81" s="26">
        <v>10920</v>
      </c>
      <c r="C81" s="33">
        <f>((B81/'[1]e-9a'!B$9)*100)*0.01</f>
        <v>0.04166714362572831</v>
      </c>
      <c r="D81" s="18"/>
      <c r="E81" s="52">
        <v>26298503</v>
      </c>
      <c r="F81" s="33">
        <f>((E81/'[1]e-9a'!E$9)*100)*0.01</f>
        <v>0.014739525892382477</v>
      </c>
      <c r="G81" s="52">
        <v>2408.2878205128204</v>
      </c>
      <c r="H81" s="19"/>
      <c r="I81" s="26">
        <v>34</v>
      </c>
      <c r="J81" s="56">
        <v>487694</v>
      </c>
    </row>
    <row r="82" spans="1:10" ht="15">
      <c r="A82" s="15" t="s">
        <v>60</v>
      </c>
      <c r="B82" s="26">
        <v>243</v>
      </c>
      <c r="C82" s="33">
        <f>((B82/'[1]e-9a'!B$9)*100)*0.01</f>
        <v>0.0009272084158472511</v>
      </c>
      <c r="D82" s="18"/>
      <c r="E82" s="52">
        <v>2464386</v>
      </c>
      <c r="F82" s="33">
        <f>((E82/'[1]e-9a'!E$9)*100)*0.01</f>
        <v>0.0013812147883788244</v>
      </c>
      <c r="G82" s="52">
        <v>10141.506172839507</v>
      </c>
      <c r="H82" s="19"/>
      <c r="I82" s="28">
        <v>3</v>
      </c>
      <c r="J82" s="56">
        <v>628</v>
      </c>
    </row>
    <row r="83" spans="1:10" ht="15">
      <c r="A83" s="15" t="s">
        <v>61</v>
      </c>
      <c r="B83" s="26">
        <v>24</v>
      </c>
      <c r="C83" s="33">
        <f>((B83/'[1]e-9a'!B$9)*100)*0.01</f>
        <v>9.157613983676554E-05</v>
      </c>
      <c r="D83" s="18"/>
      <c r="E83" s="52">
        <v>74004</v>
      </c>
      <c r="F83" s="33">
        <v>0</v>
      </c>
      <c r="G83" s="52">
        <v>3083.5</v>
      </c>
      <c r="H83" s="19"/>
      <c r="I83" s="28" t="s">
        <v>6</v>
      </c>
      <c r="J83" s="56" t="s">
        <v>6</v>
      </c>
    </row>
    <row r="84" spans="1:10" ht="15">
      <c r="A84" s="15" t="s">
        <v>62</v>
      </c>
      <c r="B84" s="26">
        <v>143</v>
      </c>
      <c r="C84" s="33">
        <f>((B84/'[1]e-9a'!B$9)*100)*0.01</f>
        <v>0.0005456411665273947</v>
      </c>
      <c r="D84" s="18"/>
      <c r="E84" s="52">
        <v>607993</v>
      </c>
      <c r="F84" s="33">
        <f>((E84/'[1]e-9a'!E$9)*100)*0.01</f>
        <v>0.00034076192724305634</v>
      </c>
      <c r="G84" s="52">
        <v>4251.699300699301</v>
      </c>
      <c r="H84" s="19"/>
      <c r="I84" s="28" t="s">
        <v>6</v>
      </c>
      <c r="J84" s="56" t="s">
        <v>6</v>
      </c>
    </row>
    <row r="85" spans="1:10" ht="15">
      <c r="A85" s="15" t="s">
        <v>63</v>
      </c>
      <c r="B85" s="26">
        <v>3873</v>
      </c>
      <c r="C85" s="33">
        <f>((B85/'[1]e-9a'!B$9)*100)*0.01</f>
        <v>0.014778099566158038</v>
      </c>
      <c r="D85" s="18"/>
      <c r="E85" s="52">
        <v>5700635</v>
      </c>
      <c r="F85" s="33">
        <f>((E85/'[1]e-9a'!E$9)*100)*0.01</f>
        <v>0.0031950357473017298</v>
      </c>
      <c r="G85" s="52">
        <v>1471.8912987348308</v>
      </c>
      <c r="H85" s="19"/>
      <c r="I85" s="28">
        <v>7</v>
      </c>
      <c r="J85" s="56">
        <v>10240</v>
      </c>
    </row>
    <row r="86" spans="1:10" ht="15">
      <c r="A86" s="15" t="s">
        <v>64</v>
      </c>
      <c r="B86" s="26">
        <v>3773</v>
      </c>
      <c r="C86" s="33">
        <f>((B86/'[1]e-9a'!B$9)*100)*0.01</f>
        <v>0.01439653231683818</v>
      </c>
      <c r="D86" s="18"/>
      <c r="E86" s="52">
        <v>3841501</v>
      </c>
      <c r="F86" s="33">
        <f>((E86/'[1]e-9a'!E$9)*100)*0.01</f>
        <v>0.0021530466374878134</v>
      </c>
      <c r="G86" s="52">
        <v>1018.1555791147628</v>
      </c>
      <c r="H86" s="19"/>
      <c r="I86" s="28">
        <v>8</v>
      </c>
      <c r="J86" s="56">
        <v>10656</v>
      </c>
    </row>
    <row r="87" spans="1:10" ht="15">
      <c r="A87" s="15" t="s">
        <v>65</v>
      </c>
      <c r="B87" s="26">
        <v>15</v>
      </c>
      <c r="C87" s="33">
        <f>((B87/'[1]e-9a'!B$9)*100)*0.01</f>
        <v>5.723508739797846E-05</v>
      </c>
      <c r="D87" s="18"/>
      <c r="E87" s="52">
        <v>990632</v>
      </c>
      <c r="F87" s="33">
        <f>((E87/'[1]e-9a'!E$9)*100)*0.01</f>
        <v>0.0005552196645498277</v>
      </c>
      <c r="G87" s="52">
        <v>66042.13333333333</v>
      </c>
      <c r="H87" s="19"/>
      <c r="I87" s="28">
        <v>0</v>
      </c>
      <c r="J87" s="56">
        <v>0</v>
      </c>
    </row>
    <row r="88" spans="1:10" ht="15">
      <c r="A88" s="15" t="s">
        <v>66</v>
      </c>
      <c r="B88" s="26">
        <v>301</v>
      </c>
      <c r="C88" s="33">
        <f>((B88/'[1]e-9a'!B$9)*100)*0.01</f>
        <v>0.0011485174204527676</v>
      </c>
      <c r="D88" s="18"/>
      <c r="E88" s="52">
        <v>1251379</v>
      </c>
      <c r="F88" s="33">
        <f>((E88/'[1]e-9a'!E$9)*100)*0.01</f>
        <v>0.0007013605744662991</v>
      </c>
      <c r="G88" s="52">
        <v>4157.405315614618</v>
      </c>
      <c r="H88" s="19"/>
      <c r="I88" s="28" t="s">
        <v>6</v>
      </c>
      <c r="J88" s="56" t="s">
        <v>6</v>
      </c>
    </row>
    <row r="89" spans="1:10" ht="15">
      <c r="A89" s="15"/>
      <c r="B89" s="26"/>
      <c r="C89" s="33"/>
      <c r="D89" s="34"/>
      <c r="E89" s="52"/>
      <c r="F89" s="33"/>
      <c r="G89" s="52"/>
      <c r="H89" s="19"/>
      <c r="I89" s="28"/>
      <c r="J89" s="56"/>
    </row>
    <row r="90" spans="1:10" ht="15">
      <c r="A90" s="15" t="s">
        <v>67</v>
      </c>
      <c r="B90" s="26">
        <v>6912</v>
      </c>
      <c r="C90" s="33">
        <f>((B90/'[1]e-9a'!B$9)*100)*0.01</f>
        <v>0.026373928272988473</v>
      </c>
      <c r="D90" s="35"/>
      <c r="E90" s="52">
        <v>115975323</v>
      </c>
      <c r="F90" s="33">
        <f>((E90/'[1]e-9a'!E$9)*100)*0.01</f>
        <v>0.06500070655108851</v>
      </c>
      <c r="G90" s="52">
        <v>16778.837239583332</v>
      </c>
      <c r="H90" s="19"/>
      <c r="I90" s="28">
        <v>66</v>
      </c>
      <c r="J90" s="56">
        <v>2550317</v>
      </c>
    </row>
    <row r="91" spans="1:10" ht="15">
      <c r="A91" s="15" t="s">
        <v>102</v>
      </c>
      <c r="B91" s="26">
        <v>1780</v>
      </c>
      <c r="C91" s="33">
        <f>((B91/'[1]e-9a'!B$9)*100)*0.01</f>
        <v>0.006791897037893444</v>
      </c>
      <c r="D91" s="18"/>
      <c r="E91" s="52">
        <v>46388282</v>
      </c>
      <c r="F91" s="33">
        <f>((E91/'[1]e-9a'!E$9)*100)*0.01</f>
        <v>0.02599924731997635</v>
      </c>
      <c r="G91" s="52">
        <v>26060.83258426966</v>
      </c>
      <c r="H91" s="19"/>
      <c r="I91" s="28">
        <v>29</v>
      </c>
      <c r="J91" s="56">
        <v>180764</v>
      </c>
    </row>
    <row r="92" spans="1:10" ht="15">
      <c r="A92" s="15" t="s">
        <v>68</v>
      </c>
      <c r="B92" s="26">
        <v>1603</v>
      </c>
      <c r="C92" s="33">
        <f>((B92/'[1]e-9a'!B$9)*100)*0.01</f>
        <v>0.006116523006597298</v>
      </c>
      <c r="D92" s="18"/>
      <c r="E92" s="52">
        <v>7929304</v>
      </c>
      <c r="F92" s="33">
        <f>((E92/'[1]e-9a'!E$9)*100)*0.01</f>
        <v>0.004444138193591169</v>
      </c>
      <c r="G92" s="52">
        <v>4946.540237055521</v>
      </c>
      <c r="H92" s="19"/>
      <c r="I92" s="28">
        <v>6</v>
      </c>
      <c r="J92" s="56">
        <v>24204</v>
      </c>
    </row>
    <row r="93" spans="1:10" ht="15">
      <c r="A93" s="15" t="s">
        <v>103</v>
      </c>
      <c r="B93" s="26">
        <v>389</v>
      </c>
      <c r="C93" s="33">
        <f>((B93/'[1]e-9a'!B$9)*100)*0.01</f>
        <v>0.0014842965998542413</v>
      </c>
      <c r="D93" s="18"/>
      <c r="E93" s="52">
        <v>7605102</v>
      </c>
      <c r="F93" s="33">
        <f>((E93/'[1]e-9a'!E$9)*100)*0.01</f>
        <v>0.004262432650375946</v>
      </c>
      <c r="G93" s="52">
        <v>19550.390745501285</v>
      </c>
      <c r="H93" s="19"/>
      <c r="I93" s="28">
        <v>9</v>
      </c>
      <c r="J93" s="56">
        <v>233097</v>
      </c>
    </row>
    <row r="94" spans="1:10" ht="15">
      <c r="A94" s="15" t="s">
        <v>96</v>
      </c>
      <c r="B94" s="26">
        <v>27</v>
      </c>
      <c r="C94" s="33">
        <f>((B94/'[1]e-9a'!B$9)*100)*0.01</f>
        <v>0.00010302315731636122</v>
      </c>
      <c r="D94" s="18"/>
      <c r="E94" s="52">
        <v>4029</v>
      </c>
      <c r="F94" s="33">
        <v>0</v>
      </c>
      <c r="G94" s="52">
        <v>149.22222222222223</v>
      </c>
      <c r="H94" s="19"/>
      <c r="I94" s="28" t="s">
        <v>6</v>
      </c>
      <c r="J94" s="56" t="s">
        <v>6</v>
      </c>
    </row>
    <row r="95" spans="1:10" ht="15">
      <c r="A95" s="15" t="s">
        <v>97</v>
      </c>
      <c r="B95" s="26">
        <v>1058</v>
      </c>
      <c r="C95" s="33">
        <f>((B95/'[1]e-9a'!B$9)*100)*0.01</f>
        <v>0.00403698149780408</v>
      </c>
      <c r="D95" s="18"/>
      <c r="E95" s="52">
        <v>29475945</v>
      </c>
      <c r="F95" s="33">
        <f>((E95/'[1]e-9a'!E$9)*100)*0.01</f>
        <v>0.01652038728325874</v>
      </c>
      <c r="G95" s="52">
        <v>27860.061436672968</v>
      </c>
      <c r="H95" s="19"/>
      <c r="I95" s="28">
        <v>12</v>
      </c>
      <c r="J95" s="56">
        <v>2038540</v>
      </c>
    </row>
    <row r="96" spans="1:10" ht="28.5">
      <c r="A96" s="60" t="s">
        <v>168</v>
      </c>
      <c r="B96" s="26">
        <v>532</v>
      </c>
      <c r="C96" s="33">
        <f>((B96/'[1]e-9a'!B$9)*100)*0.01</f>
        <v>0.002029937766381636</v>
      </c>
      <c r="D96" s="18"/>
      <c r="E96" s="52">
        <v>3662999</v>
      </c>
      <c r="F96" s="33">
        <f>((E96/'[1]e-9a'!E$9)*100)*0.01</f>
        <v>0.0020530015949680146</v>
      </c>
      <c r="G96" s="52">
        <v>6885.336466165413</v>
      </c>
      <c r="H96" s="19"/>
      <c r="I96" s="28" t="s">
        <v>6</v>
      </c>
      <c r="J96" s="56" t="s">
        <v>6</v>
      </c>
    </row>
    <row r="97" spans="1:10" ht="15">
      <c r="A97" s="15" t="s">
        <v>98</v>
      </c>
      <c r="B97" s="26">
        <v>1520</v>
      </c>
      <c r="C97" s="33">
        <f>((B97/'[1]e-9a'!B$9)*100)*0.01</f>
        <v>0.005799822189661817</v>
      </c>
      <c r="D97" s="18"/>
      <c r="E97" s="52">
        <v>20457872</v>
      </c>
      <c r="F97" s="33">
        <f>((E97/'[1]e-9a'!E$9)*100)*0.01</f>
        <v>0.011466026566114675</v>
      </c>
      <c r="G97" s="52">
        <v>13459.126315789474</v>
      </c>
      <c r="H97" s="19"/>
      <c r="I97" s="28">
        <v>9</v>
      </c>
      <c r="J97" s="56">
        <v>73554</v>
      </c>
    </row>
    <row r="98" spans="1:10" ht="15">
      <c r="A98" s="34"/>
      <c r="B98" s="26"/>
      <c r="C98" s="33"/>
      <c r="D98" s="18"/>
      <c r="E98" s="52"/>
      <c r="F98" s="33"/>
      <c r="G98" s="52"/>
      <c r="H98" s="19"/>
      <c r="I98" s="28"/>
      <c r="J98" s="56"/>
    </row>
    <row r="99" spans="1:10" ht="15">
      <c r="A99" s="15" t="s">
        <v>99</v>
      </c>
      <c r="B99" s="26">
        <v>16664</v>
      </c>
      <c r="C99" s="33">
        <f>((B99/'[1]e-9a'!B$9)*100)*0.01</f>
        <v>0.06358436642666086</v>
      </c>
      <c r="D99" s="18"/>
      <c r="E99" s="52">
        <v>360875516</v>
      </c>
      <c r="F99" s="33">
        <f>((E99/'[1]e-9a'!E$9)*100)*0.01</f>
        <v>0.20225995418860485</v>
      </c>
      <c r="G99" s="52">
        <v>21655.995919347097</v>
      </c>
      <c r="H99" s="19"/>
      <c r="I99" s="28">
        <v>101</v>
      </c>
      <c r="J99" s="56">
        <v>2795327</v>
      </c>
    </row>
    <row r="100" spans="1:10" ht="15">
      <c r="A100" s="15" t="s">
        <v>69</v>
      </c>
      <c r="B100" s="26">
        <v>1299</v>
      </c>
      <c r="C100" s="33">
        <f>((B100/'[1]e-9a'!B$9)*100)*0.01</f>
        <v>0.004956558568664934</v>
      </c>
      <c r="D100" s="18"/>
      <c r="E100" s="52">
        <v>14219389</v>
      </c>
      <c r="F100" s="33">
        <f>((E100/'[1]e-9a'!E$9)*100)*0.01</f>
        <v>0.007969543070164814</v>
      </c>
      <c r="G100" s="52">
        <v>10946.411855273287</v>
      </c>
      <c r="H100" s="19"/>
      <c r="I100" s="28">
        <v>8</v>
      </c>
      <c r="J100" s="56">
        <v>46202</v>
      </c>
    </row>
    <row r="101" spans="1:10" ht="28.5">
      <c r="A101" s="60" t="s">
        <v>167</v>
      </c>
      <c r="B101" s="26">
        <v>6046</v>
      </c>
      <c r="C101" s="33">
        <f>((B101/'[1]e-9a'!B$9)*100)*0.01</f>
        <v>0.02306955589387852</v>
      </c>
      <c r="D101" s="18"/>
      <c r="E101" s="52">
        <v>296853671</v>
      </c>
      <c r="F101" s="33">
        <f>((E101/'[1]e-9a'!E$9)*100)*0.01</f>
        <v>0.16637762118829688</v>
      </c>
      <c r="G101" s="52">
        <v>49099.184750248096</v>
      </c>
      <c r="H101" s="19"/>
      <c r="I101" s="28">
        <v>54</v>
      </c>
      <c r="J101" s="56">
        <v>730435</v>
      </c>
    </row>
    <row r="102" spans="1:10" ht="15">
      <c r="A102" s="15" t="s">
        <v>70</v>
      </c>
      <c r="B102" s="26">
        <v>4044</v>
      </c>
      <c r="C102" s="33">
        <f>((B102/'[1]e-9a'!B$9)*100)*0.01</f>
        <v>0.015430579562494991</v>
      </c>
      <c r="D102" s="18"/>
      <c r="E102" s="52">
        <v>33230932</v>
      </c>
      <c r="F102" s="33">
        <f>((E102/'[1]e-9a'!E$9)*100)*0.01</f>
        <v>0.018624945406284205</v>
      </c>
      <c r="G102" s="52">
        <v>8217.342235410484</v>
      </c>
      <c r="H102" s="19"/>
      <c r="I102" s="28">
        <v>29</v>
      </c>
      <c r="J102" s="56">
        <v>1859702</v>
      </c>
    </row>
    <row r="103" spans="1:10" ht="15">
      <c r="A103" s="15" t="s">
        <v>71</v>
      </c>
      <c r="B103" s="26">
        <v>5239</v>
      </c>
      <c r="C103" s="33">
        <f>((B103/'[1]e-9a'!B$9)*100)*0.01</f>
        <v>0.019990308191867277</v>
      </c>
      <c r="D103" s="18"/>
      <c r="E103" s="52">
        <v>14009242</v>
      </c>
      <c r="F103" s="33">
        <f>((E103/'[1]e-9a'!E$9)*100)*0.01</f>
        <v>0.007851761949782925</v>
      </c>
      <c r="G103" s="52">
        <v>2674.029776674938</v>
      </c>
      <c r="H103" s="19"/>
      <c r="I103" s="28">
        <v>7</v>
      </c>
      <c r="J103" s="56">
        <v>140891</v>
      </c>
    </row>
    <row r="104" spans="3:10" ht="15">
      <c r="C104" s="33"/>
      <c r="E104" s="78"/>
      <c r="F104" s="33"/>
      <c r="G104" s="78"/>
      <c r="J104" s="78"/>
    </row>
    <row r="105" spans="1:11" ht="15">
      <c r="A105" s="11" t="s">
        <v>100</v>
      </c>
      <c r="B105" s="36">
        <v>40803</v>
      </c>
      <c r="C105" s="33">
        <v>0.1557</v>
      </c>
      <c r="D105" s="37"/>
      <c r="E105" s="52">
        <v>122737708</v>
      </c>
      <c r="F105" s="33">
        <v>0.0688</v>
      </c>
      <c r="G105" s="52">
        <v>3008</v>
      </c>
      <c r="H105" s="38"/>
      <c r="I105" s="28">
        <v>80</v>
      </c>
      <c r="J105" s="52">
        <v>1796760</v>
      </c>
      <c r="K105" s="38"/>
    </row>
    <row r="106" spans="1:11" ht="15">
      <c r="A106" s="11"/>
      <c r="B106" s="13"/>
      <c r="C106" s="33"/>
      <c r="D106" s="13"/>
      <c r="E106" s="19"/>
      <c r="F106" s="33"/>
      <c r="G106" s="19"/>
      <c r="H106" s="13"/>
      <c r="I106" s="16"/>
      <c r="J106" s="19"/>
      <c r="K106" s="38"/>
    </row>
    <row r="107" spans="1:11" ht="15">
      <c r="A107" s="15" t="s">
        <v>115</v>
      </c>
      <c r="B107" s="36">
        <v>29128</v>
      </c>
      <c r="C107" s="33">
        <f>((B107/'[1]e-9a'!B$9)*100)*0.01</f>
        <v>0.11114290838188778</v>
      </c>
      <c r="D107" s="18"/>
      <c r="E107" s="54">
        <v>150505147</v>
      </c>
      <c r="F107" s="33">
        <f>((E107/'[1]e-9a'!E$9)*100)*0.01</f>
        <v>0.08435364215002393</v>
      </c>
      <c r="G107" s="54">
        <v>5167.026469376545</v>
      </c>
      <c r="H107" s="38"/>
      <c r="I107" s="28">
        <v>103</v>
      </c>
      <c r="J107" s="56">
        <v>1619188</v>
      </c>
      <c r="K107" s="48"/>
    </row>
    <row r="108" spans="1:11" ht="15">
      <c r="A108" s="15"/>
      <c r="B108" s="36"/>
      <c r="C108" s="33"/>
      <c r="D108" s="18"/>
      <c r="E108" s="54"/>
      <c r="F108" s="33"/>
      <c r="G108" s="54"/>
      <c r="H108" s="38"/>
      <c r="I108" s="28"/>
      <c r="J108" s="56"/>
      <c r="K108" s="48"/>
    </row>
    <row r="109" spans="1:11" ht="15">
      <c r="A109" s="15" t="s">
        <v>72</v>
      </c>
      <c r="B109" s="36">
        <v>3417</v>
      </c>
      <c r="C109" s="33">
        <f>((B109/'[1]e-9a'!B$9)*100)*0.01</f>
        <v>0.013038152909259493</v>
      </c>
      <c r="D109" s="18"/>
      <c r="E109" s="54">
        <v>34295711</v>
      </c>
      <c r="F109" s="33">
        <f>((E109/'[1]e-9a'!E$9)*100)*0.01</f>
        <v>0.019221722250964874</v>
      </c>
      <c r="G109" s="54">
        <v>10036.78987415862</v>
      </c>
      <c r="H109" s="38"/>
      <c r="I109" s="28">
        <v>178</v>
      </c>
      <c r="J109" s="56">
        <v>2475953</v>
      </c>
      <c r="K109" s="48"/>
    </row>
    <row r="110" spans="1:11" ht="15">
      <c r="A110" s="15"/>
      <c r="B110" s="36"/>
      <c r="C110" s="33"/>
      <c r="D110" s="18"/>
      <c r="E110" s="54"/>
      <c r="F110" s="33"/>
      <c r="G110" s="54"/>
      <c r="H110" s="38"/>
      <c r="I110" s="28"/>
      <c r="J110" s="56"/>
      <c r="K110" s="48"/>
    </row>
    <row r="111" spans="1:11" ht="15">
      <c r="A111" s="15" t="s">
        <v>166</v>
      </c>
      <c r="B111" s="36">
        <v>8470</v>
      </c>
      <c r="C111" s="33">
        <f>((B111/'[1]e-9a'!B$9)*100)*0.01</f>
        <v>0.03231874601739183</v>
      </c>
      <c r="D111" s="18"/>
      <c r="E111" s="54">
        <v>24643057</v>
      </c>
      <c r="F111" s="33">
        <f>((E111/'[1]e-9a'!E$9)*100)*0.01</f>
        <v>0.013811697826258676</v>
      </c>
      <c r="G111" s="54">
        <v>2909.451829988194</v>
      </c>
      <c r="H111" s="38"/>
      <c r="I111" s="28">
        <v>23</v>
      </c>
      <c r="J111" s="56">
        <v>170627</v>
      </c>
      <c r="K111" s="48"/>
    </row>
    <row r="112" spans="1:11" ht="15">
      <c r="A112" s="15"/>
      <c r="B112" s="36"/>
      <c r="C112" s="33"/>
      <c r="D112" s="18"/>
      <c r="E112" s="54"/>
      <c r="F112" s="33"/>
      <c r="G112" s="54"/>
      <c r="H112" s="38"/>
      <c r="I112" s="28"/>
      <c r="J112" s="56"/>
      <c r="K112" s="48"/>
    </row>
    <row r="113" spans="1:11" ht="15">
      <c r="A113" s="15" t="s">
        <v>73</v>
      </c>
      <c r="B113" s="36">
        <v>1414</v>
      </c>
      <c r="C113" s="33">
        <f>((B113/'[1]e-9a'!B$9)*100)*0.01</f>
        <v>0.005395360905382769</v>
      </c>
      <c r="D113" s="18"/>
      <c r="E113" s="54">
        <v>8296414</v>
      </c>
      <c r="F113" s="33">
        <f>((E113/'[1]e-9a'!E$9)*100)*0.01</f>
        <v>0.004649892389955598</v>
      </c>
      <c r="G113" s="54">
        <v>5867.336633663366</v>
      </c>
      <c r="H113" s="38"/>
      <c r="I113" s="28">
        <v>4</v>
      </c>
      <c r="J113" s="56">
        <v>14252</v>
      </c>
      <c r="K113" s="48"/>
    </row>
    <row r="114" spans="1:11" ht="15">
      <c r="A114" s="15"/>
      <c r="B114" s="36"/>
      <c r="C114" s="33"/>
      <c r="D114" s="18"/>
      <c r="E114" s="54"/>
      <c r="F114" s="33"/>
      <c r="G114" s="54"/>
      <c r="H114" s="38"/>
      <c r="I114" s="28"/>
      <c r="J114" s="56"/>
      <c r="K114" s="48"/>
    </row>
    <row r="115" spans="1:11" ht="15">
      <c r="A115" s="15" t="s">
        <v>74</v>
      </c>
      <c r="B115" s="36">
        <v>9283</v>
      </c>
      <c r="C115" s="33">
        <f>((B115/'[1]e-9a'!B$9)*100)*0.01</f>
        <v>0.035420887754362265</v>
      </c>
      <c r="D115" s="18"/>
      <c r="E115" s="54">
        <v>28849747</v>
      </c>
      <c r="F115" s="33">
        <f>((E115/'[1]e-9a'!E$9)*100)*0.01</f>
        <v>0.016169421996954873</v>
      </c>
      <c r="G115" s="54">
        <v>3107.804265862329</v>
      </c>
      <c r="H115" s="38"/>
      <c r="I115" s="28">
        <v>13</v>
      </c>
      <c r="J115" s="56">
        <v>291098</v>
      </c>
      <c r="K115" s="48"/>
    </row>
    <row r="116" spans="1:11" ht="15">
      <c r="A116" s="15" t="s">
        <v>75</v>
      </c>
      <c r="B116" s="36">
        <v>28</v>
      </c>
      <c r="C116" s="33">
        <f>((B116/'[1]e-9a'!B$9)*100)*0.01</f>
        <v>0.00010683882980955978</v>
      </c>
      <c r="D116" s="18"/>
      <c r="E116" s="54">
        <v>64002</v>
      </c>
      <c r="F116" s="33">
        <v>0</v>
      </c>
      <c r="G116" s="54">
        <v>2285.785714285714</v>
      </c>
      <c r="H116" s="38"/>
      <c r="I116" s="28">
        <v>0</v>
      </c>
      <c r="J116" s="56">
        <v>0</v>
      </c>
      <c r="K116" s="28"/>
    </row>
    <row r="117" spans="1:11" ht="15">
      <c r="A117" s="15" t="s">
        <v>76</v>
      </c>
      <c r="B117" s="36">
        <v>129</v>
      </c>
      <c r="C117" s="33">
        <f>((B117/'[1]e-9a'!B$9)*100)*0.01</f>
        <v>0.0004922217516226148</v>
      </c>
      <c r="D117" s="18"/>
      <c r="E117" s="54">
        <v>305731</v>
      </c>
      <c r="F117" s="33">
        <f>((E117/'[1]e-9a'!E$9)*100)*0.01</f>
        <v>0.0001713530990948035</v>
      </c>
      <c r="G117" s="54">
        <v>2370.0077519379847</v>
      </c>
      <c r="H117" s="38"/>
      <c r="I117" s="28">
        <v>0</v>
      </c>
      <c r="J117" s="56">
        <v>0</v>
      </c>
      <c r="K117" s="48"/>
    </row>
    <row r="118" spans="1:11" ht="15">
      <c r="A118" s="15" t="s">
        <v>77</v>
      </c>
      <c r="B118" s="36">
        <v>913</v>
      </c>
      <c r="C118" s="33">
        <f>((B118/'[1]e-9a'!B$9)*100)*0.01</f>
        <v>0.003483708986290289</v>
      </c>
      <c r="D118" s="18"/>
      <c r="E118" s="54">
        <v>359701</v>
      </c>
      <c r="F118" s="33">
        <f>((E118/'[1]e-9a'!E$9)*100)*0.01</f>
        <v>0.0002016016730311938</v>
      </c>
      <c r="G118" s="54">
        <v>393.9769989047098</v>
      </c>
      <c r="H118" s="38"/>
      <c r="I118" s="28">
        <v>0</v>
      </c>
      <c r="J118" s="56">
        <v>0</v>
      </c>
      <c r="K118" s="48"/>
    </row>
    <row r="119" spans="1:11" ht="15">
      <c r="A119" s="15"/>
      <c r="B119" s="36"/>
      <c r="C119" s="33"/>
      <c r="D119" s="18"/>
      <c r="E119" s="54"/>
      <c r="F119" s="33"/>
      <c r="G119" s="54"/>
      <c r="H119" s="38"/>
      <c r="I119" s="28"/>
      <c r="J119" s="56"/>
      <c r="K119" s="48"/>
    </row>
    <row r="120" spans="1:11" ht="15">
      <c r="A120" s="15" t="s">
        <v>78</v>
      </c>
      <c r="B120" s="36">
        <v>5983</v>
      </c>
      <c r="C120" s="33">
        <f>((B120/'[1]e-9a'!B$9)*100)*0.01</f>
        <v>0.022829168526807008</v>
      </c>
      <c r="D120" s="18"/>
      <c r="E120" s="54">
        <v>9632530</v>
      </c>
      <c r="F120" s="33">
        <f>((E120/'[1]e-9a'!E$9)*100)*0.01</f>
        <v>0.005398745523429642</v>
      </c>
      <c r="G120" s="54">
        <v>1609.9832859769347</v>
      </c>
      <c r="H120" s="38"/>
      <c r="I120" s="28">
        <v>8</v>
      </c>
      <c r="J120" s="56">
        <v>100426</v>
      </c>
      <c r="K120" s="48"/>
    </row>
    <row r="121" spans="1:11" ht="15">
      <c r="A121" s="15" t="s">
        <v>159</v>
      </c>
      <c r="B121" s="36">
        <v>4166</v>
      </c>
      <c r="C121" s="33">
        <f>((B121/'[1]e-9a'!B$9)*100)*0.01</f>
        <v>0.015896091606665216</v>
      </c>
      <c r="D121" s="18"/>
      <c r="E121" s="54">
        <v>5055808</v>
      </c>
      <c r="F121" s="33">
        <f>((E121/'[1]e-9a'!E$9)*100)*0.01</f>
        <v>0.0028336294625939153</v>
      </c>
      <c r="G121" s="54">
        <v>1213.588094095055</v>
      </c>
      <c r="H121" s="38"/>
      <c r="I121" s="28">
        <v>5</v>
      </c>
      <c r="J121" s="56">
        <v>24745</v>
      </c>
      <c r="K121" s="48"/>
    </row>
    <row r="122" spans="1:11" ht="15">
      <c r="A122" s="15" t="s">
        <v>79</v>
      </c>
      <c r="B122" s="36">
        <v>46</v>
      </c>
      <c r="C122" s="33">
        <f>((B122/'[1]e-9a'!B$9)*100)*0.01</f>
        <v>0.00017552093468713392</v>
      </c>
      <c r="D122" s="18"/>
      <c r="E122" s="54">
        <v>106322</v>
      </c>
      <c r="F122" s="33">
        <f>((E122/'[1]e-9a'!E$9)*100)*0.01</f>
        <v>5.9590307171852695E-05</v>
      </c>
      <c r="G122" s="54">
        <v>2311.3478260869565</v>
      </c>
      <c r="H122" s="38"/>
      <c r="I122" s="28">
        <v>0</v>
      </c>
      <c r="J122" s="56">
        <v>0</v>
      </c>
      <c r="K122" s="48"/>
    </row>
    <row r="123" spans="1:11" ht="15">
      <c r="A123" s="15" t="s">
        <v>80</v>
      </c>
      <c r="B123" s="36">
        <v>1771</v>
      </c>
      <c r="C123" s="33">
        <f>((B123/'[1]e-9a'!B$9)*100)*0.01</f>
        <v>0.006757555985454656</v>
      </c>
      <c r="D123" s="18"/>
      <c r="E123" s="54">
        <v>4470400</v>
      </c>
      <c r="F123" s="33">
        <f>((E123/'[1]e-9a'!E$9)*100)*0.01</f>
        <v>0.0025055257536638733</v>
      </c>
      <c r="G123" s="54">
        <v>2524.223602484472</v>
      </c>
      <c r="H123" s="38"/>
      <c r="I123" s="28">
        <v>3</v>
      </c>
      <c r="J123" s="56">
        <v>75681</v>
      </c>
      <c r="K123" s="48"/>
    </row>
    <row r="124" spans="1:11" ht="15">
      <c r="A124" s="15"/>
      <c r="B124" s="36"/>
      <c r="C124" s="33"/>
      <c r="D124" s="18"/>
      <c r="E124" s="54"/>
      <c r="F124" s="33"/>
      <c r="G124" s="54"/>
      <c r="H124" s="38"/>
      <c r="I124" s="28"/>
      <c r="J124" s="56"/>
      <c r="K124" s="48"/>
    </row>
    <row r="125" spans="1:11" ht="15">
      <c r="A125" s="15" t="s">
        <v>81</v>
      </c>
      <c r="B125" s="36">
        <v>13320</v>
      </c>
      <c r="C125" s="33">
        <f>((B125/'[1]e-9a'!B$9)*100)*0.01</f>
        <v>0.05082475760940487</v>
      </c>
      <c r="D125" s="18"/>
      <c r="E125" s="54">
        <v>23890780</v>
      </c>
      <c r="F125" s="33">
        <f>((E125/'[1]e-9a'!E$9)*100)*0.01</f>
        <v>0.013390069024051043</v>
      </c>
      <c r="G125" s="54">
        <v>1793.6021021021022</v>
      </c>
      <c r="H125" s="38"/>
      <c r="I125" s="28">
        <v>15</v>
      </c>
      <c r="J125" s="56">
        <v>162051</v>
      </c>
      <c r="K125" s="48"/>
    </row>
    <row r="126" spans="1:11" ht="15">
      <c r="A126" s="15" t="s">
        <v>82</v>
      </c>
      <c r="B126" s="36">
        <v>770</v>
      </c>
      <c r="C126" s="33">
        <f>((B126/'[1]e-9a'!B$9)*100)*0.01</f>
        <v>0.0029380678197628942</v>
      </c>
      <c r="D126" s="18"/>
      <c r="E126" s="54">
        <v>6136544</v>
      </c>
      <c r="F126" s="33">
        <f>((E126/'[1]e-9a'!E$9)*100)*0.01</f>
        <v>0.003439349729440658</v>
      </c>
      <c r="G126" s="54">
        <v>7969.537662337662</v>
      </c>
      <c r="H126" s="38"/>
      <c r="I126" s="28">
        <v>5</v>
      </c>
      <c r="J126" s="56">
        <v>124449</v>
      </c>
      <c r="K126" s="48"/>
    </row>
    <row r="127" spans="1:11" ht="15">
      <c r="A127" s="15" t="s">
        <v>83</v>
      </c>
      <c r="B127" s="36">
        <v>12549</v>
      </c>
      <c r="C127" s="33">
        <f>((B127/'[1]e-9a'!B$9)*100)*0.01</f>
        <v>0.047882874117148776</v>
      </c>
      <c r="D127" s="18"/>
      <c r="E127" s="54">
        <v>17125035</v>
      </c>
      <c r="F127" s="33">
        <f>((E127/'[1]e-9a'!E$9)*100)*0.01</f>
        <v>0.009598070916449356</v>
      </c>
      <c r="G127" s="54">
        <v>1364.6533588333732</v>
      </c>
      <c r="H127" s="38"/>
      <c r="I127" s="28">
        <v>10</v>
      </c>
      <c r="J127" s="56">
        <v>37602</v>
      </c>
      <c r="K127" s="48"/>
    </row>
    <row r="128" spans="1:11" ht="15">
      <c r="A128" s="15"/>
      <c r="B128" s="36"/>
      <c r="C128" s="33"/>
      <c r="D128" s="18"/>
      <c r="E128" s="54"/>
      <c r="F128" s="33"/>
      <c r="G128" s="54"/>
      <c r="H128" s="38"/>
      <c r="I128" s="28"/>
      <c r="J128" s="56"/>
      <c r="K128" s="48"/>
    </row>
    <row r="129" spans="1:11" ht="15">
      <c r="A129" s="15" t="s">
        <v>84</v>
      </c>
      <c r="B129" s="36">
        <v>21436</v>
      </c>
      <c r="C129" s="33">
        <f>((B129/'[1]e-9a'!B$9)*100)*0.01</f>
        <v>0.08179275556420441</v>
      </c>
      <c r="D129" s="18"/>
      <c r="E129" s="54">
        <v>15341620</v>
      </c>
      <c r="F129" s="33">
        <f>((E129/'[1]e-9a'!E$9)*100)*0.01</f>
        <v>0.00859852004584036</v>
      </c>
      <c r="G129" s="54">
        <v>715.6941593580892</v>
      </c>
      <c r="H129" s="38"/>
      <c r="I129" s="28">
        <v>14</v>
      </c>
      <c r="J129" s="56">
        <v>67309</v>
      </c>
      <c r="K129" s="48"/>
    </row>
    <row r="130" spans="1:11" ht="15">
      <c r="A130" s="15" t="s">
        <v>85</v>
      </c>
      <c r="B130" s="36">
        <v>5281</v>
      </c>
      <c r="C130" s="33">
        <f>((B130/'[1]e-9a'!B$9)*100)*0.01</f>
        <v>0.02015056643658162</v>
      </c>
      <c r="D130" s="18"/>
      <c r="E130" s="54">
        <v>4133858</v>
      </c>
      <c r="F130" s="33">
        <f>((E130/'[1]e-9a'!E$9)*100)*0.01</f>
        <v>0.0023169040088111647</v>
      </c>
      <c r="G130" s="54">
        <v>782.779397841318</v>
      </c>
      <c r="H130" s="38"/>
      <c r="I130" s="28" t="s">
        <v>6</v>
      </c>
      <c r="J130" s="56" t="s">
        <v>6</v>
      </c>
      <c r="K130" s="48"/>
    </row>
    <row r="131" spans="1:11" ht="15">
      <c r="A131" s="15" t="s">
        <v>86</v>
      </c>
      <c r="B131" s="36">
        <v>14269</v>
      </c>
      <c r="C131" s="33">
        <f>((B131/'[1]e-9a'!B$9)*100)*0.01</f>
        <v>0.05444583080545031</v>
      </c>
      <c r="D131" s="18"/>
      <c r="E131" s="54">
        <v>10109591</v>
      </c>
      <c r="F131" s="33">
        <f>((E131/'[1]e-9a'!E$9)*100)*0.01</f>
        <v>0.005666123973136299</v>
      </c>
      <c r="G131" s="54">
        <v>708.5003153689817</v>
      </c>
      <c r="H131" s="38"/>
      <c r="I131" s="28" t="s">
        <v>6</v>
      </c>
      <c r="J131" s="56" t="s">
        <v>6</v>
      </c>
      <c r="K131" s="48"/>
    </row>
    <row r="132" spans="1:11" ht="15">
      <c r="A132" s="15"/>
      <c r="B132" s="36"/>
      <c r="C132" s="33"/>
      <c r="D132" s="18"/>
      <c r="E132" s="54"/>
      <c r="F132" s="33"/>
      <c r="G132" s="54"/>
      <c r="H132" s="38"/>
      <c r="I132" s="28"/>
      <c r="J132" s="56"/>
      <c r="K132" s="48"/>
    </row>
    <row r="133" spans="1:11" ht="15">
      <c r="A133" s="15" t="s">
        <v>87</v>
      </c>
      <c r="B133" s="36">
        <v>30</v>
      </c>
      <c r="C133" s="33">
        <f>((B133/'[1]e-9a'!B$9)*100)*0.01</f>
        <v>0.00011447017479595692</v>
      </c>
      <c r="D133" s="18"/>
      <c r="E133" s="54">
        <v>4248</v>
      </c>
      <c r="F133" s="33">
        <v>0</v>
      </c>
      <c r="G133" s="54">
        <v>141.6</v>
      </c>
      <c r="H133" s="38"/>
      <c r="I133" s="28">
        <v>0</v>
      </c>
      <c r="J133" s="56">
        <v>0</v>
      </c>
      <c r="K133" s="48"/>
    </row>
    <row r="134" spans="1:11" ht="15">
      <c r="A134" s="15"/>
      <c r="B134" s="36"/>
      <c r="C134" s="33"/>
      <c r="D134" s="18"/>
      <c r="E134" s="54"/>
      <c r="F134" s="33"/>
      <c r="G134" s="54"/>
      <c r="H134" s="38"/>
      <c r="I134" s="28"/>
      <c r="J134" s="56"/>
      <c r="K134" s="48"/>
    </row>
    <row r="135" spans="1:11" ht="15">
      <c r="A135" s="15" t="s">
        <v>88</v>
      </c>
      <c r="B135" s="36">
        <v>1701</v>
      </c>
      <c r="C135" s="33">
        <f>((B135/'[1]e-9a'!B$9)*100)*0.01</f>
        <v>0.006490458910930758</v>
      </c>
      <c r="D135" s="18"/>
      <c r="E135" s="54">
        <v>58045</v>
      </c>
      <c r="F135" s="33">
        <v>0</v>
      </c>
      <c r="G135" s="54">
        <v>34.12404467960023</v>
      </c>
      <c r="H135" s="38"/>
      <c r="I135" s="28" t="s">
        <v>6</v>
      </c>
      <c r="J135" s="56" t="s">
        <v>6</v>
      </c>
      <c r="K135" s="48"/>
    </row>
    <row r="136" spans="1:11" ht="15">
      <c r="A136" s="40"/>
      <c r="B136" s="41"/>
      <c r="C136" s="42"/>
      <c r="D136" s="43"/>
      <c r="E136" s="79"/>
      <c r="F136" s="42"/>
      <c r="G136" s="79"/>
      <c r="H136" s="41"/>
      <c r="I136" s="41"/>
      <c r="J136" s="79"/>
      <c r="K136" s="48"/>
    </row>
    <row r="137" spans="1:11" ht="54.75" customHeight="1">
      <c r="A137" s="61" t="s">
        <v>149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48"/>
    </row>
    <row r="138" spans="1:11" ht="15">
      <c r="A138" s="44"/>
      <c r="B138" s="45"/>
      <c r="C138" s="46"/>
      <c r="D138" s="47"/>
      <c r="E138" s="59"/>
      <c r="F138" s="46"/>
      <c r="G138" s="59"/>
      <c r="H138" s="45"/>
      <c r="I138" s="45"/>
      <c r="J138" s="59"/>
      <c r="K138" s="48"/>
    </row>
    <row r="139" spans="1:11" ht="15">
      <c r="A139" s="44" t="s">
        <v>7</v>
      </c>
      <c r="B139" s="45"/>
      <c r="C139" s="47"/>
      <c r="D139" s="47"/>
      <c r="E139" s="45"/>
      <c r="F139" s="47"/>
      <c r="G139" s="45"/>
      <c r="H139" s="45"/>
      <c r="I139" s="45"/>
      <c r="J139" s="45"/>
      <c r="K139" s="48"/>
    </row>
    <row r="140" spans="1:11" ht="15">
      <c r="A140" s="44"/>
      <c r="B140" s="45"/>
      <c r="C140" s="47"/>
      <c r="D140" s="47"/>
      <c r="E140" s="45"/>
      <c r="F140" s="47"/>
      <c r="G140" s="45"/>
      <c r="H140" s="45"/>
      <c r="I140" s="45"/>
      <c r="J140" s="45"/>
      <c r="K140" s="48"/>
    </row>
    <row r="141" spans="1:11" ht="15">
      <c r="A141" s="44" t="s">
        <v>147</v>
      </c>
      <c r="B141" s="45"/>
      <c r="C141" s="47"/>
      <c r="D141" s="47"/>
      <c r="E141" s="45"/>
      <c r="F141" s="47"/>
      <c r="G141" s="45"/>
      <c r="H141" s="45"/>
      <c r="I141" s="45"/>
      <c r="J141" s="45"/>
      <c r="K141" s="48"/>
    </row>
    <row r="142" spans="1:11" ht="15">
      <c r="A142" s="44" t="s">
        <v>8</v>
      </c>
      <c r="B142" s="15"/>
      <c r="C142" s="15"/>
      <c r="D142" s="15"/>
      <c r="E142" s="15"/>
      <c r="F142" s="15"/>
      <c r="G142" s="15"/>
      <c r="H142" s="15"/>
      <c r="I142" s="45"/>
      <c r="J142" s="45"/>
      <c r="K142" s="48"/>
    </row>
    <row r="143" spans="1:11" ht="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1:11" ht="15">
      <c r="A144" s="48" t="s">
        <v>151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1:11" ht="15">
      <c r="A145" s="48" t="s">
        <v>150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1:11" ht="15">
      <c r="A146" s="48"/>
      <c r="B146" s="48"/>
      <c r="C146" s="48"/>
      <c r="D146" s="48"/>
      <c r="E146" s="48"/>
      <c r="F146" s="48"/>
      <c r="G146" s="48"/>
      <c r="H146" s="48"/>
      <c r="I146" s="28"/>
      <c r="J146" s="48"/>
      <c r="K146" s="48"/>
    </row>
    <row r="147" spans="1:11" ht="1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 ht="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1:11" ht="15">
      <c r="A149" s="48"/>
      <c r="B149" s="48"/>
      <c r="C149" s="48"/>
      <c r="D149" s="48"/>
      <c r="E149" s="48"/>
      <c r="F149" s="48"/>
      <c r="G149" s="48"/>
      <c r="H149" s="48"/>
      <c r="I149" s="48"/>
      <c r="J149" s="28"/>
      <c r="K149" s="48"/>
    </row>
    <row r="150" spans="1:11" ht="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1:11" ht="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</row>
  </sheetData>
  <sheetProtection/>
  <mergeCells count="4">
    <mergeCell ref="B4:C4"/>
    <mergeCell ref="E4:G4"/>
    <mergeCell ref="I4:J4"/>
    <mergeCell ref="A137:J1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0.99609375" style="0" customWidth="1"/>
    <col min="2" max="3" width="12.77734375" style="0" customWidth="1"/>
    <col min="4" max="4" width="2.77734375" style="0" customWidth="1"/>
    <col min="5" max="7" width="12.77734375" style="0" customWidth="1"/>
    <col min="8" max="8" width="2.77734375" style="0" customWidth="1"/>
    <col min="9" max="16384" width="12.77734375" style="0" customWidth="1"/>
  </cols>
  <sheetData>
    <row r="1" spans="1:12" ht="20.25">
      <c r="A1" s="49" t="s">
        <v>0</v>
      </c>
      <c r="B1" s="6"/>
      <c r="C1" s="6"/>
      <c r="D1" s="6"/>
      <c r="E1" s="6"/>
      <c r="F1" s="6"/>
      <c r="G1" s="6"/>
      <c r="H1" s="6"/>
      <c r="I1" s="6"/>
      <c r="J1" s="6"/>
      <c r="K1" s="3"/>
      <c r="L1" s="33"/>
    </row>
    <row r="2" spans="1:12" ht="20.25">
      <c r="A2" s="49" t="s">
        <v>154</v>
      </c>
      <c r="B2" s="6"/>
      <c r="C2" s="6"/>
      <c r="D2" s="6"/>
      <c r="E2" s="6"/>
      <c r="F2" s="6"/>
      <c r="G2" s="6"/>
      <c r="H2" s="7"/>
      <c r="I2" s="7"/>
      <c r="J2" s="7"/>
      <c r="K2" s="3"/>
      <c r="L2" s="52"/>
    </row>
    <row r="3" spans="1:12" ht="15.75">
      <c r="A3" s="6"/>
      <c r="B3" s="6"/>
      <c r="C3" s="6"/>
      <c r="D3" s="6"/>
      <c r="E3" s="6"/>
      <c r="F3" s="6"/>
      <c r="G3" s="6"/>
      <c r="H3" s="7"/>
      <c r="I3" s="7"/>
      <c r="J3" s="7"/>
      <c r="K3" s="3"/>
      <c r="L3" s="2"/>
    </row>
    <row r="4" spans="1:12" ht="16.5">
      <c r="A4" s="62"/>
      <c r="B4" s="63" t="s">
        <v>106</v>
      </c>
      <c r="C4" s="64"/>
      <c r="D4" s="8"/>
      <c r="E4" s="65" t="s">
        <v>109</v>
      </c>
      <c r="F4" s="66"/>
      <c r="G4" s="66"/>
      <c r="H4" s="67"/>
      <c r="I4" s="65" t="s">
        <v>125</v>
      </c>
      <c r="J4" s="66"/>
      <c r="K4" s="4"/>
      <c r="L4" s="2"/>
    </row>
    <row r="5" spans="1:12" ht="15.75">
      <c r="A5" s="9" t="s">
        <v>1</v>
      </c>
      <c r="B5" s="10" t="s">
        <v>2</v>
      </c>
      <c r="C5" s="10" t="s">
        <v>3</v>
      </c>
      <c r="D5" s="10"/>
      <c r="E5" s="10" t="s">
        <v>4</v>
      </c>
      <c r="F5" s="10" t="s">
        <v>3</v>
      </c>
      <c r="G5" s="10" t="s">
        <v>5</v>
      </c>
      <c r="H5" s="10"/>
      <c r="I5" s="10" t="s">
        <v>2</v>
      </c>
      <c r="J5" s="10" t="s">
        <v>4</v>
      </c>
      <c r="K5" s="4"/>
      <c r="L5" s="2"/>
    </row>
    <row r="6" spans="1:12" ht="15.75">
      <c r="A6" s="11"/>
      <c r="B6" s="12"/>
      <c r="C6" s="13"/>
      <c r="D6" s="13"/>
      <c r="E6" s="14"/>
      <c r="F6" s="13"/>
      <c r="G6" s="13"/>
      <c r="H6" s="13"/>
      <c r="I6" s="13"/>
      <c r="J6" s="13"/>
      <c r="K6" s="4"/>
      <c r="L6" s="2"/>
    </row>
    <row r="7" spans="1:10" ht="15">
      <c r="A7" s="68" t="s">
        <v>11</v>
      </c>
      <c r="B7" s="20">
        <v>254683</v>
      </c>
      <c r="C7" s="33">
        <v>1</v>
      </c>
      <c r="D7" s="35"/>
      <c r="E7" s="52">
        <v>2251273082</v>
      </c>
      <c r="F7" s="33">
        <v>1</v>
      </c>
      <c r="G7" s="52">
        <v>8840</v>
      </c>
      <c r="H7" s="50"/>
      <c r="I7" s="20">
        <v>1208</v>
      </c>
      <c r="J7" s="50">
        <v>22114156</v>
      </c>
    </row>
    <row r="8" spans="1:10" ht="15">
      <c r="A8" s="70"/>
      <c r="B8" s="20"/>
      <c r="C8" s="33"/>
      <c r="D8" s="71"/>
      <c r="E8" s="50"/>
      <c r="F8" s="33"/>
      <c r="G8" s="50"/>
      <c r="H8" s="71"/>
      <c r="I8" s="20"/>
      <c r="J8" s="50"/>
    </row>
    <row r="9" spans="1:10" ht="15">
      <c r="A9" s="68" t="s">
        <v>101</v>
      </c>
      <c r="B9" s="72">
        <v>1140</v>
      </c>
      <c r="C9" s="33">
        <v>0.0044761527074834205</v>
      </c>
      <c r="D9" s="73"/>
      <c r="E9" s="77">
        <v>2046856</v>
      </c>
      <c r="F9" s="33">
        <v>0.0009091993398604496</v>
      </c>
      <c r="G9" s="77">
        <v>1795</v>
      </c>
      <c r="H9" s="68"/>
      <c r="I9" s="74" t="s">
        <v>6</v>
      </c>
      <c r="J9" s="80" t="s">
        <v>6</v>
      </c>
    </row>
    <row r="10" spans="1:10" ht="15">
      <c r="A10" s="68"/>
      <c r="B10" s="72"/>
      <c r="C10" s="33"/>
      <c r="D10" s="73"/>
      <c r="E10" s="77"/>
      <c r="F10" s="33"/>
      <c r="G10" s="77"/>
      <c r="H10" s="68"/>
      <c r="I10" s="74"/>
      <c r="J10" s="80"/>
    </row>
    <row r="11" spans="1:10" ht="15">
      <c r="A11" s="68" t="s">
        <v>10</v>
      </c>
      <c r="B11" s="72">
        <v>449</v>
      </c>
      <c r="C11" s="33">
        <v>0.0017629759347895227</v>
      </c>
      <c r="D11" s="73"/>
      <c r="E11" s="77">
        <v>14332908</v>
      </c>
      <c r="F11" s="33">
        <v>0.0063665790323699165</v>
      </c>
      <c r="G11" s="77">
        <v>31922</v>
      </c>
      <c r="H11" s="50"/>
      <c r="I11" s="74">
        <v>7</v>
      </c>
      <c r="J11" s="80">
        <v>239435</v>
      </c>
    </row>
    <row r="12" spans="1:10" ht="15">
      <c r="A12" s="68"/>
      <c r="B12" s="72"/>
      <c r="C12" s="33"/>
      <c r="D12" s="35"/>
      <c r="E12" s="77"/>
      <c r="F12" s="33"/>
      <c r="G12" s="77"/>
      <c r="H12" s="50"/>
      <c r="I12" s="74"/>
      <c r="J12" s="80"/>
    </row>
    <row r="13" spans="1:10" ht="15">
      <c r="A13" s="68" t="s">
        <v>12</v>
      </c>
      <c r="B13" s="72">
        <v>476</v>
      </c>
      <c r="C13" s="33">
        <v>0.0018689900778614986</v>
      </c>
      <c r="D13" s="73"/>
      <c r="E13" s="77">
        <v>98364487</v>
      </c>
      <c r="F13" s="33">
        <v>0.04369282775442522</v>
      </c>
      <c r="G13" s="77">
        <v>206648</v>
      </c>
      <c r="H13" s="50"/>
      <c r="I13" s="74">
        <v>13</v>
      </c>
      <c r="J13" s="80">
        <v>4149391</v>
      </c>
    </row>
    <row r="14" spans="1:10" ht="15">
      <c r="A14" s="68"/>
      <c r="B14" s="72"/>
      <c r="C14" s="33"/>
      <c r="D14" s="35"/>
      <c r="E14" s="77"/>
      <c r="F14" s="33"/>
      <c r="G14" s="77"/>
      <c r="H14" s="50"/>
      <c r="I14" s="74"/>
      <c r="J14" s="80"/>
    </row>
    <row r="15" spans="1:10" ht="15">
      <c r="A15" s="68" t="s">
        <v>13</v>
      </c>
      <c r="B15" s="72">
        <v>19964</v>
      </c>
      <c r="C15" s="33">
        <v>0.07838764267736754</v>
      </c>
      <c r="D15" s="73"/>
      <c r="E15" s="77">
        <v>49671608</v>
      </c>
      <c r="F15" s="33">
        <v>0.022063786218183907</v>
      </c>
      <c r="G15" s="77">
        <v>2488</v>
      </c>
      <c r="H15" s="50"/>
      <c r="I15" s="72">
        <v>28</v>
      </c>
      <c r="J15" s="77">
        <v>39837</v>
      </c>
    </row>
    <row r="16" spans="1:10" ht="15">
      <c r="A16" s="68" t="s">
        <v>89</v>
      </c>
      <c r="B16" s="72">
        <v>6048</v>
      </c>
      <c r="C16" s="33">
        <v>0.023747168048122567</v>
      </c>
      <c r="D16" s="73"/>
      <c r="E16" s="77">
        <v>10518589</v>
      </c>
      <c r="F16" s="33">
        <v>0.004672284799254753</v>
      </c>
      <c r="G16" s="77">
        <v>1739</v>
      </c>
      <c r="H16" s="50"/>
      <c r="I16" s="74" t="s">
        <v>6</v>
      </c>
      <c r="J16" s="80" t="s">
        <v>6</v>
      </c>
    </row>
    <row r="17" spans="1:10" ht="15">
      <c r="A17" s="68" t="s">
        <v>90</v>
      </c>
      <c r="B17" s="72">
        <v>964</v>
      </c>
      <c r="C17" s="33">
        <v>0.0037850975526438754</v>
      </c>
      <c r="D17" s="73"/>
      <c r="E17" s="77">
        <v>12820948</v>
      </c>
      <c r="F17" s="33">
        <v>0.005694976812235523</v>
      </c>
      <c r="G17" s="77">
        <v>13300</v>
      </c>
      <c r="H17" s="50"/>
      <c r="I17" s="74">
        <v>9</v>
      </c>
      <c r="J17" s="80">
        <v>3200</v>
      </c>
    </row>
    <row r="18" spans="1:10" ht="15">
      <c r="A18" s="68" t="s">
        <v>91</v>
      </c>
      <c r="B18" s="72">
        <v>12952</v>
      </c>
      <c r="C18" s="33">
        <v>0.05085537707660111</v>
      </c>
      <c r="D18" s="73"/>
      <c r="E18" s="77">
        <v>26332071</v>
      </c>
      <c r="F18" s="33">
        <v>0.011696524606693627</v>
      </c>
      <c r="G18" s="77">
        <v>2033</v>
      </c>
      <c r="H18" s="50"/>
      <c r="I18" s="74">
        <v>17</v>
      </c>
      <c r="J18" s="80">
        <v>34970</v>
      </c>
    </row>
    <row r="19" spans="1:10" ht="15">
      <c r="A19" s="68"/>
      <c r="B19" s="72"/>
      <c r="C19" s="33"/>
      <c r="D19" s="35"/>
      <c r="E19" s="77"/>
      <c r="F19" s="33"/>
      <c r="G19" s="77"/>
      <c r="H19" s="50"/>
      <c r="I19" s="74"/>
      <c r="J19" s="80"/>
    </row>
    <row r="20" spans="1:10" ht="15">
      <c r="A20" s="68" t="s">
        <v>14</v>
      </c>
      <c r="B20" s="72">
        <v>13307</v>
      </c>
      <c r="C20" s="33">
        <v>0.05224926673551042</v>
      </c>
      <c r="D20" s="73"/>
      <c r="E20" s="77">
        <v>377802726</v>
      </c>
      <c r="F20" s="33">
        <v>0.16781736921243035</v>
      </c>
      <c r="G20" s="77">
        <v>28391</v>
      </c>
      <c r="H20" s="50"/>
      <c r="I20" s="72">
        <v>254</v>
      </c>
      <c r="J20" s="77">
        <v>2941676</v>
      </c>
    </row>
    <row r="21" spans="1:10" ht="15">
      <c r="A21" s="68" t="s">
        <v>15</v>
      </c>
      <c r="B21" s="72">
        <v>997</v>
      </c>
      <c r="C21" s="33">
        <v>0.00391467039417629</v>
      </c>
      <c r="D21" s="73"/>
      <c r="E21" s="77">
        <v>26529741</v>
      </c>
      <c r="F21" s="33">
        <v>0.011784328259471457</v>
      </c>
      <c r="G21" s="77">
        <v>26610</v>
      </c>
      <c r="H21" s="50"/>
      <c r="I21" s="74">
        <v>13</v>
      </c>
      <c r="J21" s="80">
        <v>214852</v>
      </c>
    </row>
    <row r="22" spans="1:10" ht="15">
      <c r="A22" s="68" t="s">
        <v>16</v>
      </c>
      <c r="B22" s="72">
        <v>145</v>
      </c>
      <c r="C22" s="33">
        <v>0.0005693352127939438</v>
      </c>
      <c r="D22" s="73"/>
      <c r="E22" s="77">
        <v>31601285</v>
      </c>
      <c r="F22" s="33">
        <v>0.014037073179911987</v>
      </c>
      <c r="G22" s="77">
        <v>217940</v>
      </c>
      <c r="H22" s="50"/>
      <c r="I22" s="74">
        <v>4</v>
      </c>
      <c r="J22" s="80">
        <v>22674</v>
      </c>
    </row>
    <row r="23" spans="1:10" ht="15">
      <c r="A23" s="68" t="s">
        <v>17</v>
      </c>
      <c r="B23" s="72">
        <v>60</v>
      </c>
      <c r="C23" s="33">
        <v>0.0002355869846043906</v>
      </c>
      <c r="D23" s="73"/>
      <c r="E23" s="77">
        <v>247190</v>
      </c>
      <c r="F23" s="33">
        <v>0.00010980009576643623</v>
      </c>
      <c r="G23" s="77">
        <v>4120</v>
      </c>
      <c r="H23" s="50"/>
      <c r="I23" s="74">
        <v>3</v>
      </c>
      <c r="J23" s="80">
        <v>1210</v>
      </c>
    </row>
    <row r="24" spans="1:10" ht="15">
      <c r="A24" s="68" t="s">
        <v>18</v>
      </c>
      <c r="B24" s="72">
        <v>95</v>
      </c>
      <c r="C24" s="33">
        <v>0.00037301272562361836</v>
      </c>
      <c r="D24" s="73"/>
      <c r="E24" s="77">
        <v>861232</v>
      </c>
      <c r="F24" s="33">
        <v>0.0003825533236664889</v>
      </c>
      <c r="G24" s="77">
        <v>9066</v>
      </c>
      <c r="H24" s="50"/>
      <c r="I24" s="74" t="s">
        <v>6</v>
      </c>
      <c r="J24" s="80" t="s">
        <v>6</v>
      </c>
    </row>
    <row r="25" spans="1:10" ht="15">
      <c r="A25" s="68" t="s">
        <v>19</v>
      </c>
      <c r="B25" s="72">
        <v>1308</v>
      </c>
      <c r="C25" s="33">
        <v>0.005135796264375714</v>
      </c>
      <c r="D25" s="73"/>
      <c r="E25" s="77">
        <v>6193488</v>
      </c>
      <c r="F25" s="33">
        <v>0.002751104719156412</v>
      </c>
      <c r="G25" s="77">
        <v>4735</v>
      </c>
      <c r="H25" s="50"/>
      <c r="I25" s="74">
        <v>9</v>
      </c>
      <c r="J25" s="80">
        <v>90649</v>
      </c>
    </row>
    <row r="26" spans="1:10" ht="15">
      <c r="A26" s="68" t="s">
        <v>20</v>
      </c>
      <c r="B26" s="72">
        <v>87</v>
      </c>
      <c r="C26" s="33">
        <v>0.0003416011276763663</v>
      </c>
      <c r="D26" s="73"/>
      <c r="E26" s="77">
        <v>2321508</v>
      </c>
      <c r="F26" s="33">
        <v>0.001031197866914308</v>
      </c>
      <c r="G26" s="77">
        <v>26684</v>
      </c>
      <c r="H26" s="50"/>
      <c r="I26" s="74" t="s">
        <v>6</v>
      </c>
      <c r="J26" s="80" t="s">
        <v>6</v>
      </c>
    </row>
    <row r="27" spans="1:10" ht="15">
      <c r="A27" s="68" t="s">
        <v>21</v>
      </c>
      <c r="B27" s="72">
        <v>459</v>
      </c>
      <c r="C27" s="33">
        <v>0.0018022404322235877</v>
      </c>
      <c r="D27" s="73"/>
      <c r="E27" s="77">
        <v>984873</v>
      </c>
      <c r="F27" s="33">
        <v>0.0004374738044329356</v>
      </c>
      <c r="G27" s="77">
        <v>2146</v>
      </c>
      <c r="H27" s="50"/>
      <c r="I27" s="74">
        <v>3</v>
      </c>
      <c r="J27" s="80">
        <v>2797</v>
      </c>
    </row>
    <row r="28" spans="1:10" ht="15">
      <c r="A28" s="68" t="s">
        <v>22</v>
      </c>
      <c r="B28" s="72">
        <v>200</v>
      </c>
      <c r="C28" s="33">
        <v>0.0007852899486813018</v>
      </c>
      <c r="D28" s="73"/>
      <c r="E28" s="77">
        <v>2912970</v>
      </c>
      <c r="F28" s="33">
        <v>0.001293921214307843</v>
      </c>
      <c r="G28" s="77">
        <v>14565</v>
      </c>
      <c r="H28" s="50"/>
      <c r="I28" s="74">
        <v>7</v>
      </c>
      <c r="J28" s="80">
        <v>13476</v>
      </c>
    </row>
    <row r="29" spans="1:10" ht="15">
      <c r="A29" s="68" t="s">
        <v>23</v>
      </c>
      <c r="B29" s="72">
        <v>1097</v>
      </c>
      <c r="C29" s="33">
        <v>0.004307315368516941</v>
      </c>
      <c r="D29" s="73"/>
      <c r="E29" s="77">
        <v>6838206</v>
      </c>
      <c r="F29" s="33">
        <v>0.0030374840150112006</v>
      </c>
      <c r="G29" s="77">
        <v>6234</v>
      </c>
      <c r="H29" s="50"/>
      <c r="I29" s="74">
        <v>6</v>
      </c>
      <c r="J29" s="80">
        <v>4083</v>
      </c>
    </row>
    <row r="30" spans="1:10" ht="15">
      <c r="A30" s="68" t="s">
        <v>24</v>
      </c>
      <c r="B30" s="72">
        <v>86</v>
      </c>
      <c r="C30" s="33">
        <v>0.0003376746779329598</v>
      </c>
      <c r="D30" s="73"/>
      <c r="E30" s="77">
        <v>47147870</v>
      </c>
      <c r="F30" s="33">
        <v>0.020942759177893466</v>
      </c>
      <c r="G30" s="77">
        <v>548231</v>
      </c>
      <c r="H30" s="50"/>
      <c r="I30" s="74">
        <v>5</v>
      </c>
      <c r="J30" s="80">
        <v>26715</v>
      </c>
    </row>
    <row r="31" spans="1:10" ht="15">
      <c r="A31" s="68" t="s">
        <v>25</v>
      </c>
      <c r="B31" s="72">
        <v>752</v>
      </c>
      <c r="C31" s="33">
        <v>0.002952690207041695</v>
      </c>
      <c r="D31" s="73"/>
      <c r="E31" s="77">
        <v>78592032</v>
      </c>
      <c r="F31" s="33">
        <v>0.034910039403207326</v>
      </c>
      <c r="G31" s="77">
        <v>104511</v>
      </c>
      <c r="H31" s="50"/>
      <c r="I31" s="74">
        <v>24</v>
      </c>
      <c r="J31" s="80">
        <v>1289459</v>
      </c>
    </row>
    <row r="32" spans="1:10" ht="15">
      <c r="A32" s="68" t="s">
        <v>26</v>
      </c>
      <c r="B32" s="72">
        <v>395</v>
      </c>
      <c r="C32" s="33">
        <v>0.0015509476486455713</v>
      </c>
      <c r="D32" s="73"/>
      <c r="E32" s="77">
        <v>3571424</v>
      </c>
      <c r="F32" s="33">
        <v>0.001586401946771911</v>
      </c>
      <c r="G32" s="77">
        <v>9042</v>
      </c>
      <c r="H32" s="50"/>
      <c r="I32" s="74">
        <v>6</v>
      </c>
      <c r="J32" s="80">
        <v>19610</v>
      </c>
    </row>
    <row r="33" spans="1:10" ht="15">
      <c r="A33" s="68" t="s">
        <v>27</v>
      </c>
      <c r="B33" s="72">
        <v>319</v>
      </c>
      <c r="C33" s="33">
        <v>0.0012525374681466768</v>
      </c>
      <c r="D33" s="73"/>
      <c r="E33" s="77">
        <v>7020809</v>
      </c>
      <c r="F33" s="33">
        <v>0.003118595010145464</v>
      </c>
      <c r="G33" s="77">
        <v>22009</v>
      </c>
      <c r="H33" s="50"/>
      <c r="I33" s="74">
        <v>8</v>
      </c>
      <c r="J33" s="80">
        <v>27471</v>
      </c>
    </row>
    <row r="34" spans="1:10" ht="15">
      <c r="A34" s="68" t="s">
        <v>28</v>
      </c>
      <c r="B34" s="72">
        <v>309</v>
      </c>
      <c r="C34" s="33">
        <v>0.0012132729707126115</v>
      </c>
      <c r="D34" s="73"/>
      <c r="E34" s="77">
        <v>4572194</v>
      </c>
      <c r="F34" s="33">
        <v>0.0020309370891327524</v>
      </c>
      <c r="G34" s="77">
        <v>14797</v>
      </c>
      <c r="H34" s="50"/>
      <c r="I34" s="74">
        <v>5</v>
      </c>
      <c r="J34" s="80">
        <v>83488</v>
      </c>
    </row>
    <row r="35" spans="1:10" ht="15">
      <c r="A35" s="68" t="s">
        <v>29</v>
      </c>
      <c r="B35" s="72">
        <v>1574</v>
      </c>
      <c r="C35" s="33">
        <v>0.0061802318961218464</v>
      </c>
      <c r="D35" s="73"/>
      <c r="E35" s="77">
        <v>10628117</v>
      </c>
      <c r="F35" s="33">
        <v>0.00472093638260807</v>
      </c>
      <c r="G35" s="77">
        <v>6752</v>
      </c>
      <c r="H35" s="50"/>
      <c r="I35" s="74">
        <v>24</v>
      </c>
      <c r="J35" s="80">
        <v>39560</v>
      </c>
    </row>
    <row r="36" spans="1:10" ht="15">
      <c r="A36" s="68" t="s">
        <v>30</v>
      </c>
      <c r="B36" s="72">
        <v>857</v>
      </c>
      <c r="C36" s="33">
        <v>0.0033649674300993784</v>
      </c>
      <c r="D36" s="73"/>
      <c r="E36" s="77">
        <v>19986470</v>
      </c>
      <c r="F36" s="33">
        <v>0.008877852340438546</v>
      </c>
      <c r="G36" s="77">
        <v>23321</v>
      </c>
      <c r="H36" s="50"/>
      <c r="I36" s="74">
        <v>17</v>
      </c>
      <c r="J36" s="80">
        <v>103437</v>
      </c>
    </row>
    <row r="37" spans="1:10" ht="15">
      <c r="A37" s="68" t="s">
        <v>31</v>
      </c>
      <c r="B37" s="72">
        <v>877</v>
      </c>
      <c r="C37" s="33">
        <v>0.003443496424967509</v>
      </c>
      <c r="D37" s="73"/>
      <c r="E37" s="77">
        <v>55156505</v>
      </c>
      <c r="F37" s="33">
        <v>0.02450013969473651</v>
      </c>
      <c r="G37" s="77">
        <v>62892</v>
      </c>
      <c r="H37" s="50"/>
      <c r="I37" s="74">
        <v>31</v>
      </c>
      <c r="J37" s="80">
        <v>114130</v>
      </c>
    </row>
    <row r="38" spans="1:10" ht="15">
      <c r="A38" s="68" t="s">
        <v>165</v>
      </c>
      <c r="B38" s="72">
        <v>676</v>
      </c>
      <c r="C38" s="33">
        <v>0.0026542800265428003</v>
      </c>
      <c r="D38" s="73"/>
      <c r="E38" s="77">
        <v>13831709</v>
      </c>
      <c r="F38" s="33">
        <v>0.006143949887994974</v>
      </c>
      <c r="G38" s="77">
        <v>20461</v>
      </c>
      <c r="H38" s="50"/>
      <c r="I38" s="74">
        <v>24</v>
      </c>
      <c r="J38" s="80">
        <v>162648</v>
      </c>
    </row>
    <row r="39" spans="1:10" ht="15">
      <c r="A39" s="68" t="s">
        <v>32</v>
      </c>
      <c r="B39" s="72">
        <v>353</v>
      </c>
      <c r="C39" s="33">
        <v>0.001386036759422498</v>
      </c>
      <c r="D39" s="73"/>
      <c r="E39" s="77">
        <v>11728835</v>
      </c>
      <c r="F39" s="33">
        <v>0.005209867738293333</v>
      </c>
      <c r="G39" s="77">
        <v>33226</v>
      </c>
      <c r="H39" s="50"/>
      <c r="I39" s="74">
        <v>20</v>
      </c>
      <c r="J39" s="80">
        <v>191415</v>
      </c>
    </row>
    <row r="40" spans="1:10" ht="15">
      <c r="A40" s="68" t="s">
        <v>33</v>
      </c>
      <c r="B40" s="72">
        <v>345</v>
      </c>
      <c r="C40" s="33">
        <v>0.0013546251614752456</v>
      </c>
      <c r="D40" s="73"/>
      <c r="E40" s="77">
        <v>3778384</v>
      </c>
      <c r="F40" s="33">
        <v>0.0016783321535756718</v>
      </c>
      <c r="G40" s="77">
        <v>10952</v>
      </c>
      <c r="H40" s="50"/>
      <c r="I40" s="74">
        <v>3</v>
      </c>
      <c r="J40" s="80">
        <v>940</v>
      </c>
    </row>
    <row r="41" spans="1:10" ht="15">
      <c r="A41" s="68" t="s">
        <v>104</v>
      </c>
      <c r="B41" s="72">
        <v>2312</v>
      </c>
      <c r="C41" s="33">
        <v>0.009077951806755849</v>
      </c>
      <c r="D41" s="73"/>
      <c r="E41" s="77">
        <v>33140772</v>
      </c>
      <c r="F41" s="33">
        <v>0.014720902703886192</v>
      </c>
      <c r="G41" s="77">
        <v>14334</v>
      </c>
      <c r="H41" s="75"/>
      <c r="I41" s="74">
        <v>39</v>
      </c>
      <c r="J41" s="80">
        <v>479679</v>
      </c>
    </row>
    <row r="42" spans="1:10" ht="15">
      <c r="A42" s="68"/>
      <c r="B42" s="72"/>
      <c r="C42" s="33"/>
      <c r="D42" s="76"/>
      <c r="E42" s="77"/>
      <c r="F42" s="33"/>
      <c r="G42" s="77"/>
      <c r="H42" s="75"/>
      <c r="I42" s="74"/>
      <c r="J42" s="80"/>
    </row>
    <row r="43" spans="1:10" ht="15">
      <c r="A43" s="68" t="s">
        <v>34</v>
      </c>
      <c r="B43" s="72">
        <v>23865</v>
      </c>
      <c r="C43" s="33">
        <v>0.09370472312639634</v>
      </c>
      <c r="D43" s="73"/>
      <c r="E43" s="77">
        <v>172771783</v>
      </c>
      <c r="F43" s="33">
        <v>0.07674403624393356</v>
      </c>
      <c r="G43" s="77">
        <v>7240</v>
      </c>
      <c r="H43" s="50"/>
      <c r="I43" s="72">
        <v>106</v>
      </c>
      <c r="J43" s="77">
        <v>1296610</v>
      </c>
    </row>
    <row r="44" spans="1:10" ht="15">
      <c r="A44" s="68" t="s">
        <v>92</v>
      </c>
      <c r="B44" s="72">
        <v>12637</v>
      </c>
      <c r="C44" s="33">
        <v>0.04961854540742806</v>
      </c>
      <c r="D44" s="73"/>
      <c r="E44" s="77">
        <v>89233948</v>
      </c>
      <c r="F44" s="33">
        <v>0.039637105206590834</v>
      </c>
      <c r="G44" s="77">
        <v>7061</v>
      </c>
      <c r="H44" s="50"/>
      <c r="I44" s="74">
        <v>56</v>
      </c>
      <c r="J44" s="80">
        <v>373861</v>
      </c>
    </row>
    <row r="45" spans="1:10" ht="15">
      <c r="A45" s="68" t="s">
        <v>164</v>
      </c>
      <c r="B45" s="72">
        <v>858</v>
      </c>
      <c r="C45" s="33">
        <v>0.003368893879842785</v>
      </c>
      <c r="D45" s="73"/>
      <c r="E45" s="77">
        <v>28969205</v>
      </c>
      <c r="F45" s="33">
        <v>0.012867921369301035</v>
      </c>
      <c r="G45" s="77">
        <v>33764</v>
      </c>
      <c r="H45" s="50"/>
      <c r="I45" s="74">
        <v>4</v>
      </c>
      <c r="J45" s="80">
        <v>85343</v>
      </c>
    </row>
    <row r="46" spans="1:10" ht="15">
      <c r="A46" s="68" t="s">
        <v>35</v>
      </c>
      <c r="B46" s="72">
        <v>734</v>
      </c>
      <c r="C46" s="33">
        <v>0.002882014111660378</v>
      </c>
      <c r="D46" s="73"/>
      <c r="E46" s="77">
        <v>1462933</v>
      </c>
      <c r="F46" s="33">
        <v>0.0006498247643508226</v>
      </c>
      <c r="G46" s="77">
        <v>1993</v>
      </c>
      <c r="H46" s="50"/>
      <c r="I46" s="74">
        <v>0</v>
      </c>
      <c r="J46" s="80">
        <v>0</v>
      </c>
    </row>
    <row r="47" spans="1:10" ht="15">
      <c r="A47" s="68" t="s">
        <v>36</v>
      </c>
      <c r="B47" s="72">
        <v>501</v>
      </c>
      <c r="C47" s="33">
        <v>0.0019671513214466613</v>
      </c>
      <c r="D47" s="73"/>
      <c r="E47" s="77">
        <v>2727216</v>
      </c>
      <c r="F47" s="33">
        <v>0.0012114105666724264</v>
      </c>
      <c r="G47" s="77">
        <v>5444</v>
      </c>
      <c r="H47" s="50"/>
      <c r="I47" s="74" t="s">
        <v>6</v>
      </c>
      <c r="J47" s="80" t="s">
        <v>6</v>
      </c>
    </row>
    <row r="48" spans="1:10" ht="15">
      <c r="A48" s="68" t="s">
        <v>163</v>
      </c>
      <c r="B48" s="72">
        <v>498</v>
      </c>
      <c r="C48" s="33">
        <v>0.0019553719722164415</v>
      </c>
      <c r="D48" s="73"/>
      <c r="E48" s="77">
        <v>9167127</v>
      </c>
      <c r="F48" s="33">
        <v>0.004071974685477095</v>
      </c>
      <c r="G48" s="77">
        <v>18408</v>
      </c>
      <c r="H48" s="50"/>
      <c r="I48" s="74" t="s">
        <v>6</v>
      </c>
      <c r="J48" s="80" t="s">
        <v>6</v>
      </c>
    </row>
    <row r="49" spans="1:10" ht="15">
      <c r="A49" s="68" t="s">
        <v>37</v>
      </c>
      <c r="B49" s="72">
        <v>293</v>
      </c>
      <c r="C49" s="33">
        <v>0.0011504497748181072</v>
      </c>
      <c r="D49" s="73"/>
      <c r="E49" s="77">
        <v>2321247</v>
      </c>
      <c r="F49" s="33">
        <v>0.0010310819325116418</v>
      </c>
      <c r="G49" s="77">
        <v>7922</v>
      </c>
      <c r="H49" s="50"/>
      <c r="I49" s="74" t="s">
        <v>6</v>
      </c>
      <c r="J49" s="80" t="s">
        <v>6</v>
      </c>
    </row>
    <row r="50" spans="1:10" ht="15">
      <c r="A50" s="68" t="s">
        <v>93</v>
      </c>
      <c r="B50" s="72">
        <v>996</v>
      </c>
      <c r="C50" s="33">
        <v>0.003910743944432883</v>
      </c>
      <c r="D50" s="73"/>
      <c r="E50" s="77">
        <v>9377063</v>
      </c>
      <c r="F50" s="33">
        <v>0.004165226810987118</v>
      </c>
      <c r="G50" s="77">
        <v>9415</v>
      </c>
      <c r="H50" s="50"/>
      <c r="I50" s="74">
        <v>11</v>
      </c>
      <c r="J50" s="80">
        <v>58080</v>
      </c>
    </row>
    <row r="51" spans="1:10" ht="15">
      <c r="A51" s="68" t="s">
        <v>162</v>
      </c>
      <c r="B51" s="72">
        <v>568</v>
      </c>
      <c r="C51" s="33">
        <v>0.002230223454254897</v>
      </c>
      <c r="D51" s="73"/>
      <c r="E51" s="77">
        <v>4575049</v>
      </c>
      <c r="F51" s="33">
        <v>0.002032205260472261</v>
      </c>
      <c r="G51" s="77">
        <v>8055</v>
      </c>
      <c r="H51" s="50"/>
      <c r="I51" s="74">
        <v>3</v>
      </c>
      <c r="J51" s="80">
        <v>21568</v>
      </c>
    </row>
    <row r="52" spans="1:10" ht="15">
      <c r="A52" s="68" t="s">
        <v>38</v>
      </c>
      <c r="B52" s="72">
        <v>1310</v>
      </c>
      <c r="C52" s="33">
        <v>0.005143649163862527</v>
      </c>
      <c r="D52" s="73"/>
      <c r="E52" s="77">
        <v>8054479</v>
      </c>
      <c r="F52" s="33">
        <v>0.0035777441059458284</v>
      </c>
      <c r="G52" s="77">
        <v>6148</v>
      </c>
      <c r="H52" s="50"/>
      <c r="I52" s="74">
        <v>9</v>
      </c>
      <c r="J52" s="80">
        <v>10316</v>
      </c>
    </row>
    <row r="53" spans="1:10" ht="15">
      <c r="A53" s="68" t="s">
        <v>39</v>
      </c>
      <c r="B53" s="72">
        <v>6878</v>
      </c>
      <c r="C53" s="33">
        <v>0.027006121335149975</v>
      </c>
      <c r="D53" s="73"/>
      <c r="E53" s="77">
        <v>22579529</v>
      </c>
      <c r="F53" s="33">
        <v>0.010029671291561243</v>
      </c>
      <c r="G53" s="77">
        <v>3283</v>
      </c>
      <c r="H53" s="50"/>
      <c r="I53" s="74">
        <v>23</v>
      </c>
      <c r="J53" s="80">
        <v>187940</v>
      </c>
    </row>
    <row r="54" spans="3:10" ht="15">
      <c r="C54" s="33"/>
      <c r="E54" s="78"/>
      <c r="F54" s="33"/>
      <c r="G54" s="78"/>
      <c r="J54" s="78"/>
    </row>
    <row r="55" spans="1:10" ht="15">
      <c r="A55" s="68" t="s">
        <v>94</v>
      </c>
      <c r="B55" s="72">
        <v>10350</v>
      </c>
      <c r="C55" s="33">
        <v>0.0406</v>
      </c>
      <c r="D55" s="35"/>
      <c r="E55" s="52">
        <v>82428006</v>
      </c>
      <c r="F55" s="33">
        <v>0.0366</v>
      </c>
      <c r="G55" s="52">
        <v>7964</v>
      </c>
      <c r="H55" s="50"/>
      <c r="I55" s="74">
        <v>50</v>
      </c>
      <c r="J55" s="80">
        <v>922749</v>
      </c>
    </row>
    <row r="56" spans="1:10" ht="15">
      <c r="A56" s="68" t="s">
        <v>40</v>
      </c>
      <c r="B56" s="72">
        <v>344</v>
      </c>
      <c r="C56" s="33">
        <v>0.0013506987117318393</v>
      </c>
      <c r="D56" s="35"/>
      <c r="E56" s="77">
        <v>961206</v>
      </c>
      <c r="F56" s="33">
        <v>0.0004269610860118657</v>
      </c>
      <c r="G56" s="77">
        <v>2794</v>
      </c>
      <c r="H56" s="50"/>
      <c r="I56" s="74">
        <v>0</v>
      </c>
      <c r="J56" s="80">
        <v>0</v>
      </c>
    </row>
    <row r="57" spans="1:10" ht="15">
      <c r="A57" s="68" t="s">
        <v>134</v>
      </c>
      <c r="B57" s="72">
        <v>241</v>
      </c>
      <c r="C57" s="33">
        <v>0.0009462743881609688</v>
      </c>
      <c r="D57" s="35"/>
      <c r="E57" s="77">
        <v>11383704</v>
      </c>
      <c r="F57" s="33">
        <v>0.005056562924781597</v>
      </c>
      <c r="G57" s="77">
        <v>47235</v>
      </c>
      <c r="H57" s="50"/>
      <c r="I57" s="74">
        <v>4</v>
      </c>
      <c r="J57" s="80">
        <v>643720</v>
      </c>
    </row>
    <row r="58" spans="1:10" ht="15">
      <c r="A58" s="68" t="s">
        <v>41</v>
      </c>
      <c r="B58" s="72">
        <v>2641</v>
      </c>
      <c r="C58" s="33">
        <v>0.010369753772336591</v>
      </c>
      <c r="D58" s="35"/>
      <c r="E58" s="77">
        <v>10107954</v>
      </c>
      <c r="F58" s="33">
        <v>0.004489883560025615</v>
      </c>
      <c r="G58" s="77">
        <v>3827</v>
      </c>
      <c r="H58" s="50"/>
      <c r="I58" s="74">
        <v>12</v>
      </c>
      <c r="J58" s="80">
        <v>35556</v>
      </c>
    </row>
    <row r="59" spans="1:10" ht="15">
      <c r="A59" s="68" t="s">
        <v>42</v>
      </c>
      <c r="B59" s="72">
        <v>1742</v>
      </c>
      <c r="C59" s="33">
        <v>0.00683987545301414</v>
      </c>
      <c r="D59" s="35"/>
      <c r="E59" s="77">
        <v>16803750</v>
      </c>
      <c r="F59" s="33">
        <v>0.007464110033720023</v>
      </c>
      <c r="G59" s="77">
        <v>9646</v>
      </c>
      <c r="H59" s="50"/>
      <c r="I59" s="74">
        <v>9</v>
      </c>
      <c r="J59" s="80">
        <v>52154</v>
      </c>
    </row>
    <row r="60" spans="1:10" ht="15">
      <c r="A60" s="68" t="s">
        <v>43</v>
      </c>
      <c r="B60" s="72">
        <v>247</v>
      </c>
      <c r="C60" s="33">
        <v>0.0009698330866214078</v>
      </c>
      <c r="D60" s="35"/>
      <c r="E60" s="77">
        <v>619645</v>
      </c>
      <c r="F60" s="33">
        <v>0.0002752420419159083</v>
      </c>
      <c r="G60" s="77">
        <v>2509</v>
      </c>
      <c r="H60" s="50"/>
      <c r="I60" s="74" t="s">
        <v>6</v>
      </c>
      <c r="J60" s="80" t="s">
        <v>6</v>
      </c>
    </row>
    <row r="61" spans="1:10" ht="15">
      <c r="A61" s="68" t="s">
        <v>44</v>
      </c>
      <c r="B61" s="72">
        <v>368</v>
      </c>
      <c r="C61" s="33">
        <v>0.0014449335055735954</v>
      </c>
      <c r="D61" s="35"/>
      <c r="E61" s="77">
        <v>2343370</v>
      </c>
      <c r="F61" s="33">
        <v>0.0010409088167652155</v>
      </c>
      <c r="G61" s="77">
        <v>6368</v>
      </c>
      <c r="H61" s="50"/>
      <c r="I61" s="74" t="s">
        <v>6</v>
      </c>
      <c r="J61" s="80" t="s">
        <v>6</v>
      </c>
    </row>
    <row r="62" spans="1:10" ht="15">
      <c r="A62" s="68" t="s">
        <v>45</v>
      </c>
      <c r="B62" s="72">
        <v>255</v>
      </c>
      <c r="C62" s="33">
        <v>0.0010012446845686599</v>
      </c>
      <c r="D62" s="35"/>
      <c r="E62" s="77">
        <v>7690985</v>
      </c>
      <c r="F62" s="33">
        <v>0.0034162825742878934</v>
      </c>
      <c r="G62" s="77">
        <v>30161</v>
      </c>
      <c r="H62" s="50"/>
      <c r="I62" s="74">
        <v>4</v>
      </c>
      <c r="J62" s="80">
        <v>1829</v>
      </c>
    </row>
    <row r="63" spans="1:10" ht="15">
      <c r="A63" s="68" t="s">
        <v>161</v>
      </c>
      <c r="B63" s="72">
        <v>294</v>
      </c>
      <c r="C63" s="33">
        <v>0.0011543762245615136</v>
      </c>
      <c r="D63" s="35"/>
      <c r="E63" s="77">
        <v>5032048</v>
      </c>
      <c r="F63" s="33">
        <v>0.002235201069223285</v>
      </c>
      <c r="G63" s="77">
        <v>17116</v>
      </c>
      <c r="H63" s="50"/>
      <c r="I63" s="74">
        <v>3</v>
      </c>
      <c r="J63" s="80">
        <v>44123</v>
      </c>
    </row>
    <row r="64" spans="1:10" ht="15">
      <c r="A64" s="68" t="s">
        <v>46</v>
      </c>
      <c r="B64" s="72">
        <v>4214</v>
      </c>
      <c r="C64" s="33">
        <v>0.01654605921871503</v>
      </c>
      <c r="D64" s="35"/>
      <c r="E64" s="77">
        <v>27484719</v>
      </c>
      <c r="F64" s="33">
        <v>0.012208522910771426</v>
      </c>
      <c r="G64" s="77">
        <v>6522</v>
      </c>
      <c r="H64" s="50"/>
      <c r="I64" s="74">
        <v>15</v>
      </c>
      <c r="J64" s="80">
        <v>29639</v>
      </c>
    </row>
    <row r="65" spans="1:10" ht="15">
      <c r="A65" s="68" t="s">
        <v>95</v>
      </c>
      <c r="B65" s="72">
        <v>878</v>
      </c>
      <c r="C65" s="33">
        <v>0.0034474228747109156</v>
      </c>
      <c r="D65" s="35"/>
      <c r="E65" s="77">
        <v>1109829</v>
      </c>
      <c r="F65" s="33">
        <v>0.0004929783991438494</v>
      </c>
      <c r="G65" s="77">
        <v>1271</v>
      </c>
      <c r="H65" s="50"/>
      <c r="I65" s="74">
        <v>0</v>
      </c>
      <c r="J65" s="80">
        <v>0</v>
      </c>
    </row>
    <row r="66" spans="1:10" ht="15">
      <c r="A66" s="68"/>
      <c r="B66" s="72"/>
      <c r="C66" s="33"/>
      <c r="D66" s="35"/>
      <c r="E66" s="77"/>
      <c r="F66" s="33"/>
      <c r="G66" s="77"/>
      <c r="H66" s="50"/>
      <c r="I66" s="74"/>
      <c r="J66" s="80"/>
    </row>
    <row r="67" spans="1:10" ht="15">
      <c r="A67" s="68" t="s">
        <v>47</v>
      </c>
      <c r="B67" s="72">
        <v>28760</v>
      </c>
      <c r="C67" s="33">
        <v>0.1129246946203712</v>
      </c>
      <c r="D67" s="35"/>
      <c r="E67" s="77">
        <v>275550563</v>
      </c>
      <c r="F67" s="33">
        <v>0.12239766255065097</v>
      </c>
      <c r="G67" s="77">
        <v>9581</v>
      </c>
      <c r="H67" s="50"/>
      <c r="I67" s="74">
        <v>50</v>
      </c>
      <c r="J67" s="80">
        <v>257078</v>
      </c>
    </row>
    <row r="68" spans="1:10" ht="15">
      <c r="A68" s="68" t="s">
        <v>48</v>
      </c>
      <c r="B68" s="72">
        <v>2089</v>
      </c>
      <c r="C68" s="33">
        <v>0.008202353513976197</v>
      </c>
      <c r="D68" s="35"/>
      <c r="E68" s="77">
        <v>6282971</v>
      </c>
      <c r="F68" s="33">
        <v>0.0027908524515463467</v>
      </c>
      <c r="G68" s="77">
        <v>3008</v>
      </c>
      <c r="H68" s="50"/>
      <c r="I68" s="74">
        <v>5</v>
      </c>
      <c r="J68" s="80">
        <v>10008</v>
      </c>
    </row>
    <row r="69" spans="1:10" ht="15">
      <c r="A69" s="68" t="s">
        <v>49</v>
      </c>
      <c r="B69" s="72">
        <v>1415</v>
      </c>
      <c r="C69" s="33">
        <v>0.00555592638692021</v>
      </c>
      <c r="D69" s="35"/>
      <c r="E69" s="77">
        <v>8705110</v>
      </c>
      <c r="F69" s="33">
        <v>0.003866749915681709</v>
      </c>
      <c r="G69" s="77">
        <v>6152</v>
      </c>
      <c r="H69" s="50"/>
      <c r="I69" s="74">
        <v>4</v>
      </c>
      <c r="J69" s="80">
        <v>86604</v>
      </c>
    </row>
    <row r="70" spans="1:10" ht="15">
      <c r="A70" s="68" t="s">
        <v>50</v>
      </c>
      <c r="B70" s="72">
        <v>1126</v>
      </c>
      <c r="C70" s="33">
        <v>0.004421182411075729</v>
      </c>
      <c r="D70" s="35"/>
      <c r="E70" s="77">
        <v>10023604</v>
      </c>
      <c r="F70" s="33">
        <v>0.004452415870888115</v>
      </c>
      <c r="G70" s="77">
        <v>8902</v>
      </c>
      <c r="H70" s="50"/>
      <c r="I70" s="74" t="s">
        <v>6</v>
      </c>
      <c r="J70" s="80" t="s">
        <v>6</v>
      </c>
    </row>
    <row r="71" spans="1:10" ht="15">
      <c r="A71" s="68" t="s">
        <v>169</v>
      </c>
      <c r="B71" s="72">
        <v>1261</v>
      </c>
      <c r="C71" s="33">
        <v>0.004951253126435609</v>
      </c>
      <c r="D71" s="35"/>
      <c r="E71" s="77">
        <v>29738653</v>
      </c>
      <c r="F71" s="33">
        <v>0.01320970487222305</v>
      </c>
      <c r="G71" s="77">
        <v>23583</v>
      </c>
      <c r="H71" s="50"/>
      <c r="I71" s="74">
        <v>4</v>
      </c>
      <c r="J71" s="80">
        <v>21802</v>
      </c>
    </row>
    <row r="72" spans="1:10" ht="15">
      <c r="A72" s="68" t="s">
        <v>51</v>
      </c>
      <c r="B72" s="72">
        <v>7966</v>
      </c>
      <c r="C72" s="33">
        <v>0.03127809865597625</v>
      </c>
      <c r="D72" s="35"/>
      <c r="E72" s="77">
        <v>21994389</v>
      </c>
      <c r="F72" s="33">
        <v>0.009769756133032288</v>
      </c>
      <c r="G72" s="77">
        <v>2761</v>
      </c>
      <c r="H72" s="50"/>
      <c r="I72" s="74">
        <v>4</v>
      </c>
      <c r="J72" s="80">
        <v>25906</v>
      </c>
    </row>
    <row r="73" spans="1:10" ht="15">
      <c r="A73" s="68" t="s">
        <v>52</v>
      </c>
      <c r="B73" s="72">
        <v>1818</v>
      </c>
      <c r="C73" s="33">
        <v>0.007138285633513034</v>
      </c>
      <c r="D73" s="35"/>
      <c r="E73" s="77">
        <v>29572938</v>
      </c>
      <c r="F73" s="33">
        <v>0.013136095410392332</v>
      </c>
      <c r="G73" s="77">
        <v>16267</v>
      </c>
      <c r="H73" s="50"/>
      <c r="I73" s="74" t="s">
        <v>6</v>
      </c>
      <c r="J73" s="80" t="s">
        <v>6</v>
      </c>
    </row>
    <row r="74" spans="1:10" ht="15">
      <c r="A74" s="68" t="s">
        <v>53</v>
      </c>
      <c r="B74" s="72">
        <v>885</v>
      </c>
      <c r="C74" s="33">
        <v>0.0034749080229147613</v>
      </c>
      <c r="D74" s="35"/>
      <c r="E74" s="77">
        <v>3203589</v>
      </c>
      <c r="F74" s="33">
        <v>0.0014230121728075634</v>
      </c>
      <c r="G74" s="77">
        <v>3620</v>
      </c>
      <c r="H74" s="50"/>
      <c r="I74" s="74">
        <v>0</v>
      </c>
      <c r="J74" s="80">
        <v>0</v>
      </c>
    </row>
    <row r="75" spans="1:10" ht="15">
      <c r="A75" s="68" t="s">
        <v>54</v>
      </c>
      <c r="B75" s="72">
        <v>3797</v>
      </c>
      <c r="C75" s="33">
        <v>0.014908729675714516</v>
      </c>
      <c r="D75" s="35"/>
      <c r="E75" s="77">
        <v>57732515</v>
      </c>
      <c r="F75" s="33">
        <v>0.025644385597464358</v>
      </c>
      <c r="G75" s="77">
        <v>15205</v>
      </c>
      <c r="H75" s="50"/>
      <c r="I75" s="74">
        <v>11</v>
      </c>
      <c r="J75" s="80">
        <v>46704</v>
      </c>
    </row>
    <row r="76" spans="1:10" ht="15">
      <c r="A76" s="68" t="s">
        <v>55</v>
      </c>
      <c r="B76" s="72">
        <v>1035</v>
      </c>
      <c r="C76" s="33">
        <v>0.004063875484425737</v>
      </c>
      <c r="D76" s="35"/>
      <c r="E76" s="77">
        <v>3395634</v>
      </c>
      <c r="F76" s="33">
        <v>0.001508317239321036</v>
      </c>
      <c r="G76" s="77">
        <v>3281</v>
      </c>
      <c r="H76" s="50"/>
      <c r="I76" s="74" t="s">
        <v>6</v>
      </c>
      <c r="J76" s="80" t="s">
        <v>6</v>
      </c>
    </row>
    <row r="77" spans="1:10" ht="15">
      <c r="A77" s="68" t="s">
        <v>56</v>
      </c>
      <c r="B77" s="72">
        <v>949</v>
      </c>
      <c r="C77" s="33">
        <v>0.0037262008064927773</v>
      </c>
      <c r="D77" s="35"/>
      <c r="E77" s="77">
        <v>67860842</v>
      </c>
      <c r="F77" s="33">
        <v>0.03014331870379464</v>
      </c>
      <c r="G77" s="77">
        <v>71508</v>
      </c>
      <c r="H77" s="50"/>
      <c r="I77" s="74" t="s">
        <v>6</v>
      </c>
      <c r="J77" s="80" t="s">
        <v>6</v>
      </c>
    </row>
    <row r="78" spans="1:10" ht="15">
      <c r="A78" s="68" t="s">
        <v>57</v>
      </c>
      <c r="B78" s="72">
        <v>4363</v>
      </c>
      <c r="C78" s="33">
        <v>0.0171311002304826</v>
      </c>
      <c r="D78" s="35"/>
      <c r="E78" s="77">
        <v>23744348</v>
      </c>
      <c r="F78" s="33">
        <v>0.010547075870025438</v>
      </c>
      <c r="G78" s="77">
        <v>5442</v>
      </c>
      <c r="H78" s="50"/>
      <c r="I78" s="74">
        <v>10</v>
      </c>
      <c r="J78" s="80">
        <v>44876</v>
      </c>
    </row>
    <row r="79" spans="1:10" ht="15">
      <c r="A79" s="68" t="s">
        <v>58</v>
      </c>
      <c r="B79" s="72">
        <v>2056</v>
      </c>
      <c r="C79" s="33">
        <v>0.008072780672443783</v>
      </c>
      <c r="D79" s="35"/>
      <c r="E79" s="77">
        <v>13295970</v>
      </c>
      <c r="F79" s="33">
        <v>0.005905978313474101</v>
      </c>
      <c r="G79" s="77">
        <v>6467</v>
      </c>
      <c r="H79" s="50"/>
      <c r="I79" s="74">
        <v>6</v>
      </c>
      <c r="J79" s="80">
        <v>18487</v>
      </c>
    </row>
    <row r="80" spans="1:10" ht="15">
      <c r="A80" s="68"/>
      <c r="B80" s="72"/>
      <c r="C80" s="33"/>
      <c r="D80" s="35"/>
      <c r="E80" s="77"/>
      <c r="F80" s="33"/>
      <c r="G80" s="77"/>
      <c r="H80" s="50"/>
      <c r="I80" s="74"/>
      <c r="J80" s="80"/>
    </row>
    <row r="81" spans="1:10" ht="15">
      <c r="A81" s="68" t="s">
        <v>59</v>
      </c>
      <c r="B81" s="72">
        <v>10226</v>
      </c>
      <c r="C81" s="33">
        <v>0.04015187507607497</v>
      </c>
      <c r="D81" s="35"/>
      <c r="E81" s="77">
        <v>29846186</v>
      </c>
      <c r="F81" s="33">
        <v>0.013257470290314608</v>
      </c>
      <c r="G81" s="77">
        <v>2919</v>
      </c>
      <c r="H81" s="50"/>
      <c r="I81" s="72">
        <v>42</v>
      </c>
      <c r="J81" s="80">
        <v>272394</v>
      </c>
    </row>
    <row r="82" spans="1:10" ht="15">
      <c r="A82" s="68" t="s">
        <v>60</v>
      </c>
      <c r="B82" s="72">
        <v>242</v>
      </c>
      <c r="C82" s="33">
        <v>0.0009502008379043753</v>
      </c>
      <c r="D82" s="35"/>
      <c r="E82" s="77">
        <v>4757652</v>
      </c>
      <c r="F82" s="33">
        <v>0.0021133162556065243</v>
      </c>
      <c r="G82" s="77">
        <v>19660</v>
      </c>
      <c r="H82" s="50"/>
      <c r="I82" s="74">
        <v>6</v>
      </c>
      <c r="J82" s="80">
        <v>6896</v>
      </c>
    </row>
    <row r="83" spans="1:10" ht="15">
      <c r="A83" s="68" t="s">
        <v>61</v>
      </c>
      <c r="B83" s="72">
        <v>25</v>
      </c>
      <c r="C83" s="33">
        <v>9.816124358516273E-05</v>
      </c>
      <c r="D83" s="35"/>
      <c r="E83" s="77">
        <v>119503</v>
      </c>
      <c r="F83" s="33">
        <v>5.3082409662107796E-05</v>
      </c>
      <c r="G83" s="77">
        <v>4780</v>
      </c>
      <c r="H83" s="50"/>
      <c r="I83" s="74" t="s">
        <v>6</v>
      </c>
      <c r="J83" s="80" t="s">
        <v>6</v>
      </c>
    </row>
    <row r="84" spans="1:10" ht="15">
      <c r="A84" s="68" t="s">
        <v>62</v>
      </c>
      <c r="B84" s="72">
        <v>143</v>
      </c>
      <c r="C84" s="33">
        <v>0.0005614823133071309</v>
      </c>
      <c r="D84" s="35"/>
      <c r="E84" s="77">
        <v>622923</v>
      </c>
      <c r="F84" s="33">
        <v>0.00027669810694249666</v>
      </c>
      <c r="G84" s="77">
        <v>4356</v>
      </c>
      <c r="H84" s="50"/>
      <c r="I84" s="74">
        <v>4</v>
      </c>
      <c r="J84" s="80">
        <v>1014</v>
      </c>
    </row>
    <row r="85" spans="1:10" ht="15">
      <c r="A85" s="68" t="s">
        <v>63</v>
      </c>
      <c r="B85" s="72">
        <v>3842</v>
      </c>
      <c r="C85" s="33">
        <v>0.015085419914167808</v>
      </c>
      <c r="D85" s="35"/>
      <c r="E85" s="77">
        <v>8263523</v>
      </c>
      <c r="F85" s="33">
        <v>0.003670600011198464</v>
      </c>
      <c r="G85" s="77">
        <v>2151</v>
      </c>
      <c r="H85" s="50"/>
      <c r="I85" s="74">
        <v>7</v>
      </c>
      <c r="J85" s="80">
        <v>4657</v>
      </c>
    </row>
    <row r="86" spans="1:10" ht="15">
      <c r="A86" s="68" t="s">
        <v>64</v>
      </c>
      <c r="B86" s="72">
        <v>3367</v>
      </c>
      <c r="C86" s="33">
        <v>0.013220356286049718</v>
      </c>
      <c r="D86" s="35"/>
      <c r="E86" s="77">
        <v>3399574</v>
      </c>
      <c r="F86" s="33">
        <v>0.0015100673601888693</v>
      </c>
      <c r="G86" s="77">
        <v>1010</v>
      </c>
      <c r="H86" s="50"/>
      <c r="I86" s="74">
        <v>10</v>
      </c>
      <c r="J86" s="80">
        <v>17867</v>
      </c>
    </row>
    <row r="87" spans="1:10" ht="15">
      <c r="A87" s="68" t="s">
        <v>65</v>
      </c>
      <c r="B87" s="72">
        <v>19</v>
      </c>
      <c r="C87" s="33">
        <v>7.460254512472367E-05</v>
      </c>
      <c r="D87" s="35"/>
      <c r="E87" s="77">
        <v>370752</v>
      </c>
      <c r="F87" s="33">
        <v>0.00016468548527690343</v>
      </c>
      <c r="G87" s="77">
        <v>19513</v>
      </c>
      <c r="H87" s="50"/>
      <c r="I87" s="74">
        <v>0</v>
      </c>
      <c r="J87" s="80">
        <v>0</v>
      </c>
    </row>
    <row r="88" spans="1:10" ht="15">
      <c r="A88" s="68" t="s">
        <v>66</v>
      </c>
      <c r="B88" s="72">
        <v>305</v>
      </c>
      <c r="C88" s="33">
        <v>0.0011975671717389853</v>
      </c>
      <c r="D88" s="35"/>
      <c r="E88" s="77">
        <v>1093865</v>
      </c>
      <c r="F88" s="33">
        <v>0.0004858873002773281</v>
      </c>
      <c r="G88" s="77">
        <v>3586</v>
      </c>
      <c r="H88" s="50"/>
      <c r="I88" s="74">
        <v>0</v>
      </c>
      <c r="J88" s="80">
        <v>0</v>
      </c>
    </row>
    <row r="89" spans="1:10" ht="15">
      <c r="A89" s="68"/>
      <c r="B89" s="72"/>
      <c r="C89" s="33"/>
      <c r="D89" s="83"/>
      <c r="E89" s="77"/>
      <c r="F89" s="33"/>
      <c r="G89" s="77"/>
      <c r="H89" s="50"/>
      <c r="I89" s="74"/>
      <c r="J89" s="80"/>
    </row>
    <row r="90" spans="1:10" ht="15">
      <c r="A90" s="68" t="s">
        <v>67</v>
      </c>
      <c r="B90" s="72">
        <v>6359</v>
      </c>
      <c r="C90" s="33">
        <v>0.024968293918321997</v>
      </c>
      <c r="D90" s="35"/>
      <c r="E90" s="77">
        <v>143151005</v>
      </c>
      <c r="F90" s="33">
        <v>0.06358669063498357</v>
      </c>
      <c r="G90" s="77">
        <v>22512</v>
      </c>
      <c r="H90" s="50"/>
      <c r="I90" s="74">
        <v>68</v>
      </c>
      <c r="J90" s="80">
        <v>2783950</v>
      </c>
    </row>
    <row r="91" spans="1:10" ht="15">
      <c r="A91" s="68" t="s">
        <v>102</v>
      </c>
      <c r="B91" s="72">
        <v>1795</v>
      </c>
      <c r="C91" s="33">
        <v>0.0070479772894146845</v>
      </c>
      <c r="D91" s="35"/>
      <c r="E91" s="77">
        <v>59426168</v>
      </c>
      <c r="F91" s="33">
        <v>0.026396694596999584</v>
      </c>
      <c r="G91" s="77">
        <v>33107</v>
      </c>
      <c r="H91" s="50"/>
      <c r="I91" s="74">
        <v>31</v>
      </c>
      <c r="J91" s="80">
        <v>458417</v>
      </c>
    </row>
    <row r="92" spans="1:10" ht="15">
      <c r="A92" s="68" t="s">
        <v>68</v>
      </c>
      <c r="B92" s="72">
        <v>1601</v>
      </c>
      <c r="C92" s="33">
        <v>0.0062862460391938215</v>
      </c>
      <c r="D92" s="35"/>
      <c r="E92" s="77">
        <v>12915785</v>
      </c>
      <c r="F92" s="33">
        <v>0.0057371027545560106</v>
      </c>
      <c r="G92" s="77">
        <v>8067</v>
      </c>
      <c r="H92" s="50"/>
      <c r="I92" s="74">
        <v>8</v>
      </c>
      <c r="J92" s="80">
        <v>19459</v>
      </c>
    </row>
    <row r="93" spans="1:10" ht="15">
      <c r="A93" s="68" t="s">
        <v>103</v>
      </c>
      <c r="B93" s="72">
        <v>351</v>
      </c>
      <c r="C93" s="33">
        <v>0.0013781838599356848</v>
      </c>
      <c r="D93" s="35"/>
      <c r="E93" s="77">
        <v>14593912</v>
      </c>
      <c r="F93" s="33">
        <v>0.006482515211808498</v>
      </c>
      <c r="G93" s="77">
        <v>41578</v>
      </c>
      <c r="H93" s="50"/>
      <c r="I93" s="74">
        <v>9</v>
      </c>
      <c r="J93" s="80">
        <v>100586</v>
      </c>
    </row>
    <row r="94" spans="1:10" ht="15">
      <c r="A94" s="68" t="s">
        <v>96</v>
      </c>
      <c r="B94" s="72">
        <v>37</v>
      </c>
      <c r="C94" s="33">
        <v>0.00014527864050604085</v>
      </c>
      <c r="D94" s="35"/>
      <c r="E94" s="77">
        <v>12525</v>
      </c>
      <c r="F94" s="33">
        <v>0</v>
      </c>
      <c r="G94" s="77">
        <v>339</v>
      </c>
      <c r="H94" s="50"/>
      <c r="I94" s="74">
        <v>0</v>
      </c>
      <c r="J94" s="80">
        <v>0</v>
      </c>
    </row>
    <row r="95" spans="1:10" ht="15">
      <c r="A95" s="68" t="s">
        <v>97</v>
      </c>
      <c r="B95" s="72">
        <v>831</v>
      </c>
      <c r="C95" s="33">
        <v>0.003262879736770809</v>
      </c>
      <c r="D95" s="35"/>
      <c r="E95" s="77">
        <v>20760742</v>
      </c>
      <c r="F95" s="33">
        <v>0.009221778630940872</v>
      </c>
      <c r="G95" s="77">
        <v>24983</v>
      </c>
      <c r="H95" s="50"/>
      <c r="I95" s="74">
        <v>10</v>
      </c>
      <c r="J95" s="80">
        <v>2129548</v>
      </c>
    </row>
    <row r="96" spans="1:10" ht="28.5">
      <c r="A96" s="98" t="s">
        <v>168</v>
      </c>
      <c r="B96" s="72">
        <v>475</v>
      </c>
      <c r="C96" s="33">
        <v>0.001865063628118092</v>
      </c>
      <c r="D96" s="35"/>
      <c r="E96" s="77">
        <v>3757675</v>
      </c>
      <c r="F96" s="33">
        <v>0.001669133358384818</v>
      </c>
      <c r="G96" s="77">
        <v>7911</v>
      </c>
      <c r="H96" s="50"/>
      <c r="I96" s="74" t="s">
        <v>6</v>
      </c>
      <c r="J96" s="80" t="s">
        <v>6</v>
      </c>
    </row>
    <row r="97" spans="1:10" ht="15">
      <c r="A97" s="68" t="s">
        <v>98</v>
      </c>
      <c r="B97" s="72">
        <v>1266</v>
      </c>
      <c r="C97" s="33">
        <v>0.004970885375152641</v>
      </c>
      <c r="D97" s="35"/>
      <c r="E97" s="77">
        <v>21918161</v>
      </c>
      <c r="F97" s="33">
        <v>0.00973589618036396</v>
      </c>
      <c r="G97" s="77">
        <v>17313</v>
      </c>
      <c r="H97" s="50"/>
      <c r="I97" s="74">
        <v>8</v>
      </c>
      <c r="J97" s="80">
        <v>71809</v>
      </c>
    </row>
    <row r="98" spans="1:10" ht="15">
      <c r="A98" s="83"/>
      <c r="B98" s="72"/>
      <c r="C98" s="33"/>
      <c r="D98" s="35"/>
      <c r="E98" s="77"/>
      <c r="F98" s="33"/>
      <c r="G98" s="77"/>
      <c r="H98" s="50"/>
      <c r="I98" s="74"/>
      <c r="J98" s="80"/>
    </row>
    <row r="99" spans="1:10" ht="15">
      <c r="A99" s="68" t="s">
        <v>99</v>
      </c>
      <c r="B99" s="72">
        <v>15080</v>
      </c>
      <c r="C99" s="33">
        <v>0.05921086213057016</v>
      </c>
      <c r="D99" s="35"/>
      <c r="E99" s="77">
        <v>505215626</v>
      </c>
      <c r="F99" s="33">
        <v>0.22441330198430365</v>
      </c>
      <c r="G99" s="77">
        <v>33502</v>
      </c>
      <c r="H99" s="50"/>
      <c r="I99" s="74">
        <v>137</v>
      </c>
      <c r="J99" s="80">
        <v>4825441</v>
      </c>
    </row>
    <row r="100" spans="1:10" ht="15">
      <c r="A100" s="68" t="s">
        <v>69</v>
      </c>
      <c r="B100" s="72">
        <v>1345</v>
      </c>
      <c r="C100" s="33">
        <v>0.005281074904881756</v>
      </c>
      <c r="D100" s="35"/>
      <c r="E100" s="77">
        <v>32162939</v>
      </c>
      <c r="F100" s="33">
        <v>0.014286556018973447</v>
      </c>
      <c r="G100" s="77">
        <v>23913</v>
      </c>
      <c r="H100" s="50"/>
      <c r="I100" s="74">
        <v>10</v>
      </c>
      <c r="J100" s="80">
        <v>226177</v>
      </c>
    </row>
    <row r="101" spans="1:10" ht="28.5">
      <c r="A101" s="98" t="s">
        <v>167</v>
      </c>
      <c r="B101" s="72">
        <v>5673</v>
      </c>
      <c r="C101" s="33">
        <v>0.02227474939434513</v>
      </c>
      <c r="D101" s="35"/>
      <c r="E101" s="77">
        <v>374673226</v>
      </c>
      <c r="F101" s="33">
        <v>0.16642726686322099</v>
      </c>
      <c r="G101" s="77">
        <v>66045</v>
      </c>
      <c r="H101" s="50"/>
      <c r="I101" s="74">
        <v>79</v>
      </c>
      <c r="J101" s="80">
        <v>997142</v>
      </c>
    </row>
    <row r="102" spans="1:10" ht="15">
      <c r="A102" s="68" t="s">
        <v>70</v>
      </c>
      <c r="B102" s="72">
        <v>4104</v>
      </c>
      <c r="C102" s="33">
        <v>0.016114149746940313</v>
      </c>
      <c r="D102" s="35"/>
      <c r="E102" s="77">
        <v>83396699</v>
      </c>
      <c r="F102" s="33">
        <v>0.03704423939805273</v>
      </c>
      <c r="G102" s="77">
        <v>20321</v>
      </c>
      <c r="H102" s="50"/>
      <c r="I102" s="74">
        <v>37</v>
      </c>
      <c r="J102" s="80">
        <v>3269507</v>
      </c>
    </row>
    <row r="103" spans="1:10" ht="15">
      <c r="A103" s="68" t="s">
        <v>71</v>
      </c>
      <c r="B103" s="72">
        <v>3926</v>
      </c>
      <c r="C103" s="33">
        <v>0.015415241692613955</v>
      </c>
      <c r="D103" s="35"/>
      <c r="E103" s="77">
        <v>9056404</v>
      </c>
      <c r="F103" s="33">
        <v>0.004022792291352951</v>
      </c>
      <c r="G103" s="77">
        <v>2307</v>
      </c>
      <c r="H103" s="50"/>
      <c r="I103" s="74">
        <v>5</v>
      </c>
      <c r="J103" s="80">
        <v>24287</v>
      </c>
    </row>
    <row r="104" spans="3:10" ht="15">
      <c r="C104" s="33"/>
      <c r="E104" s="78"/>
      <c r="F104" s="33"/>
      <c r="G104" s="78"/>
      <c r="J104" s="78"/>
    </row>
    <row r="105" spans="1:12" ht="15">
      <c r="A105" s="70" t="s">
        <v>100</v>
      </c>
      <c r="B105" s="84">
        <v>39866</v>
      </c>
      <c r="C105" s="33">
        <v>0.1565</v>
      </c>
      <c r="D105" s="69"/>
      <c r="E105" s="52">
        <v>269216769</v>
      </c>
      <c r="F105" s="33">
        <v>0.1196</v>
      </c>
      <c r="G105" s="52">
        <v>6753</v>
      </c>
      <c r="H105" s="85"/>
      <c r="I105" s="74">
        <v>102</v>
      </c>
      <c r="J105" s="80">
        <v>901112</v>
      </c>
      <c r="K105" s="85"/>
      <c r="L105" s="85"/>
    </row>
    <row r="106" spans="1:12" ht="15">
      <c r="A106" s="70"/>
      <c r="B106" s="71"/>
      <c r="C106" s="33"/>
      <c r="D106" s="71"/>
      <c r="E106" s="50"/>
      <c r="F106" s="33"/>
      <c r="G106" s="50"/>
      <c r="H106" s="71"/>
      <c r="I106" s="20"/>
      <c r="J106" s="50"/>
      <c r="K106" s="85"/>
      <c r="L106" s="85"/>
    </row>
    <row r="107" spans="1:12" ht="15">
      <c r="A107" s="68" t="s">
        <v>115</v>
      </c>
      <c r="B107" s="84">
        <v>27132</v>
      </c>
      <c r="C107" s="33">
        <v>0.10653243443810541</v>
      </c>
      <c r="D107" s="35"/>
      <c r="E107" s="94">
        <v>147304315</v>
      </c>
      <c r="F107" s="33">
        <v>0.06543156233589258</v>
      </c>
      <c r="G107" s="94">
        <v>5429</v>
      </c>
      <c r="H107" s="85"/>
      <c r="I107" s="74">
        <v>113</v>
      </c>
      <c r="J107" s="80">
        <v>1664171</v>
      </c>
      <c r="K107" s="85"/>
      <c r="L107" s="85"/>
    </row>
    <row r="108" spans="1:12" ht="15">
      <c r="A108" s="68"/>
      <c r="B108" s="84"/>
      <c r="C108" s="33"/>
      <c r="D108" s="35"/>
      <c r="E108" s="94"/>
      <c r="F108" s="33"/>
      <c r="G108" s="94"/>
      <c r="H108" s="85"/>
      <c r="I108" s="74"/>
      <c r="J108" s="80"/>
      <c r="K108" s="85"/>
      <c r="L108" s="85"/>
    </row>
    <row r="109" spans="1:12" ht="15">
      <c r="A109" s="68" t="s">
        <v>72</v>
      </c>
      <c r="B109" s="84">
        <v>3304</v>
      </c>
      <c r="C109" s="33">
        <v>0.012972989952215106</v>
      </c>
      <c r="D109" s="35"/>
      <c r="E109" s="94">
        <v>42946470</v>
      </c>
      <c r="F109" s="33">
        <v>0.019076526230148386</v>
      </c>
      <c r="G109" s="94">
        <v>12998</v>
      </c>
      <c r="H109" s="85"/>
      <c r="I109" s="74">
        <v>213</v>
      </c>
      <c r="J109" s="80">
        <v>2051960</v>
      </c>
      <c r="K109" s="85"/>
      <c r="L109" s="85"/>
    </row>
    <row r="110" spans="1:12" ht="15">
      <c r="A110" s="68"/>
      <c r="B110" s="84"/>
      <c r="C110" s="33"/>
      <c r="D110" s="35"/>
      <c r="E110" s="94"/>
      <c r="F110" s="33"/>
      <c r="G110" s="94"/>
      <c r="H110" s="85"/>
      <c r="I110" s="74"/>
      <c r="J110" s="80"/>
      <c r="K110" s="85"/>
      <c r="L110" s="85"/>
    </row>
    <row r="111" spans="1:12" ht="28.5">
      <c r="A111" s="98" t="s">
        <v>166</v>
      </c>
      <c r="B111" s="84">
        <v>7643</v>
      </c>
      <c r="C111" s="33">
        <v>0.03000985538885595</v>
      </c>
      <c r="D111" s="35"/>
      <c r="E111" s="94">
        <v>29686976</v>
      </c>
      <c r="F111" s="33">
        <v>0.013186750304688272</v>
      </c>
      <c r="G111" s="94">
        <v>3884</v>
      </c>
      <c r="H111" s="85"/>
      <c r="I111" s="74">
        <v>24</v>
      </c>
      <c r="J111" s="80">
        <v>208549</v>
      </c>
      <c r="K111" s="85"/>
      <c r="L111" s="74"/>
    </row>
    <row r="112" spans="1:12" ht="15">
      <c r="A112" s="68"/>
      <c r="B112" s="84"/>
      <c r="C112" s="33"/>
      <c r="D112" s="35"/>
      <c r="E112" s="94"/>
      <c r="F112" s="33"/>
      <c r="G112" s="94"/>
      <c r="H112" s="85"/>
      <c r="I112" s="74"/>
      <c r="J112" s="80"/>
      <c r="K112" s="85"/>
      <c r="L112" s="85"/>
    </row>
    <row r="113" spans="1:12" ht="15">
      <c r="A113" s="68" t="s">
        <v>73</v>
      </c>
      <c r="B113" s="84">
        <v>1094</v>
      </c>
      <c r="C113" s="33">
        <v>0.0042955360192867215</v>
      </c>
      <c r="D113" s="35"/>
      <c r="E113" s="94">
        <v>4556989</v>
      </c>
      <c r="F113" s="33">
        <v>0.0020241831328395017</v>
      </c>
      <c r="G113" s="94">
        <v>4165</v>
      </c>
      <c r="H113" s="85"/>
      <c r="I113" s="74">
        <v>5</v>
      </c>
      <c r="J113" s="80">
        <v>8947</v>
      </c>
      <c r="K113" s="85"/>
      <c r="L113" s="85"/>
    </row>
    <row r="114" spans="1:12" ht="15">
      <c r="A114" s="68"/>
      <c r="B114" s="84"/>
      <c r="C114" s="33"/>
      <c r="D114" s="35"/>
      <c r="E114" s="94"/>
      <c r="F114" s="33"/>
      <c r="G114" s="94"/>
      <c r="H114" s="85"/>
      <c r="I114" s="74"/>
      <c r="J114" s="80"/>
      <c r="K114" s="85"/>
      <c r="L114" s="85"/>
    </row>
    <row r="115" spans="1:12" ht="15">
      <c r="A115" s="68" t="s">
        <v>74</v>
      </c>
      <c r="B115" s="84">
        <v>9088</v>
      </c>
      <c r="C115" s="33">
        <v>0.03568357526807835</v>
      </c>
      <c r="D115" s="35"/>
      <c r="E115" s="94">
        <v>25210989</v>
      </c>
      <c r="F115" s="33">
        <v>0.011198547702441724</v>
      </c>
      <c r="G115" s="94">
        <v>2774</v>
      </c>
      <c r="H115" s="85"/>
      <c r="I115" s="74">
        <v>8</v>
      </c>
      <c r="J115" s="80">
        <v>192373</v>
      </c>
      <c r="K115" s="85"/>
      <c r="L115" s="85"/>
    </row>
    <row r="116" spans="1:12" ht="15">
      <c r="A116" s="68" t="s">
        <v>75</v>
      </c>
      <c r="B116" s="84">
        <v>33</v>
      </c>
      <c r="C116" s="33">
        <v>0.0001295728415324148</v>
      </c>
      <c r="D116" s="35"/>
      <c r="E116" s="94">
        <v>95061</v>
      </c>
      <c r="F116" s="33">
        <v>0</v>
      </c>
      <c r="G116" s="94">
        <v>2881</v>
      </c>
      <c r="H116" s="85"/>
      <c r="I116" s="74">
        <v>0</v>
      </c>
      <c r="J116" s="80">
        <v>0</v>
      </c>
      <c r="K116" s="74"/>
      <c r="L116" s="74"/>
    </row>
    <row r="117" spans="1:12" ht="15">
      <c r="A117" s="68" t="s">
        <v>76</v>
      </c>
      <c r="B117" s="84">
        <v>107</v>
      </c>
      <c r="C117" s="33">
        <v>0.0004201301225444965</v>
      </c>
      <c r="D117" s="35"/>
      <c r="E117" s="94">
        <v>653341</v>
      </c>
      <c r="F117" s="33">
        <v>0.00029020957307390754</v>
      </c>
      <c r="G117" s="94">
        <v>6106</v>
      </c>
      <c r="H117" s="85"/>
      <c r="I117" s="74">
        <v>0</v>
      </c>
      <c r="J117" s="80">
        <v>0</v>
      </c>
      <c r="K117" s="85"/>
      <c r="L117" s="74"/>
    </row>
    <row r="118" spans="1:12" ht="15">
      <c r="A118" s="68" t="s">
        <v>77</v>
      </c>
      <c r="B118" s="84">
        <v>652</v>
      </c>
      <c r="C118" s="33">
        <v>0.002560045232701044</v>
      </c>
      <c r="D118" s="35"/>
      <c r="E118" s="94">
        <v>848442</v>
      </c>
      <c r="F118" s="33">
        <v>0.00037687209374273503</v>
      </c>
      <c r="G118" s="94">
        <v>1301</v>
      </c>
      <c r="H118" s="85"/>
      <c r="I118" s="74">
        <v>0</v>
      </c>
      <c r="J118" s="80">
        <v>0</v>
      </c>
      <c r="K118" s="85"/>
      <c r="L118" s="85"/>
    </row>
    <row r="119" spans="1:12" ht="15">
      <c r="A119" s="68"/>
      <c r="B119" s="84"/>
      <c r="C119" s="33"/>
      <c r="D119" s="35"/>
      <c r="E119" s="94"/>
      <c r="F119" s="33"/>
      <c r="G119" s="94"/>
      <c r="H119" s="85"/>
      <c r="I119" s="74"/>
      <c r="J119" s="80"/>
      <c r="K119" s="85"/>
      <c r="L119" s="85"/>
    </row>
    <row r="120" spans="1:12" ht="15">
      <c r="A120" s="68" t="s">
        <v>78</v>
      </c>
      <c r="B120" s="84">
        <v>5527</v>
      </c>
      <c r="C120" s="33">
        <v>0.02170148773180778</v>
      </c>
      <c r="D120" s="35"/>
      <c r="E120" s="94">
        <v>12343638</v>
      </c>
      <c r="F120" s="33">
        <v>0.005482958997152883</v>
      </c>
      <c r="G120" s="94">
        <v>2233</v>
      </c>
      <c r="H120" s="85"/>
      <c r="I120" s="74">
        <v>7</v>
      </c>
      <c r="J120" s="80">
        <v>5179</v>
      </c>
      <c r="K120" s="85"/>
      <c r="L120" s="85"/>
    </row>
    <row r="121" spans="1:12" ht="15">
      <c r="A121" s="68" t="s">
        <v>159</v>
      </c>
      <c r="B121" s="84">
        <v>3775</v>
      </c>
      <c r="C121" s="33">
        <v>0.014822347781359574</v>
      </c>
      <c r="D121" s="35"/>
      <c r="E121" s="94">
        <v>5956161</v>
      </c>
      <c r="F121" s="33">
        <v>0.0026456857000700376</v>
      </c>
      <c r="G121" s="94">
        <v>1578</v>
      </c>
      <c r="H121" s="85"/>
      <c r="I121" s="74">
        <v>3</v>
      </c>
      <c r="J121" s="80">
        <v>1580</v>
      </c>
      <c r="K121" s="85"/>
      <c r="L121" s="85"/>
    </row>
    <row r="122" spans="1:12" ht="15">
      <c r="A122" s="68" t="s">
        <v>79</v>
      </c>
      <c r="B122" s="84">
        <v>39</v>
      </c>
      <c r="C122" s="33">
        <v>0.00015313153999285385</v>
      </c>
      <c r="D122" s="35"/>
      <c r="E122" s="94">
        <v>210715</v>
      </c>
      <c r="F122" s="33">
        <v>9.35981519455666E-05</v>
      </c>
      <c r="G122" s="94">
        <v>5403</v>
      </c>
      <c r="H122" s="85"/>
      <c r="I122" s="74">
        <v>0</v>
      </c>
      <c r="J122" s="80">
        <v>0</v>
      </c>
      <c r="K122" s="85"/>
      <c r="L122" s="85"/>
    </row>
    <row r="123" spans="1:12" ht="15">
      <c r="A123" s="68" t="s">
        <v>80</v>
      </c>
      <c r="B123" s="84">
        <v>1713</v>
      </c>
      <c r="C123" s="33">
        <v>0.006726008410455351</v>
      </c>
      <c r="D123" s="35"/>
      <c r="E123" s="94">
        <v>6176762</v>
      </c>
      <c r="F123" s="33">
        <v>0.0027436751451372795</v>
      </c>
      <c r="G123" s="94">
        <v>3606</v>
      </c>
      <c r="H123" s="85"/>
      <c r="I123" s="74">
        <v>4</v>
      </c>
      <c r="J123" s="80">
        <v>3599</v>
      </c>
      <c r="K123" s="85"/>
      <c r="L123" s="85"/>
    </row>
    <row r="124" spans="1:12" ht="15">
      <c r="A124" s="68"/>
      <c r="B124" s="84"/>
      <c r="C124" s="33"/>
      <c r="D124" s="35"/>
      <c r="E124" s="94"/>
      <c r="F124" s="33"/>
      <c r="G124" s="94"/>
      <c r="H124" s="85"/>
      <c r="I124" s="74"/>
      <c r="J124" s="80"/>
      <c r="K124" s="85"/>
      <c r="L124" s="85"/>
    </row>
    <row r="125" spans="1:12" ht="15">
      <c r="A125" s="68" t="s">
        <v>81</v>
      </c>
      <c r="B125" s="84">
        <v>11792</v>
      </c>
      <c r="C125" s="33">
        <v>0.04630069537424956</v>
      </c>
      <c r="D125" s="35"/>
      <c r="E125" s="94">
        <v>36006209</v>
      </c>
      <c r="F125" s="33">
        <v>0.015993710086922276</v>
      </c>
      <c r="G125" s="94">
        <v>3053</v>
      </c>
      <c r="H125" s="85"/>
      <c r="I125" s="74">
        <v>17</v>
      </c>
      <c r="J125" s="80">
        <v>156440</v>
      </c>
      <c r="K125" s="85"/>
      <c r="L125" s="85"/>
    </row>
    <row r="126" spans="1:12" ht="15">
      <c r="A126" s="68" t="s">
        <v>82</v>
      </c>
      <c r="B126" s="84">
        <v>750</v>
      </c>
      <c r="C126" s="33">
        <v>0.002944837307554882</v>
      </c>
      <c r="D126" s="35"/>
      <c r="E126" s="94">
        <v>18816631</v>
      </c>
      <c r="F126" s="33">
        <v>0.008358217912543762</v>
      </c>
      <c r="G126" s="94">
        <v>25089</v>
      </c>
      <c r="H126" s="85"/>
      <c r="I126" s="74">
        <v>8</v>
      </c>
      <c r="J126" s="80">
        <v>120680</v>
      </c>
      <c r="K126" s="85"/>
      <c r="L126" s="85"/>
    </row>
    <row r="127" spans="1:12" ht="15">
      <c r="A127" s="68" t="s">
        <v>83</v>
      </c>
      <c r="B127" s="84">
        <v>11042</v>
      </c>
      <c r="C127" s="33">
        <v>0.043355858066694675</v>
      </c>
      <c r="D127" s="35"/>
      <c r="E127" s="94">
        <v>17189578</v>
      </c>
      <c r="F127" s="33">
        <v>0.007635492174378516</v>
      </c>
      <c r="G127" s="94">
        <v>1557</v>
      </c>
      <c r="H127" s="85"/>
      <c r="I127" s="74">
        <v>9</v>
      </c>
      <c r="J127" s="80">
        <v>35760</v>
      </c>
      <c r="K127" s="85"/>
      <c r="L127" s="85"/>
    </row>
    <row r="128" spans="1:12" ht="15">
      <c r="A128" s="68"/>
      <c r="B128" s="84"/>
      <c r="C128" s="33"/>
      <c r="D128" s="35"/>
      <c r="E128" s="94"/>
      <c r="F128" s="33"/>
      <c r="G128" s="94"/>
      <c r="H128" s="85"/>
      <c r="I128" s="74"/>
      <c r="J128" s="80"/>
      <c r="K128" s="85"/>
      <c r="L128" s="85"/>
    </row>
    <row r="129" spans="1:12" ht="15">
      <c r="A129" s="68" t="s">
        <v>84</v>
      </c>
      <c r="B129" s="84">
        <v>18468</v>
      </c>
      <c r="C129" s="33">
        <v>0.0725136738612314</v>
      </c>
      <c r="D129" s="35"/>
      <c r="E129" s="94">
        <v>13362793</v>
      </c>
      <c r="F129" s="33">
        <v>0.005935660629908425</v>
      </c>
      <c r="G129" s="94">
        <v>724</v>
      </c>
      <c r="H129" s="85"/>
      <c r="I129" s="74">
        <v>12</v>
      </c>
      <c r="J129" s="80">
        <v>117688</v>
      </c>
      <c r="K129" s="85"/>
      <c r="L129" s="85"/>
    </row>
    <row r="130" spans="1:12" ht="15">
      <c r="A130" s="68" t="s">
        <v>85</v>
      </c>
      <c r="B130" s="84">
        <v>4840</v>
      </c>
      <c r="C130" s="33">
        <v>0.019004016758087505</v>
      </c>
      <c r="D130" s="35"/>
      <c r="E130" s="94">
        <v>3866168</v>
      </c>
      <c r="F130" s="33">
        <v>0.0017173252018654929</v>
      </c>
      <c r="G130" s="94">
        <v>799</v>
      </c>
      <c r="H130" s="85"/>
      <c r="I130" s="74" t="s">
        <v>6</v>
      </c>
      <c r="J130" s="80" t="s">
        <v>6</v>
      </c>
      <c r="K130" s="85"/>
      <c r="L130" s="85"/>
    </row>
    <row r="131" spans="1:12" ht="15">
      <c r="A131" s="68" t="s">
        <v>86</v>
      </c>
      <c r="B131" s="84">
        <v>12192</v>
      </c>
      <c r="C131" s="33">
        <v>0.04787127527161216</v>
      </c>
      <c r="D131" s="35"/>
      <c r="E131" s="94">
        <v>8708959</v>
      </c>
      <c r="F131" s="33">
        <v>0.0038684596149761987</v>
      </c>
      <c r="G131" s="94">
        <v>714</v>
      </c>
      <c r="H131" s="85"/>
      <c r="I131" s="74">
        <v>11</v>
      </c>
      <c r="J131" s="80">
        <v>116885</v>
      </c>
      <c r="K131" s="85"/>
      <c r="L131" s="85"/>
    </row>
    <row r="132" spans="1:12" ht="15">
      <c r="A132" s="68"/>
      <c r="B132" s="84"/>
      <c r="C132" s="33"/>
      <c r="D132" s="35"/>
      <c r="E132" s="94"/>
      <c r="F132" s="33"/>
      <c r="G132" s="94"/>
      <c r="H132" s="85"/>
      <c r="I132" s="74"/>
      <c r="J132" s="80"/>
      <c r="K132" s="85"/>
      <c r="L132" s="85"/>
    </row>
    <row r="133" spans="1:12" ht="15">
      <c r="A133" s="68" t="s">
        <v>87</v>
      </c>
      <c r="B133" s="84">
        <v>22</v>
      </c>
      <c r="C133" s="33">
        <v>8.638189435494321E-05</v>
      </c>
      <c r="D133" s="35"/>
      <c r="E133" s="94">
        <v>4898</v>
      </c>
      <c r="F133" s="33">
        <v>0</v>
      </c>
      <c r="G133" s="94">
        <v>223</v>
      </c>
      <c r="H133" s="85"/>
      <c r="I133" s="74">
        <v>0</v>
      </c>
      <c r="J133" s="80">
        <v>0</v>
      </c>
      <c r="K133" s="85"/>
      <c r="L133" s="85"/>
    </row>
    <row r="134" spans="1:12" ht="15">
      <c r="A134" s="68"/>
      <c r="B134" s="84"/>
      <c r="C134" s="33"/>
      <c r="D134" s="35"/>
      <c r="E134" s="94"/>
      <c r="F134" s="33"/>
      <c r="G134" s="94"/>
      <c r="H134" s="85"/>
      <c r="I134" s="74"/>
      <c r="J134" s="80"/>
      <c r="K134" s="85"/>
      <c r="L134" s="85"/>
    </row>
    <row r="135" spans="1:12" ht="15">
      <c r="A135" s="68" t="s">
        <v>88</v>
      </c>
      <c r="B135" s="84">
        <v>11121</v>
      </c>
      <c r="C135" s="33">
        <v>0.04366604759642379</v>
      </c>
      <c r="D135" s="35"/>
      <c r="E135" s="94">
        <v>1879288</v>
      </c>
      <c r="F135" s="33">
        <v>0.0008347667881901143</v>
      </c>
      <c r="G135" s="94">
        <v>169</v>
      </c>
      <c r="H135" s="85"/>
      <c r="I135" s="74">
        <v>0</v>
      </c>
      <c r="J135" s="80">
        <v>0</v>
      </c>
      <c r="K135" s="85"/>
      <c r="L135" s="85"/>
    </row>
    <row r="136" spans="1:12" ht="15">
      <c r="A136" s="86"/>
      <c r="B136" s="87"/>
      <c r="C136" s="88"/>
      <c r="D136" s="89"/>
      <c r="E136" s="95"/>
      <c r="F136" s="88"/>
      <c r="G136" s="95"/>
      <c r="H136" s="87"/>
      <c r="I136" s="87"/>
      <c r="J136" s="87"/>
      <c r="K136" s="85"/>
      <c r="L136" s="85"/>
    </row>
    <row r="137" spans="1:12" ht="45.75" customHeight="1">
      <c r="A137" s="97" t="s">
        <v>156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85"/>
      <c r="L137" s="85"/>
    </row>
    <row r="138" spans="1:12" ht="15">
      <c r="A138" s="90"/>
      <c r="B138" s="91"/>
      <c r="C138" s="93"/>
      <c r="D138" s="93"/>
      <c r="E138" s="96"/>
      <c r="F138" s="93"/>
      <c r="G138" s="96"/>
      <c r="H138" s="91"/>
      <c r="I138" s="91"/>
      <c r="J138" s="91"/>
      <c r="K138" s="85"/>
      <c r="L138" s="85"/>
    </row>
    <row r="139" spans="1:12" ht="15">
      <c r="A139" s="90" t="s">
        <v>7</v>
      </c>
      <c r="B139" s="91"/>
      <c r="C139" s="93"/>
      <c r="D139" s="93"/>
      <c r="E139" s="91"/>
      <c r="F139" s="93"/>
      <c r="G139" s="91"/>
      <c r="H139" s="91"/>
      <c r="I139" s="91"/>
      <c r="J139" s="91"/>
      <c r="K139" s="85"/>
      <c r="L139" s="85"/>
    </row>
    <row r="140" spans="1:12" ht="15">
      <c r="A140" s="90"/>
      <c r="B140" s="91"/>
      <c r="C140" s="93"/>
      <c r="D140" s="93"/>
      <c r="E140" s="91"/>
      <c r="F140" s="93"/>
      <c r="G140" s="91"/>
      <c r="H140" s="91"/>
      <c r="I140" s="91"/>
      <c r="J140" s="91"/>
      <c r="K140" s="85"/>
      <c r="L140" s="85"/>
    </row>
    <row r="141" spans="1:12" ht="15">
      <c r="A141" s="90" t="s">
        <v>147</v>
      </c>
      <c r="B141" s="91"/>
      <c r="C141" s="93"/>
      <c r="D141" s="93"/>
      <c r="E141" s="91"/>
      <c r="F141" s="93"/>
      <c r="G141" s="91"/>
      <c r="H141" s="91"/>
      <c r="I141" s="91"/>
      <c r="J141" s="91"/>
      <c r="K141" s="85"/>
      <c r="L141" s="85"/>
    </row>
    <row r="142" spans="1:12" ht="15">
      <c r="A142" s="90" t="s">
        <v>8</v>
      </c>
      <c r="B142" s="68"/>
      <c r="C142" s="68"/>
      <c r="D142" s="68"/>
      <c r="E142" s="68"/>
      <c r="F142" s="68"/>
      <c r="G142" s="68"/>
      <c r="H142" s="68"/>
      <c r="I142" s="91"/>
      <c r="J142" s="91"/>
      <c r="K142" s="85"/>
      <c r="L142" s="85"/>
    </row>
    <row r="143" spans="1:12" ht="1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</row>
    <row r="144" spans="1:12" ht="15">
      <c r="A144" s="85" t="s">
        <v>157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</row>
    <row r="145" spans="1:12" ht="15">
      <c r="A145" s="85" t="s">
        <v>148</v>
      </c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</row>
    <row r="146" spans="1:12" ht="15">
      <c r="A146" s="85"/>
      <c r="B146" s="85"/>
      <c r="C146" s="85"/>
      <c r="D146" s="85"/>
      <c r="E146" s="85"/>
      <c r="F146" s="85"/>
      <c r="G146" s="85"/>
      <c r="H146" s="85"/>
      <c r="I146" s="74"/>
      <c r="J146" s="85"/>
      <c r="K146" s="85"/>
      <c r="L146" s="85"/>
    </row>
    <row r="147" spans="1:12" ht="1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</row>
    <row r="148" spans="1:12" ht="1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</row>
    <row r="149" spans="1:12" ht="15">
      <c r="A149" s="85"/>
      <c r="B149" s="85"/>
      <c r="C149" s="85"/>
      <c r="D149" s="85"/>
      <c r="E149" s="85"/>
      <c r="F149" s="85"/>
      <c r="G149" s="85"/>
      <c r="H149" s="85"/>
      <c r="I149" s="85"/>
      <c r="J149" s="74"/>
      <c r="K149" s="85"/>
      <c r="L149" s="85"/>
    </row>
    <row r="150" spans="1:12" ht="1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</row>
    <row r="151" spans="1:12" ht="1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</row>
  </sheetData>
  <sheetProtection/>
  <mergeCells count="4">
    <mergeCell ref="B4:C4"/>
    <mergeCell ref="E4:G4"/>
    <mergeCell ref="I4:J4"/>
    <mergeCell ref="A137:J13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61.99609375" style="0" customWidth="1"/>
    <col min="2" max="3" width="12.77734375" style="0" customWidth="1"/>
    <col min="4" max="4" width="2.77734375" style="0" customWidth="1"/>
    <col min="5" max="7" width="12.77734375" style="0" customWidth="1"/>
    <col min="8" max="8" width="2.77734375" style="0" customWidth="1"/>
    <col min="9" max="16384" width="12.77734375" style="0" customWidth="1"/>
  </cols>
  <sheetData>
    <row r="1" spans="1:12" ht="20.25">
      <c r="A1" s="49" t="s">
        <v>0</v>
      </c>
      <c r="B1" s="6"/>
      <c r="C1" s="6"/>
      <c r="D1" s="6"/>
      <c r="E1" s="6"/>
      <c r="F1" s="6"/>
      <c r="G1" s="6"/>
      <c r="H1" s="6"/>
      <c r="I1" s="6"/>
      <c r="J1" s="6"/>
      <c r="K1" s="3"/>
      <c r="L1" s="33"/>
    </row>
    <row r="2" spans="1:12" ht="20.25">
      <c r="A2" s="49" t="s">
        <v>158</v>
      </c>
      <c r="B2" s="6"/>
      <c r="C2" s="6"/>
      <c r="D2" s="6"/>
      <c r="E2" s="6"/>
      <c r="F2" s="6"/>
      <c r="G2" s="6"/>
      <c r="H2" s="7"/>
      <c r="I2" s="7"/>
      <c r="J2" s="7"/>
      <c r="K2" s="3"/>
      <c r="L2" s="52"/>
    </row>
    <row r="3" spans="1:12" ht="15.75">
      <c r="A3" s="6"/>
      <c r="B3" s="6"/>
      <c r="C3" s="6"/>
      <c r="D3" s="6"/>
      <c r="E3" s="6"/>
      <c r="F3" s="6"/>
      <c r="G3" s="6"/>
      <c r="H3" s="7"/>
      <c r="I3" s="7"/>
      <c r="J3" s="7"/>
      <c r="K3" s="3"/>
      <c r="L3" s="2"/>
    </row>
    <row r="4" spans="1:12" ht="16.5">
      <c r="A4" s="62"/>
      <c r="B4" s="63" t="s">
        <v>106</v>
      </c>
      <c r="C4" s="64"/>
      <c r="D4" s="8"/>
      <c r="E4" s="65" t="s">
        <v>109</v>
      </c>
      <c r="F4" s="66"/>
      <c r="G4" s="66"/>
      <c r="H4" s="67"/>
      <c r="I4" s="65" t="s">
        <v>125</v>
      </c>
      <c r="J4" s="66"/>
      <c r="K4" s="4"/>
      <c r="L4" s="2"/>
    </row>
    <row r="5" spans="1:12" ht="15.75">
      <c r="A5" s="9" t="s">
        <v>1</v>
      </c>
      <c r="B5" s="10" t="s">
        <v>2</v>
      </c>
      <c r="C5" s="10" t="s">
        <v>3</v>
      </c>
      <c r="D5" s="10"/>
      <c r="E5" s="10" t="s">
        <v>4</v>
      </c>
      <c r="F5" s="10" t="s">
        <v>3</v>
      </c>
      <c r="G5" s="10" t="s">
        <v>5</v>
      </c>
      <c r="H5" s="10"/>
      <c r="I5" s="10" t="s">
        <v>2</v>
      </c>
      <c r="J5" s="10" t="s">
        <v>4</v>
      </c>
      <c r="K5" s="4"/>
      <c r="L5" s="2"/>
    </row>
    <row r="6" spans="1:12" ht="15.75">
      <c r="A6" s="11"/>
      <c r="B6" s="12"/>
      <c r="C6" s="13"/>
      <c r="D6" s="13"/>
      <c r="E6" s="14"/>
      <c r="F6" s="13"/>
      <c r="G6" s="13"/>
      <c r="H6" s="13"/>
      <c r="I6" s="13"/>
      <c r="J6" s="13"/>
      <c r="K6" s="4"/>
      <c r="L6" s="2"/>
    </row>
    <row r="7" spans="1:10" ht="15">
      <c r="A7" s="68" t="s">
        <v>11</v>
      </c>
      <c r="B7" s="20">
        <v>263780</v>
      </c>
      <c r="C7" s="33">
        <v>1</v>
      </c>
      <c r="D7" s="35"/>
      <c r="E7" s="52">
        <v>2273257575</v>
      </c>
      <c r="F7" s="33">
        <v>1</v>
      </c>
      <c r="G7" s="52">
        <v>8618</v>
      </c>
      <c r="H7" s="50"/>
      <c r="I7" s="20">
        <v>1411</v>
      </c>
      <c r="J7" s="52">
        <v>21299895</v>
      </c>
    </row>
    <row r="8" spans="1:10" ht="15">
      <c r="A8" s="70"/>
      <c r="B8" s="20"/>
      <c r="C8" s="33"/>
      <c r="D8" s="71"/>
      <c r="E8" s="50"/>
      <c r="F8" s="33"/>
      <c r="G8" s="50"/>
      <c r="H8" s="71"/>
      <c r="I8" s="20"/>
      <c r="J8" s="50"/>
    </row>
    <row r="9" spans="1:10" ht="15">
      <c r="A9" s="68" t="s">
        <v>101</v>
      </c>
      <c r="B9" s="72">
        <v>1181</v>
      </c>
      <c r="C9" s="33">
        <v>0.004477215861702934</v>
      </c>
      <c r="D9" s="73"/>
      <c r="E9" s="77">
        <v>1809652</v>
      </c>
      <c r="F9" s="33">
        <v>0.0007960611326677312</v>
      </c>
      <c r="G9" s="77">
        <v>1532</v>
      </c>
      <c r="H9" s="68"/>
      <c r="I9" s="74">
        <v>3</v>
      </c>
      <c r="J9" s="80">
        <v>3052</v>
      </c>
    </row>
    <row r="10" spans="1:10" ht="15">
      <c r="A10" s="68"/>
      <c r="B10" s="72"/>
      <c r="C10" s="33"/>
      <c r="D10" s="73"/>
      <c r="E10" s="77"/>
      <c r="F10" s="33"/>
      <c r="G10" s="77"/>
      <c r="H10" s="68"/>
      <c r="I10" s="74"/>
      <c r="J10" s="80"/>
    </row>
    <row r="11" spans="1:10" ht="15">
      <c r="A11" s="68" t="s">
        <v>10</v>
      </c>
      <c r="B11" s="72">
        <v>441</v>
      </c>
      <c r="C11" s="33">
        <v>0.0016718477519144742</v>
      </c>
      <c r="D11" s="73"/>
      <c r="E11" s="77">
        <v>7471859</v>
      </c>
      <c r="F11" s="33">
        <v>0.0032868510291888067</v>
      </c>
      <c r="G11" s="77">
        <v>16943</v>
      </c>
      <c r="H11" s="50"/>
      <c r="I11" s="74">
        <v>7</v>
      </c>
      <c r="J11" s="80">
        <v>378</v>
      </c>
    </row>
    <row r="12" spans="1:10" ht="15">
      <c r="A12" s="68"/>
      <c r="B12" s="72"/>
      <c r="C12" s="33"/>
      <c r="D12" s="35"/>
      <c r="E12" s="77"/>
      <c r="F12" s="33"/>
      <c r="G12" s="77"/>
      <c r="H12" s="50"/>
      <c r="I12" s="74"/>
      <c r="J12" s="80"/>
    </row>
    <row r="13" spans="1:10" ht="15">
      <c r="A13" s="68" t="s">
        <v>12</v>
      </c>
      <c r="B13" s="72">
        <v>501</v>
      </c>
      <c r="C13" s="33">
        <v>0.0018993100310865116</v>
      </c>
      <c r="D13" s="73"/>
      <c r="E13" s="77">
        <v>45610221</v>
      </c>
      <c r="F13" s="33">
        <v>0.02006381568969368</v>
      </c>
      <c r="G13" s="77">
        <v>91038</v>
      </c>
      <c r="H13" s="50"/>
      <c r="I13" s="74">
        <v>11</v>
      </c>
      <c r="J13" s="80">
        <v>1627422</v>
      </c>
    </row>
    <row r="14" spans="1:10" ht="15">
      <c r="A14" s="68"/>
      <c r="B14" s="72"/>
      <c r="C14" s="33"/>
      <c r="D14" s="35"/>
      <c r="E14" s="77"/>
      <c r="F14" s="33"/>
      <c r="G14" s="77"/>
      <c r="H14" s="50"/>
      <c r="I14" s="74"/>
      <c r="J14" s="80"/>
    </row>
    <row r="15" spans="1:10" ht="15">
      <c r="A15" s="68" t="s">
        <v>13</v>
      </c>
      <c r="B15" s="72">
        <v>20863</v>
      </c>
      <c r="C15" s="33">
        <v>0.07909242550610357</v>
      </c>
      <c r="D15" s="73"/>
      <c r="E15" s="77">
        <v>43931674</v>
      </c>
      <c r="F15" s="33">
        <v>0.019325427300071793</v>
      </c>
      <c r="G15" s="77">
        <v>2106</v>
      </c>
      <c r="H15" s="50"/>
      <c r="I15" s="72">
        <v>28</v>
      </c>
      <c r="J15" s="77">
        <v>69613</v>
      </c>
    </row>
    <row r="16" spans="1:10" ht="15">
      <c r="A16" s="68" t="s">
        <v>89</v>
      </c>
      <c r="B16" s="72">
        <v>6316</v>
      </c>
      <c r="C16" s="33">
        <v>0.023944195920843125</v>
      </c>
      <c r="D16" s="73"/>
      <c r="E16" s="77">
        <v>12004372</v>
      </c>
      <c r="F16" s="33">
        <v>0.005280691520405469</v>
      </c>
      <c r="G16" s="77">
        <v>1901</v>
      </c>
      <c r="H16" s="50"/>
      <c r="I16" s="74">
        <v>3</v>
      </c>
      <c r="J16" s="80">
        <v>2601</v>
      </c>
    </row>
    <row r="17" spans="1:10" ht="15">
      <c r="A17" s="68" t="s">
        <v>90</v>
      </c>
      <c r="B17" s="72">
        <v>1011</v>
      </c>
      <c r="C17" s="33">
        <v>0.003832739404048829</v>
      </c>
      <c r="D17" s="73"/>
      <c r="E17" s="77">
        <v>6771765</v>
      </c>
      <c r="F17" s="33">
        <v>0.0029788815286362793</v>
      </c>
      <c r="G17" s="77">
        <v>6698</v>
      </c>
      <c r="H17" s="50"/>
      <c r="I17" s="74">
        <v>10</v>
      </c>
      <c r="J17" s="80">
        <v>29218</v>
      </c>
    </row>
    <row r="18" spans="1:10" ht="15">
      <c r="A18" s="68" t="s">
        <v>91</v>
      </c>
      <c r="B18" s="72">
        <v>13125</v>
      </c>
      <c r="C18" s="33">
        <v>0.04975737356888317</v>
      </c>
      <c r="D18" s="73"/>
      <c r="E18" s="77">
        <v>24301298</v>
      </c>
      <c r="F18" s="33">
        <v>0.010690076772316487</v>
      </c>
      <c r="G18" s="77">
        <v>1852</v>
      </c>
      <c r="H18" s="50"/>
      <c r="I18" s="74">
        <v>15</v>
      </c>
      <c r="J18" s="80">
        <v>37794</v>
      </c>
    </row>
    <row r="19" spans="1:10" ht="15">
      <c r="A19" s="68"/>
      <c r="B19" s="72"/>
      <c r="C19" s="33"/>
      <c r="D19" s="35"/>
      <c r="E19" s="77"/>
      <c r="F19" s="33"/>
      <c r="G19" s="77"/>
      <c r="H19" s="50"/>
      <c r="I19" s="74"/>
      <c r="J19" s="80"/>
    </row>
    <row r="20" spans="1:10" ht="15">
      <c r="A20" s="68" t="s">
        <v>14</v>
      </c>
      <c r="B20" s="72">
        <v>14314</v>
      </c>
      <c r="C20" s="33">
        <v>0.0542649177344757</v>
      </c>
      <c r="D20" s="73"/>
      <c r="E20" s="77">
        <v>383892433</v>
      </c>
      <c r="F20" s="33">
        <v>0.16887326681403447</v>
      </c>
      <c r="G20" s="77">
        <v>26819</v>
      </c>
      <c r="H20" s="50"/>
      <c r="I20" s="72">
        <v>305</v>
      </c>
      <c r="J20" s="77">
        <v>5302842</v>
      </c>
    </row>
    <row r="21" spans="1:10" ht="15">
      <c r="A21" s="68" t="s">
        <v>15</v>
      </c>
      <c r="B21" s="72">
        <v>1045</v>
      </c>
      <c r="C21" s="33">
        <v>0.00396163469557965</v>
      </c>
      <c r="D21" s="73"/>
      <c r="E21" s="77">
        <v>28719258</v>
      </c>
      <c r="F21" s="33">
        <v>0.012633525701547481</v>
      </c>
      <c r="G21" s="77">
        <v>27483</v>
      </c>
      <c r="H21" s="50"/>
      <c r="I21" s="74">
        <v>12</v>
      </c>
      <c r="J21" s="80">
        <v>231312</v>
      </c>
    </row>
    <row r="22" spans="1:10" ht="15">
      <c r="A22" s="68" t="s">
        <v>16</v>
      </c>
      <c r="B22" s="72">
        <v>162</v>
      </c>
      <c r="C22" s="33">
        <v>0.0006141481537645007</v>
      </c>
      <c r="D22" s="73"/>
      <c r="E22" s="77">
        <v>31452973</v>
      </c>
      <c r="F22" s="33">
        <v>0.013836079706013957</v>
      </c>
      <c r="G22" s="77">
        <v>194154</v>
      </c>
      <c r="H22" s="50"/>
      <c r="I22" s="74" t="s">
        <v>6</v>
      </c>
      <c r="J22" s="80" t="s">
        <v>6</v>
      </c>
    </row>
    <row r="23" spans="1:10" ht="15">
      <c r="A23" s="68" t="s">
        <v>17</v>
      </c>
      <c r="B23" s="72">
        <v>80</v>
      </c>
      <c r="C23" s="33">
        <v>0.00030328303889604974</v>
      </c>
      <c r="D23" s="73"/>
      <c r="E23" s="77">
        <v>370053</v>
      </c>
      <c r="F23" s="33">
        <v>0.00016278533680900634</v>
      </c>
      <c r="G23" s="77">
        <v>4626</v>
      </c>
      <c r="H23" s="50"/>
      <c r="I23" s="74">
        <v>4</v>
      </c>
      <c r="J23" s="80">
        <v>1787</v>
      </c>
    </row>
    <row r="24" spans="1:10" ht="15">
      <c r="A24" s="68" t="s">
        <v>18</v>
      </c>
      <c r="B24" s="72">
        <v>123</v>
      </c>
      <c r="C24" s="33">
        <v>0.0004662976723026765</v>
      </c>
      <c r="D24" s="73"/>
      <c r="E24" s="77">
        <v>582993</v>
      </c>
      <c r="F24" s="33">
        <v>0.000256457080100129</v>
      </c>
      <c r="G24" s="77">
        <v>4740</v>
      </c>
      <c r="H24" s="50"/>
      <c r="I24" s="74" t="s">
        <v>6</v>
      </c>
      <c r="J24" s="80" t="s">
        <v>6</v>
      </c>
    </row>
    <row r="25" spans="1:10" ht="15">
      <c r="A25" s="68" t="s">
        <v>19</v>
      </c>
      <c r="B25" s="72">
        <v>1490</v>
      </c>
      <c r="C25" s="33">
        <v>0.005648646599438927</v>
      </c>
      <c r="D25" s="73"/>
      <c r="E25" s="77">
        <v>9635000</v>
      </c>
      <c r="F25" s="33">
        <v>0.004238411038837075</v>
      </c>
      <c r="G25" s="77">
        <v>6466</v>
      </c>
      <c r="H25" s="50"/>
      <c r="I25" s="74">
        <v>8</v>
      </c>
      <c r="J25" s="80">
        <v>47449</v>
      </c>
    </row>
    <row r="26" spans="1:10" ht="15">
      <c r="A26" s="68" t="s">
        <v>20</v>
      </c>
      <c r="B26" s="72">
        <v>91</v>
      </c>
      <c r="C26" s="33">
        <v>0.00034498445674425657</v>
      </c>
      <c r="D26" s="73"/>
      <c r="E26" s="77">
        <v>573277</v>
      </c>
      <c r="F26" s="33">
        <v>0.0002521830373753401</v>
      </c>
      <c r="G26" s="77">
        <v>6300</v>
      </c>
      <c r="H26" s="50"/>
      <c r="I26" s="74" t="s">
        <v>6</v>
      </c>
      <c r="J26" s="80" t="s">
        <v>6</v>
      </c>
    </row>
    <row r="27" spans="1:10" ht="15">
      <c r="A27" s="68" t="s">
        <v>21</v>
      </c>
      <c r="B27" s="72">
        <v>490</v>
      </c>
      <c r="C27" s="33">
        <v>0.0018576086132383047</v>
      </c>
      <c r="D27" s="73"/>
      <c r="E27" s="77">
        <v>1554018</v>
      </c>
      <c r="F27" s="33">
        <v>0.0006836084115984964</v>
      </c>
      <c r="G27" s="77">
        <v>3171</v>
      </c>
      <c r="H27" s="50"/>
      <c r="I27" s="74">
        <v>3</v>
      </c>
      <c r="J27" s="80">
        <v>2086</v>
      </c>
    </row>
    <row r="28" spans="1:10" ht="15">
      <c r="A28" s="68" t="s">
        <v>22</v>
      </c>
      <c r="B28" s="72">
        <v>203</v>
      </c>
      <c r="C28" s="33">
        <v>0.0007695807111987262</v>
      </c>
      <c r="D28" s="73"/>
      <c r="E28" s="77">
        <v>5522547</v>
      </c>
      <c r="F28" s="33">
        <v>0.0024293538315824153</v>
      </c>
      <c r="G28" s="77">
        <v>27205</v>
      </c>
      <c r="H28" s="50"/>
      <c r="I28" s="74">
        <v>6</v>
      </c>
      <c r="J28" s="80">
        <v>31246</v>
      </c>
    </row>
    <row r="29" spans="1:10" ht="15">
      <c r="A29" s="68" t="s">
        <v>23</v>
      </c>
      <c r="B29" s="72">
        <v>1182</v>
      </c>
      <c r="C29" s="33">
        <v>0.004481006899689135</v>
      </c>
      <c r="D29" s="73"/>
      <c r="E29" s="77">
        <v>4585896</v>
      </c>
      <c r="F29" s="33">
        <v>0.0020173235318483433</v>
      </c>
      <c r="G29" s="77">
        <v>3880</v>
      </c>
      <c r="H29" s="50"/>
      <c r="I29" s="74">
        <v>14</v>
      </c>
      <c r="J29" s="80">
        <v>37987</v>
      </c>
    </row>
    <row r="30" spans="1:10" ht="15">
      <c r="A30" s="68" t="s">
        <v>24</v>
      </c>
      <c r="B30" s="72">
        <v>98</v>
      </c>
      <c r="C30" s="33">
        <v>0.000371521722647661</v>
      </c>
      <c r="D30" s="73"/>
      <c r="E30" s="77">
        <v>29739155</v>
      </c>
      <c r="F30" s="33">
        <v>0.013082175696698162</v>
      </c>
      <c r="G30" s="77">
        <v>303461</v>
      </c>
      <c r="H30" s="50"/>
      <c r="I30" s="74">
        <v>7</v>
      </c>
      <c r="J30" s="80">
        <v>4210</v>
      </c>
    </row>
    <row r="31" spans="1:10" ht="15">
      <c r="A31" s="68" t="s">
        <v>25</v>
      </c>
      <c r="B31" s="72">
        <v>782</v>
      </c>
      <c r="C31" s="33">
        <v>0.002964591705208886</v>
      </c>
      <c r="D31" s="73"/>
      <c r="E31" s="77">
        <v>122662588</v>
      </c>
      <c r="F31" s="33">
        <v>0.05395894831671243</v>
      </c>
      <c r="G31" s="77">
        <v>156858</v>
      </c>
      <c r="H31" s="50"/>
      <c r="I31" s="74">
        <v>37</v>
      </c>
      <c r="J31" s="80">
        <v>1369025</v>
      </c>
    </row>
    <row r="32" spans="1:10" ht="15">
      <c r="A32" s="68" t="s">
        <v>26</v>
      </c>
      <c r="B32" s="72">
        <v>423</v>
      </c>
      <c r="C32" s="33">
        <v>0.001603609068162863</v>
      </c>
      <c r="D32" s="73"/>
      <c r="E32" s="77">
        <v>4095137</v>
      </c>
      <c r="F32" s="33">
        <v>0.0018014399446134035</v>
      </c>
      <c r="G32" s="77">
        <v>9681</v>
      </c>
      <c r="H32" s="50"/>
      <c r="I32" s="74">
        <v>5</v>
      </c>
      <c r="J32" s="80">
        <v>18240</v>
      </c>
    </row>
    <row r="33" spans="1:10" ht="15">
      <c r="A33" s="68" t="s">
        <v>27</v>
      </c>
      <c r="B33" s="72">
        <v>344</v>
      </c>
      <c r="C33" s="33">
        <v>0.001304117067253014</v>
      </c>
      <c r="D33" s="73"/>
      <c r="E33" s="77">
        <v>7816740</v>
      </c>
      <c r="F33" s="33">
        <v>0.003438563269716587</v>
      </c>
      <c r="G33" s="77">
        <v>22723</v>
      </c>
      <c r="H33" s="50"/>
      <c r="I33" s="74">
        <v>12</v>
      </c>
      <c r="J33" s="80">
        <v>62499</v>
      </c>
    </row>
    <row r="34" spans="1:10" ht="15">
      <c r="A34" s="68" t="s">
        <v>28</v>
      </c>
      <c r="B34" s="72">
        <v>323</v>
      </c>
      <c r="C34" s="33">
        <v>0.001224505269542801</v>
      </c>
      <c r="D34" s="73"/>
      <c r="E34" s="77">
        <v>5536797</v>
      </c>
      <c r="F34" s="33">
        <v>0.0024356223689257915</v>
      </c>
      <c r="G34" s="77">
        <v>17142</v>
      </c>
      <c r="H34" s="50"/>
      <c r="I34" s="74">
        <v>6</v>
      </c>
      <c r="J34" s="80">
        <v>86429</v>
      </c>
    </row>
    <row r="35" spans="1:10" ht="15">
      <c r="A35" s="68" t="s">
        <v>29</v>
      </c>
      <c r="B35" s="72">
        <v>1651</v>
      </c>
      <c r="C35" s="33">
        <v>0.0062590037152172266</v>
      </c>
      <c r="D35" s="73"/>
      <c r="E35" s="77">
        <v>14502213</v>
      </c>
      <c r="F35" s="33">
        <v>0.006379485175585525</v>
      </c>
      <c r="G35" s="77">
        <v>8784</v>
      </c>
      <c r="H35" s="50"/>
      <c r="I35" s="74">
        <v>27</v>
      </c>
      <c r="J35" s="80">
        <v>1006176</v>
      </c>
    </row>
    <row r="36" spans="1:10" ht="15">
      <c r="A36" s="68" t="s">
        <v>30</v>
      </c>
      <c r="B36" s="72">
        <v>912</v>
      </c>
      <c r="C36" s="33">
        <v>0.003457426643414967</v>
      </c>
      <c r="D36" s="73"/>
      <c r="E36" s="77">
        <v>15042065</v>
      </c>
      <c r="F36" s="33">
        <v>0.006616964643788771</v>
      </c>
      <c r="G36" s="77">
        <v>16493</v>
      </c>
      <c r="H36" s="50"/>
      <c r="I36" s="74">
        <v>27</v>
      </c>
      <c r="J36" s="80">
        <v>148664</v>
      </c>
    </row>
    <row r="37" spans="1:10" ht="15">
      <c r="A37" s="68" t="s">
        <v>31</v>
      </c>
      <c r="B37" s="72">
        <v>960</v>
      </c>
      <c r="C37" s="33">
        <v>0.003639396466752597</v>
      </c>
      <c r="D37" s="73"/>
      <c r="E37" s="77">
        <v>34706973</v>
      </c>
      <c r="F37" s="33">
        <v>0.015267505707090847</v>
      </c>
      <c r="G37" s="77">
        <v>36153</v>
      </c>
      <c r="H37" s="50"/>
      <c r="I37" s="74">
        <v>35</v>
      </c>
      <c r="J37" s="80">
        <v>119363</v>
      </c>
    </row>
    <row r="38" spans="1:10" ht="15">
      <c r="A38" s="68" t="s">
        <v>165</v>
      </c>
      <c r="B38" s="72">
        <v>708</v>
      </c>
      <c r="C38" s="33">
        <v>0.0026840548942300402</v>
      </c>
      <c r="D38" s="73"/>
      <c r="E38" s="77">
        <v>12706754</v>
      </c>
      <c r="F38" s="33">
        <v>0.005589667506111796</v>
      </c>
      <c r="G38" s="77">
        <v>17947</v>
      </c>
      <c r="H38" s="50"/>
      <c r="I38" s="74">
        <v>27</v>
      </c>
      <c r="J38" s="80">
        <v>153846</v>
      </c>
    </row>
    <row r="39" spans="1:10" ht="15">
      <c r="A39" s="68" t="s">
        <v>32</v>
      </c>
      <c r="B39" s="72">
        <v>364</v>
      </c>
      <c r="C39" s="33">
        <v>0.0013799378269770263</v>
      </c>
      <c r="D39" s="73"/>
      <c r="E39" s="77">
        <v>9451307</v>
      </c>
      <c r="F39" s="33">
        <v>0.004157604973558705</v>
      </c>
      <c r="G39" s="77">
        <v>25965</v>
      </c>
      <c r="H39" s="50"/>
      <c r="I39" s="74">
        <v>19</v>
      </c>
      <c r="J39" s="80">
        <v>143871</v>
      </c>
    </row>
    <row r="40" spans="1:10" ht="15">
      <c r="A40" s="68" t="s">
        <v>33</v>
      </c>
      <c r="B40" s="72">
        <v>407</v>
      </c>
      <c r="C40" s="33">
        <v>0.001542952460383653</v>
      </c>
      <c r="D40" s="73"/>
      <c r="E40" s="77">
        <v>1942783</v>
      </c>
      <c r="F40" s="33">
        <v>0.0008546251077597312</v>
      </c>
      <c r="G40" s="77">
        <v>4773</v>
      </c>
      <c r="H40" s="50"/>
      <c r="I40" s="74" t="s">
        <v>6</v>
      </c>
      <c r="J40" s="80" t="s">
        <v>6</v>
      </c>
    </row>
    <row r="41" spans="1:10" ht="15">
      <c r="A41" s="68" t="s">
        <v>104</v>
      </c>
      <c r="B41" s="72">
        <v>2469</v>
      </c>
      <c r="C41" s="33">
        <v>0.009360072787929335</v>
      </c>
      <c r="D41" s="73"/>
      <c r="E41" s="77">
        <v>40013317</v>
      </c>
      <c r="F41" s="33">
        <v>0.017601752410304847</v>
      </c>
      <c r="G41" s="77">
        <v>16206</v>
      </c>
      <c r="H41" s="75"/>
      <c r="I41" s="74">
        <v>47</v>
      </c>
      <c r="J41" s="80">
        <v>701674</v>
      </c>
    </row>
    <row r="42" spans="1:10" ht="15">
      <c r="A42" s="68"/>
      <c r="B42" s="72"/>
      <c r="C42" s="33"/>
      <c r="D42" s="76"/>
      <c r="E42" s="77"/>
      <c r="F42" s="33"/>
      <c r="G42" s="77"/>
      <c r="H42" s="75"/>
      <c r="I42" s="74"/>
      <c r="J42" s="80"/>
    </row>
    <row r="43" spans="1:10" ht="15">
      <c r="A43" s="68" t="s">
        <v>34</v>
      </c>
      <c r="B43" s="72">
        <v>25091</v>
      </c>
      <c r="C43" s="33">
        <v>0.09512093411175981</v>
      </c>
      <c r="D43" s="73"/>
      <c r="E43" s="77">
        <v>171045211</v>
      </c>
      <c r="F43" s="33">
        <v>0.07524233631993946</v>
      </c>
      <c r="G43" s="77">
        <v>6817</v>
      </c>
      <c r="H43" s="50"/>
      <c r="I43" s="72">
        <v>119</v>
      </c>
      <c r="J43" s="77">
        <v>1088511</v>
      </c>
    </row>
    <row r="44" spans="1:10" ht="15">
      <c r="A44" s="68" t="s">
        <v>92</v>
      </c>
      <c r="B44" s="72">
        <v>13187</v>
      </c>
      <c r="C44" s="33">
        <v>0.0499924179240276</v>
      </c>
      <c r="D44" s="73"/>
      <c r="E44" s="77">
        <v>98725464</v>
      </c>
      <c r="F44" s="33">
        <v>0.04342907072464061</v>
      </c>
      <c r="G44" s="77">
        <v>7487</v>
      </c>
      <c r="H44" s="50"/>
      <c r="I44" s="74">
        <v>61</v>
      </c>
      <c r="J44" s="80">
        <v>393889</v>
      </c>
    </row>
    <row r="45" spans="1:10" ht="15">
      <c r="A45" s="68" t="s">
        <v>164</v>
      </c>
      <c r="B45" s="72">
        <v>887</v>
      </c>
      <c r="C45" s="33">
        <v>0.0033626506937599514</v>
      </c>
      <c r="D45" s="73"/>
      <c r="E45" s="77">
        <v>24707838</v>
      </c>
      <c r="F45" s="33">
        <v>0.010868912644006036</v>
      </c>
      <c r="G45" s="77">
        <v>27856</v>
      </c>
      <c r="H45" s="50"/>
      <c r="I45" s="74">
        <v>5</v>
      </c>
      <c r="J45" s="80">
        <v>112372</v>
      </c>
    </row>
    <row r="46" spans="1:10" ht="15">
      <c r="A46" s="68" t="s">
        <v>35</v>
      </c>
      <c r="B46" s="72">
        <v>735</v>
      </c>
      <c r="C46" s="33">
        <v>0.0027864129198574574</v>
      </c>
      <c r="D46" s="73"/>
      <c r="E46" s="77">
        <v>1728407</v>
      </c>
      <c r="F46" s="33">
        <v>0.0007603216718633392</v>
      </c>
      <c r="G46" s="77">
        <v>2352</v>
      </c>
      <c r="H46" s="50"/>
      <c r="I46" s="74">
        <v>0</v>
      </c>
      <c r="J46" s="80">
        <v>0</v>
      </c>
    </row>
    <row r="47" spans="1:10" ht="15">
      <c r="A47" s="68" t="s">
        <v>36</v>
      </c>
      <c r="B47" s="72">
        <v>521</v>
      </c>
      <c r="C47" s="33">
        <v>0.001975130790810524</v>
      </c>
      <c r="D47" s="73"/>
      <c r="E47" s="77">
        <v>2819701</v>
      </c>
      <c r="F47" s="33">
        <v>0.001240379018642443</v>
      </c>
      <c r="G47" s="77">
        <v>5412</v>
      </c>
      <c r="H47" s="50"/>
      <c r="I47" s="74">
        <v>3</v>
      </c>
      <c r="J47" s="80">
        <v>2387</v>
      </c>
    </row>
    <row r="48" spans="1:10" ht="15">
      <c r="A48" s="68" t="s">
        <v>163</v>
      </c>
      <c r="B48" s="72">
        <v>514</v>
      </c>
      <c r="C48" s="33">
        <v>0.0019485935249071197</v>
      </c>
      <c r="D48" s="73"/>
      <c r="E48" s="77">
        <v>9557626</v>
      </c>
      <c r="F48" s="33">
        <v>0.004204374420703294</v>
      </c>
      <c r="G48" s="77">
        <v>18595</v>
      </c>
      <c r="H48" s="50"/>
      <c r="I48" s="74">
        <v>3</v>
      </c>
      <c r="J48" s="80">
        <v>4036</v>
      </c>
    </row>
    <row r="49" spans="1:10" ht="15">
      <c r="A49" s="68" t="s">
        <v>37</v>
      </c>
      <c r="B49" s="72">
        <v>318</v>
      </c>
      <c r="C49" s="33">
        <v>0.0012055500796117977</v>
      </c>
      <c r="D49" s="73"/>
      <c r="E49" s="77">
        <v>3242345</v>
      </c>
      <c r="F49" s="33">
        <v>0.0014262989973760454</v>
      </c>
      <c r="G49" s="77">
        <v>10196</v>
      </c>
      <c r="H49" s="50"/>
      <c r="I49" s="74" t="s">
        <v>6</v>
      </c>
      <c r="J49" s="80" t="s">
        <v>6</v>
      </c>
    </row>
    <row r="50" spans="1:10" ht="15">
      <c r="A50" s="68" t="s">
        <v>93</v>
      </c>
      <c r="B50" s="72">
        <v>1030</v>
      </c>
      <c r="C50" s="33">
        <v>0.0039047691257866404</v>
      </c>
      <c r="D50" s="73"/>
      <c r="E50" s="77">
        <v>8133182</v>
      </c>
      <c r="F50" s="33">
        <v>0.003577765269296419</v>
      </c>
      <c r="G50" s="77">
        <v>7896</v>
      </c>
      <c r="H50" s="50"/>
      <c r="I50" s="74">
        <v>9</v>
      </c>
      <c r="J50" s="80">
        <v>31421</v>
      </c>
    </row>
    <row r="51" spans="1:10" ht="15">
      <c r="A51" s="68" t="s">
        <v>162</v>
      </c>
      <c r="B51" s="72">
        <v>582</v>
      </c>
      <c r="C51" s="33">
        <v>0.002206384107968762</v>
      </c>
      <c r="D51" s="73"/>
      <c r="E51" s="77">
        <v>4523233</v>
      </c>
      <c r="F51" s="33">
        <v>0.0019897582437397136</v>
      </c>
      <c r="G51" s="77">
        <v>7772</v>
      </c>
      <c r="H51" s="50"/>
      <c r="I51" s="74" t="s">
        <v>6</v>
      </c>
      <c r="J51" s="80" t="s">
        <v>6</v>
      </c>
    </row>
    <row r="52" spans="1:10" ht="15">
      <c r="A52" s="68" t="s">
        <v>38</v>
      </c>
      <c r="B52" s="72">
        <v>1345</v>
      </c>
      <c r="C52" s="33">
        <v>0.005098946091439837</v>
      </c>
      <c r="D52" s="73"/>
      <c r="E52" s="77">
        <v>7475653</v>
      </c>
      <c r="F52" s="33">
        <v>0.0032885199997628955</v>
      </c>
      <c r="G52" s="77">
        <v>5558</v>
      </c>
      <c r="H52" s="50"/>
      <c r="I52" s="74">
        <v>10</v>
      </c>
      <c r="J52" s="80">
        <v>56710</v>
      </c>
    </row>
    <row r="53" spans="1:10" ht="15">
      <c r="A53" s="68" t="s">
        <v>39</v>
      </c>
      <c r="B53" s="72">
        <v>7247</v>
      </c>
      <c r="C53" s="33">
        <v>0.02747365228599591</v>
      </c>
      <c r="D53" s="73"/>
      <c r="E53" s="77">
        <v>36536279</v>
      </c>
      <c r="F53" s="33">
        <v>0.016072212582421506</v>
      </c>
      <c r="G53" s="77">
        <v>5042</v>
      </c>
      <c r="H53" s="50"/>
      <c r="I53" s="74">
        <v>28</v>
      </c>
      <c r="J53" s="80">
        <v>183013</v>
      </c>
    </row>
    <row r="54" spans="3:10" ht="15">
      <c r="C54" s="33"/>
      <c r="E54" s="78"/>
      <c r="F54" s="33"/>
      <c r="G54" s="78"/>
      <c r="J54" s="78"/>
    </row>
    <row r="55" spans="1:10" ht="15">
      <c r="A55" s="68" t="s">
        <v>94</v>
      </c>
      <c r="B55" s="72">
        <v>11067</v>
      </c>
      <c r="C55" s="33">
        <v>0.042</v>
      </c>
      <c r="D55" s="35"/>
      <c r="E55" s="52">
        <v>70961112</v>
      </c>
      <c r="F55" s="33">
        <v>0.0312</v>
      </c>
      <c r="G55" s="52">
        <v>6412</v>
      </c>
      <c r="H55" s="50"/>
      <c r="I55" s="74">
        <v>58</v>
      </c>
      <c r="J55" s="52">
        <v>694622</v>
      </c>
    </row>
    <row r="56" spans="1:10" ht="15">
      <c r="A56" s="68" t="s">
        <v>40</v>
      </c>
      <c r="B56" s="72">
        <v>385</v>
      </c>
      <c r="C56" s="33">
        <v>0.0014595496246872395</v>
      </c>
      <c r="D56" s="35"/>
      <c r="E56" s="77">
        <v>1471419</v>
      </c>
      <c r="F56" s="33">
        <v>0.0006472733297721442</v>
      </c>
      <c r="G56" s="77">
        <v>3822</v>
      </c>
      <c r="H56" s="50"/>
      <c r="I56" s="74">
        <v>0</v>
      </c>
      <c r="J56" s="80">
        <v>0</v>
      </c>
    </row>
    <row r="57" spans="1:10" ht="15">
      <c r="A57" s="68" t="s">
        <v>134</v>
      </c>
      <c r="B57" s="72">
        <v>276</v>
      </c>
      <c r="C57" s="33">
        <v>0.0010463264841913717</v>
      </c>
      <c r="D57" s="35"/>
      <c r="E57" s="77">
        <v>8571381</v>
      </c>
      <c r="F57" s="33">
        <v>0.0037705278514248435</v>
      </c>
      <c r="G57" s="77">
        <v>31056</v>
      </c>
      <c r="H57" s="50"/>
      <c r="I57" s="74">
        <v>7</v>
      </c>
      <c r="J57" s="80">
        <v>439386</v>
      </c>
    </row>
    <row r="58" spans="1:10" ht="15">
      <c r="A58" s="68" t="s">
        <v>41</v>
      </c>
      <c r="B58" s="72">
        <v>2817</v>
      </c>
      <c r="C58" s="33">
        <v>0.010679354007127152</v>
      </c>
      <c r="D58" s="35"/>
      <c r="E58" s="77">
        <v>16012116</v>
      </c>
      <c r="F58" s="33">
        <v>0.007043687515261001</v>
      </c>
      <c r="G58" s="77">
        <v>5684</v>
      </c>
      <c r="H58" s="50"/>
      <c r="I58" s="74">
        <v>17</v>
      </c>
      <c r="J58" s="80">
        <v>79501</v>
      </c>
    </row>
    <row r="59" spans="1:10" ht="15">
      <c r="A59" s="68" t="s">
        <v>42</v>
      </c>
      <c r="B59" s="72">
        <v>1845</v>
      </c>
      <c r="C59" s="33">
        <v>0.006994465084540148</v>
      </c>
      <c r="D59" s="35"/>
      <c r="E59" s="77">
        <v>10797898</v>
      </c>
      <c r="F59" s="33">
        <v>0.0047499667959975895</v>
      </c>
      <c r="G59" s="77">
        <v>5853</v>
      </c>
      <c r="H59" s="50"/>
      <c r="I59" s="74">
        <v>7</v>
      </c>
      <c r="J59" s="80">
        <v>5586</v>
      </c>
    </row>
    <row r="60" spans="1:10" ht="15">
      <c r="A60" s="68" t="s">
        <v>43</v>
      </c>
      <c r="B60" s="72">
        <v>265</v>
      </c>
      <c r="C60" s="33">
        <v>0.0010046250663431648</v>
      </c>
      <c r="D60" s="35"/>
      <c r="E60" s="77">
        <v>413163</v>
      </c>
      <c r="F60" s="33">
        <v>0.00018174931188780932</v>
      </c>
      <c r="G60" s="77">
        <v>1559</v>
      </c>
      <c r="H60" s="50"/>
      <c r="I60" s="74" t="s">
        <v>6</v>
      </c>
      <c r="J60" s="80" t="s">
        <v>6</v>
      </c>
    </row>
    <row r="61" spans="1:10" ht="15">
      <c r="A61" s="68" t="s">
        <v>44</v>
      </c>
      <c r="B61" s="72">
        <v>386</v>
      </c>
      <c r="C61" s="33">
        <v>0.00146334066267344</v>
      </c>
      <c r="D61" s="35"/>
      <c r="E61" s="77">
        <v>1785484</v>
      </c>
      <c r="F61" s="33">
        <v>0.0007854296933333655</v>
      </c>
      <c r="G61" s="77">
        <v>4626</v>
      </c>
      <c r="H61" s="50"/>
      <c r="I61" s="74">
        <v>3</v>
      </c>
      <c r="J61" s="80">
        <v>969</v>
      </c>
    </row>
    <row r="62" spans="1:10" ht="15">
      <c r="A62" s="68" t="s">
        <v>45</v>
      </c>
      <c r="B62" s="72">
        <v>255</v>
      </c>
      <c r="C62" s="33">
        <v>0.0009667146864811585</v>
      </c>
      <c r="D62" s="35"/>
      <c r="E62" s="77">
        <v>7096901</v>
      </c>
      <c r="F62" s="33">
        <v>0.0031219079958416064</v>
      </c>
      <c r="G62" s="77">
        <v>27831</v>
      </c>
      <c r="H62" s="50"/>
      <c r="I62" s="74">
        <v>4</v>
      </c>
      <c r="J62" s="80">
        <v>46372</v>
      </c>
    </row>
    <row r="63" spans="1:10" ht="15">
      <c r="A63" s="68" t="s">
        <v>161</v>
      </c>
      <c r="B63" s="72">
        <v>296</v>
      </c>
      <c r="C63" s="33">
        <v>0.001122147243915384</v>
      </c>
      <c r="D63" s="35"/>
      <c r="E63" s="77">
        <v>5586039</v>
      </c>
      <c r="F63" s="33">
        <v>0.0024572837946003545</v>
      </c>
      <c r="G63" s="77">
        <v>18872</v>
      </c>
      <c r="H63" s="50"/>
      <c r="I63" s="74">
        <v>3</v>
      </c>
      <c r="J63" s="80">
        <v>33092</v>
      </c>
    </row>
    <row r="64" spans="1:10" ht="15">
      <c r="A64" s="68" t="s">
        <v>46</v>
      </c>
      <c r="B64" s="72">
        <v>4537</v>
      </c>
      <c r="C64" s="33">
        <v>0.017199939343392222</v>
      </c>
      <c r="D64" s="35"/>
      <c r="E64" s="77">
        <v>19225861</v>
      </c>
      <c r="F64" s="33">
        <v>0.008457405448214552</v>
      </c>
      <c r="G64" s="77">
        <v>4238</v>
      </c>
      <c r="H64" s="50"/>
      <c r="I64" s="74">
        <v>16</v>
      </c>
      <c r="J64" s="80">
        <v>24591</v>
      </c>
    </row>
    <row r="65" spans="1:10" ht="15">
      <c r="A65" s="68" t="s">
        <v>95</v>
      </c>
      <c r="B65" s="72">
        <v>837</v>
      </c>
      <c r="C65" s="33">
        <v>0.003173098794449921</v>
      </c>
      <c r="D65" s="35"/>
      <c r="E65" s="77">
        <v>1358635</v>
      </c>
      <c r="F65" s="33">
        <v>0.0005976599462117706</v>
      </c>
      <c r="G65" s="77">
        <v>1623</v>
      </c>
      <c r="H65" s="50"/>
      <c r="I65" s="74">
        <v>0</v>
      </c>
      <c r="J65" s="80">
        <v>0</v>
      </c>
    </row>
    <row r="66" spans="1:10" ht="15">
      <c r="A66" s="68"/>
      <c r="B66" s="72"/>
      <c r="C66" s="33"/>
      <c r="D66" s="35"/>
      <c r="E66" s="77"/>
      <c r="F66" s="33"/>
      <c r="G66" s="77"/>
      <c r="H66" s="50"/>
      <c r="I66" s="74"/>
      <c r="J66" s="80"/>
    </row>
    <row r="67" spans="1:10" ht="15">
      <c r="A67" s="68" t="s">
        <v>47</v>
      </c>
      <c r="B67" s="72">
        <v>30000</v>
      </c>
      <c r="C67" s="33">
        <v>0.11373113958601865</v>
      </c>
      <c r="D67" s="35"/>
      <c r="E67" s="77">
        <v>205232160</v>
      </c>
      <c r="F67" s="33">
        <v>0.09028108484363016</v>
      </c>
      <c r="G67" s="77">
        <v>6841</v>
      </c>
      <c r="H67" s="50"/>
      <c r="I67" s="74">
        <v>66</v>
      </c>
      <c r="J67" s="80">
        <v>555330</v>
      </c>
    </row>
    <row r="68" spans="1:10" ht="15">
      <c r="A68" s="68" t="s">
        <v>48</v>
      </c>
      <c r="B68" s="72">
        <v>2185</v>
      </c>
      <c r="C68" s="33">
        <v>0.008283417999848358</v>
      </c>
      <c r="D68" s="35"/>
      <c r="E68" s="77">
        <v>5000660</v>
      </c>
      <c r="F68" s="33">
        <v>0.002199777119405398</v>
      </c>
      <c r="G68" s="77">
        <v>2289</v>
      </c>
      <c r="H68" s="50"/>
      <c r="I68" s="74">
        <v>9</v>
      </c>
      <c r="J68" s="80">
        <v>50780</v>
      </c>
    </row>
    <row r="69" spans="1:10" ht="15">
      <c r="A69" s="68" t="s">
        <v>49</v>
      </c>
      <c r="B69" s="72">
        <v>1469</v>
      </c>
      <c r="C69" s="33">
        <v>0.005569034801728714</v>
      </c>
      <c r="D69" s="35"/>
      <c r="E69" s="77">
        <v>2527535</v>
      </c>
      <c r="F69" s="33">
        <v>0.0011118559673115793</v>
      </c>
      <c r="G69" s="77">
        <v>1721</v>
      </c>
      <c r="H69" s="50"/>
      <c r="I69" s="74">
        <v>3</v>
      </c>
      <c r="J69" s="80">
        <v>2344</v>
      </c>
    </row>
    <row r="70" spans="1:10" ht="15">
      <c r="A70" s="68" t="s">
        <v>50</v>
      </c>
      <c r="B70" s="72">
        <v>1190</v>
      </c>
      <c r="C70" s="33">
        <v>0.00451133520357874</v>
      </c>
      <c r="D70" s="35"/>
      <c r="E70" s="77">
        <v>2439285</v>
      </c>
      <c r="F70" s="33">
        <v>0.0010730350255183907</v>
      </c>
      <c r="G70" s="77">
        <v>2050</v>
      </c>
      <c r="H70" s="50"/>
      <c r="I70" s="74" t="s">
        <v>6</v>
      </c>
      <c r="J70" s="80" t="s">
        <v>6</v>
      </c>
    </row>
    <row r="71" spans="1:10" ht="15">
      <c r="A71" s="68" t="s">
        <v>136</v>
      </c>
      <c r="B71" s="72"/>
      <c r="C71" s="33"/>
      <c r="D71" s="35"/>
      <c r="E71" s="77"/>
      <c r="F71" s="33"/>
      <c r="G71" s="77"/>
      <c r="H71" s="50"/>
      <c r="I71" s="74"/>
      <c r="J71" s="80"/>
    </row>
    <row r="72" spans="1:10" ht="15">
      <c r="A72" s="68" t="s">
        <v>137</v>
      </c>
      <c r="B72" s="72">
        <v>1289</v>
      </c>
      <c r="C72" s="33">
        <v>0.004886647964212601</v>
      </c>
      <c r="D72" s="35"/>
      <c r="E72" s="77">
        <v>31524380</v>
      </c>
      <c r="F72" s="33">
        <v>0.013867491456615954</v>
      </c>
      <c r="G72" s="77">
        <v>24456</v>
      </c>
      <c r="H72" s="50"/>
      <c r="I72" s="74">
        <v>3</v>
      </c>
      <c r="J72" s="80">
        <v>18338</v>
      </c>
    </row>
    <row r="73" spans="1:10" ht="15">
      <c r="A73" s="68" t="s">
        <v>51</v>
      </c>
      <c r="B73" s="72">
        <v>8165</v>
      </c>
      <c r="C73" s="33">
        <v>0.030953825157328075</v>
      </c>
      <c r="D73" s="35"/>
      <c r="E73" s="77">
        <v>28503051</v>
      </c>
      <c r="F73" s="33">
        <v>0.012538416813589635</v>
      </c>
      <c r="G73" s="77">
        <v>3491</v>
      </c>
      <c r="H73" s="50"/>
      <c r="I73" s="74">
        <v>4</v>
      </c>
      <c r="J73" s="80">
        <v>1926</v>
      </c>
    </row>
    <row r="74" spans="1:10" ht="15">
      <c r="A74" s="68" t="s">
        <v>52</v>
      </c>
      <c r="B74" s="72">
        <v>1895</v>
      </c>
      <c r="C74" s="33">
        <v>0.007184016983850178</v>
      </c>
      <c r="D74" s="35"/>
      <c r="E74" s="77">
        <v>17648364</v>
      </c>
      <c r="F74" s="33">
        <v>0.007763468686560959</v>
      </c>
      <c r="G74" s="77">
        <v>9313</v>
      </c>
      <c r="H74" s="50"/>
      <c r="I74" s="74" t="s">
        <v>6</v>
      </c>
      <c r="J74" s="80" t="s">
        <v>6</v>
      </c>
    </row>
    <row r="75" spans="1:10" ht="15">
      <c r="A75" s="68" t="s">
        <v>53</v>
      </c>
      <c r="B75" s="72">
        <v>958</v>
      </c>
      <c r="C75" s="33">
        <v>0.003631814390780196</v>
      </c>
      <c r="D75" s="35"/>
      <c r="E75" s="77">
        <v>766968</v>
      </c>
      <c r="F75" s="33">
        <v>0.0003373871964332946</v>
      </c>
      <c r="G75" s="77">
        <v>801</v>
      </c>
      <c r="H75" s="50"/>
      <c r="I75" s="74">
        <v>0</v>
      </c>
      <c r="J75" s="80">
        <v>0</v>
      </c>
    </row>
    <row r="76" spans="1:10" ht="15">
      <c r="A76" s="68" t="s">
        <v>54</v>
      </c>
      <c r="B76" s="72">
        <v>4022</v>
      </c>
      <c r="C76" s="33">
        <v>0.0152475547804989</v>
      </c>
      <c r="D76" s="35"/>
      <c r="E76" s="77">
        <v>53468215</v>
      </c>
      <c r="F76" s="33">
        <v>0.023520526484993677</v>
      </c>
      <c r="G76" s="77">
        <v>13294</v>
      </c>
      <c r="H76" s="50"/>
      <c r="I76" s="74">
        <v>18</v>
      </c>
      <c r="J76" s="80">
        <v>238805</v>
      </c>
    </row>
    <row r="77" spans="1:10" ht="15">
      <c r="A77" s="68" t="s">
        <v>55</v>
      </c>
      <c r="B77" s="72">
        <v>1144</v>
      </c>
      <c r="C77" s="33">
        <v>0.004336947456213511</v>
      </c>
      <c r="D77" s="35"/>
      <c r="E77" s="77">
        <v>4508424</v>
      </c>
      <c r="F77" s="33">
        <v>0.0019832438037735343</v>
      </c>
      <c r="G77" s="77">
        <v>3941</v>
      </c>
      <c r="H77" s="50"/>
      <c r="I77" s="74" t="s">
        <v>6</v>
      </c>
      <c r="J77" s="80" t="s">
        <v>6</v>
      </c>
    </row>
    <row r="78" spans="1:10" ht="15">
      <c r="A78" s="68" t="s">
        <v>56</v>
      </c>
      <c r="B78" s="72">
        <v>995</v>
      </c>
      <c r="C78" s="33">
        <v>0.0037720827962696188</v>
      </c>
      <c r="D78" s="35"/>
      <c r="E78" s="77">
        <v>31150895</v>
      </c>
      <c r="F78" s="33">
        <v>0.013703196392076247</v>
      </c>
      <c r="G78" s="77">
        <v>31307</v>
      </c>
      <c r="H78" s="50"/>
      <c r="I78" s="74" t="s">
        <v>6</v>
      </c>
      <c r="J78" s="80" t="s">
        <v>6</v>
      </c>
    </row>
    <row r="79" spans="1:10" ht="15">
      <c r="A79" s="68" t="s">
        <v>57</v>
      </c>
      <c r="B79" s="72">
        <v>4561</v>
      </c>
      <c r="C79" s="33">
        <v>0.017290924255061037</v>
      </c>
      <c r="D79" s="35"/>
      <c r="E79" s="77">
        <v>14892963</v>
      </c>
      <c r="F79" s="33">
        <v>0.006551375068001258</v>
      </c>
      <c r="G79" s="77">
        <v>3265</v>
      </c>
      <c r="H79" s="50"/>
      <c r="I79" s="74">
        <v>12</v>
      </c>
      <c r="J79" s="80">
        <v>42252</v>
      </c>
    </row>
    <row r="80" spans="1:10" ht="15">
      <c r="A80" s="68" t="s">
        <v>58</v>
      </c>
      <c r="B80" s="72">
        <v>2127</v>
      </c>
      <c r="C80" s="33">
        <v>0.008063537796648722</v>
      </c>
      <c r="D80" s="35"/>
      <c r="E80" s="77">
        <v>12801420</v>
      </c>
      <c r="F80" s="33">
        <v>0.005631310829350256</v>
      </c>
      <c r="G80" s="77">
        <v>6019</v>
      </c>
      <c r="H80" s="50"/>
      <c r="I80" s="74">
        <v>9</v>
      </c>
      <c r="J80" s="80">
        <v>13619</v>
      </c>
    </row>
    <row r="81" spans="1:10" ht="15">
      <c r="A81" s="68"/>
      <c r="B81" s="72"/>
      <c r="C81" s="33"/>
      <c r="D81" s="35"/>
      <c r="E81" s="77"/>
      <c r="F81" s="33"/>
      <c r="G81" s="77"/>
      <c r="H81" s="50"/>
      <c r="I81" s="74"/>
      <c r="J81" s="80"/>
    </row>
    <row r="82" spans="1:10" ht="15">
      <c r="A82" s="68" t="s">
        <v>59</v>
      </c>
      <c r="B82" s="72">
        <v>10482</v>
      </c>
      <c r="C82" s="33">
        <v>0.03973766017135492</v>
      </c>
      <c r="D82" s="35"/>
      <c r="E82" s="77">
        <v>41369738</v>
      </c>
      <c r="F82" s="33">
        <v>0.01819843842376727</v>
      </c>
      <c r="G82" s="77">
        <v>3947</v>
      </c>
      <c r="H82" s="50"/>
      <c r="I82" s="72">
        <v>41</v>
      </c>
      <c r="J82" s="80">
        <v>87618</v>
      </c>
    </row>
    <row r="83" spans="1:10" ht="15">
      <c r="A83" s="68" t="s">
        <v>60</v>
      </c>
      <c r="B83" s="72">
        <v>293</v>
      </c>
      <c r="C83" s="33">
        <v>0.0011107741299567822</v>
      </c>
      <c r="D83" s="35"/>
      <c r="E83" s="77">
        <v>5333367</v>
      </c>
      <c r="F83" s="33">
        <v>0.002346134049503827</v>
      </c>
      <c r="G83" s="77">
        <v>18203</v>
      </c>
      <c r="H83" s="50"/>
      <c r="I83" s="74">
        <v>4</v>
      </c>
      <c r="J83" s="80">
        <v>7931</v>
      </c>
    </row>
    <row r="84" spans="1:10" ht="15">
      <c r="A84" s="68" t="s">
        <v>61</v>
      </c>
      <c r="B84" s="72">
        <v>26</v>
      </c>
      <c r="C84" s="33">
        <v>9.856698764121617E-05</v>
      </c>
      <c r="D84" s="35"/>
      <c r="E84" s="77">
        <v>110708</v>
      </c>
      <c r="F84" s="33">
        <v>0</v>
      </c>
      <c r="G84" s="77">
        <v>4258</v>
      </c>
      <c r="H84" s="50"/>
      <c r="I84" s="74" t="s">
        <v>6</v>
      </c>
      <c r="J84" s="80" t="s">
        <v>6</v>
      </c>
    </row>
    <row r="85" spans="1:10" ht="15">
      <c r="A85" s="68" t="s">
        <v>62</v>
      </c>
      <c r="B85" s="72">
        <v>163</v>
      </c>
      <c r="C85" s="33">
        <v>0.0006179391917507013</v>
      </c>
      <c r="D85" s="35"/>
      <c r="E85" s="77">
        <v>511301</v>
      </c>
      <c r="F85" s="33">
        <v>0.00022491995875126468</v>
      </c>
      <c r="G85" s="77">
        <v>3137</v>
      </c>
      <c r="H85" s="50"/>
      <c r="I85" s="74">
        <v>3</v>
      </c>
      <c r="J85" s="80">
        <v>2513</v>
      </c>
    </row>
    <row r="86" spans="1:10" ht="15">
      <c r="A86" s="68" t="s">
        <v>63</v>
      </c>
      <c r="B86" s="72">
        <v>3930</v>
      </c>
      <c r="C86" s="33">
        <v>0.014898779285768443</v>
      </c>
      <c r="D86" s="35"/>
      <c r="E86" s="77">
        <v>18730325</v>
      </c>
      <c r="F86" s="33">
        <v>0.00823942047130317</v>
      </c>
      <c r="G86" s="77">
        <v>4766</v>
      </c>
      <c r="H86" s="50"/>
      <c r="I86" s="74">
        <v>8</v>
      </c>
      <c r="J86" s="80">
        <v>7999</v>
      </c>
    </row>
    <row r="87" spans="1:10" ht="15">
      <c r="A87" s="68" t="s">
        <v>64</v>
      </c>
      <c r="B87" s="72">
        <v>3447</v>
      </c>
      <c r="C87" s="33">
        <v>0.013067707938433542</v>
      </c>
      <c r="D87" s="35"/>
      <c r="E87" s="77">
        <v>5059311</v>
      </c>
      <c r="F87" s="33">
        <v>0.0022255775393160188</v>
      </c>
      <c r="G87" s="77">
        <v>1468</v>
      </c>
      <c r="H87" s="50"/>
      <c r="I87" s="74">
        <v>9</v>
      </c>
      <c r="J87" s="80">
        <v>10014</v>
      </c>
    </row>
    <row r="88" spans="1:10" ht="15">
      <c r="A88" s="68" t="s">
        <v>65</v>
      </c>
      <c r="B88" s="72">
        <v>19</v>
      </c>
      <c r="C88" s="33">
        <v>7.20297217378118E-05</v>
      </c>
      <c r="D88" s="35"/>
      <c r="E88" s="77">
        <v>633750</v>
      </c>
      <c r="F88" s="33">
        <v>0.0002787849502711984</v>
      </c>
      <c r="G88" s="77">
        <v>33355</v>
      </c>
      <c r="H88" s="50"/>
      <c r="I88" s="74">
        <v>0</v>
      </c>
      <c r="J88" s="80">
        <v>0</v>
      </c>
    </row>
    <row r="89" spans="1:10" ht="15">
      <c r="A89" s="68" t="s">
        <v>66</v>
      </c>
      <c r="B89" s="72">
        <v>313</v>
      </c>
      <c r="C89" s="33">
        <v>0.0011865948896807945</v>
      </c>
      <c r="D89" s="35"/>
      <c r="E89" s="77">
        <v>1081944</v>
      </c>
      <c r="F89" s="33">
        <v>0.00047594430648713445</v>
      </c>
      <c r="G89" s="77">
        <v>3457</v>
      </c>
      <c r="H89" s="50"/>
      <c r="I89" s="74">
        <v>0</v>
      </c>
      <c r="J89" s="80">
        <v>0</v>
      </c>
    </row>
    <row r="90" spans="1:10" ht="15">
      <c r="A90" s="68"/>
      <c r="B90" s="72"/>
      <c r="C90" s="33"/>
      <c r="D90" s="83"/>
      <c r="E90" s="77"/>
      <c r="F90" s="33"/>
      <c r="G90" s="77"/>
      <c r="H90" s="50"/>
      <c r="I90" s="74"/>
      <c r="J90" s="80"/>
    </row>
    <row r="91" spans="1:10" ht="15">
      <c r="A91" s="68" t="s">
        <v>67</v>
      </c>
      <c r="B91" s="72">
        <v>7036</v>
      </c>
      <c r="C91" s="33">
        <v>0.026673743270907574</v>
      </c>
      <c r="D91" s="35"/>
      <c r="E91" s="77">
        <v>199056935</v>
      </c>
      <c r="F91" s="33">
        <v>0.08756461968459514</v>
      </c>
      <c r="G91" s="77">
        <v>28291</v>
      </c>
      <c r="H91" s="50"/>
      <c r="I91" s="74">
        <v>86</v>
      </c>
      <c r="J91" s="80">
        <v>1976801</v>
      </c>
    </row>
    <row r="92" spans="1:10" ht="15">
      <c r="A92" s="68" t="s">
        <v>102</v>
      </c>
      <c r="B92" s="72">
        <v>1909</v>
      </c>
      <c r="C92" s="33">
        <v>0.007237091515656987</v>
      </c>
      <c r="D92" s="35"/>
      <c r="E92" s="77">
        <v>61613175</v>
      </c>
      <c r="F92" s="33">
        <v>0.027103472865365907</v>
      </c>
      <c r="G92" s="77">
        <v>32275</v>
      </c>
      <c r="H92" s="50"/>
      <c r="I92" s="74">
        <v>33</v>
      </c>
      <c r="J92" s="80">
        <v>657800</v>
      </c>
    </row>
    <row r="93" spans="1:10" ht="15">
      <c r="A93" s="68" t="s">
        <v>68</v>
      </c>
      <c r="B93" s="72">
        <v>1715</v>
      </c>
      <c r="C93" s="33">
        <v>0.006501630146334067</v>
      </c>
      <c r="D93" s="35"/>
      <c r="E93" s="77">
        <v>67958670</v>
      </c>
      <c r="F93" s="33">
        <v>0.029894839347450543</v>
      </c>
      <c r="G93" s="77">
        <v>39626</v>
      </c>
      <c r="H93" s="50"/>
      <c r="I93" s="74">
        <v>10</v>
      </c>
      <c r="J93" s="80">
        <v>47238</v>
      </c>
    </row>
    <row r="94" spans="1:10" ht="15">
      <c r="A94" s="68" t="s">
        <v>103</v>
      </c>
      <c r="B94" s="72">
        <v>449</v>
      </c>
      <c r="C94" s="33">
        <v>0.0017021760558040791</v>
      </c>
      <c r="D94" s="35"/>
      <c r="E94" s="77">
        <v>15392769</v>
      </c>
      <c r="F94" s="33">
        <v>0.006771238406628866</v>
      </c>
      <c r="G94" s="77">
        <v>34282</v>
      </c>
      <c r="H94" s="50"/>
      <c r="I94" s="74">
        <v>10</v>
      </c>
      <c r="J94" s="80">
        <v>177217</v>
      </c>
    </row>
    <row r="95" spans="1:10" ht="15">
      <c r="A95" s="68" t="s">
        <v>96</v>
      </c>
      <c r="B95" s="72">
        <v>187</v>
      </c>
      <c r="C95" s="33">
        <v>0.0007089241034195162</v>
      </c>
      <c r="D95" s="35"/>
      <c r="E95" s="77">
        <v>1107957</v>
      </c>
      <c r="F95" s="33">
        <v>0.0004873873564459584</v>
      </c>
      <c r="G95" s="77">
        <v>5925</v>
      </c>
      <c r="H95" s="50"/>
      <c r="I95" s="74">
        <v>0</v>
      </c>
      <c r="J95" s="80">
        <v>0</v>
      </c>
    </row>
    <row r="96" spans="1:10" ht="15">
      <c r="A96" s="68" t="s">
        <v>97</v>
      </c>
      <c r="B96" s="72">
        <v>993</v>
      </c>
      <c r="C96" s="33">
        <v>0.0037645007202972178</v>
      </c>
      <c r="D96" s="35"/>
      <c r="E96" s="77">
        <v>11206736</v>
      </c>
      <c r="F96" s="33">
        <v>0.004929813551814514</v>
      </c>
      <c r="G96" s="77">
        <v>11286</v>
      </c>
      <c r="H96" s="50"/>
      <c r="I96" s="74">
        <v>12</v>
      </c>
      <c r="J96" s="80">
        <v>866825</v>
      </c>
    </row>
    <row r="97" spans="1:10" ht="15">
      <c r="A97" s="68" t="s">
        <v>138</v>
      </c>
      <c r="B97" s="72"/>
      <c r="C97" s="33"/>
      <c r="D97" s="35"/>
      <c r="E97" s="77"/>
      <c r="F97" s="33"/>
      <c r="G97" s="77"/>
      <c r="H97" s="50"/>
      <c r="I97" s="74"/>
      <c r="J97" s="80"/>
    </row>
    <row r="98" spans="1:10" ht="15">
      <c r="A98" s="68" t="s">
        <v>155</v>
      </c>
      <c r="B98" s="72">
        <v>622</v>
      </c>
      <c r="C98" s="33">
        <v>0.0023580256274167866</v>
      </c>
      <c r="D98" s="35"/>
      <c r="E98" s="77">
        <v>17971712</v>
      </c>
      <c r="F98" s="33">
        <v>0.007905708617291202</v>
      </c>
      <c r="G98" s="77">
        <v>28893</v>
      </c>
      <c r="H98" s="50"/>
      <c r="I98" s="74">
        <v>9</v>
      </c>
      <c r="J98" s="80">
        <v>92440</v>
      </c>
    </row>
    <row r="99" spans="1:10" ht="15">
      <c r="A99" s="68" t="s">
        <v>98</v>
      </c>
      <c r="B99" s="72">
        <v>1083</v>
      </c>
      <c r="C99" s="33">
        <v>0.004105694139055273</v>
      </c>
      <c r="D99" s="35"/>
      <c r="E99" s="77">
        <v>22761213</v>
      </c>
      <c r="F99" s="33">
        <v>0.01001259745059906</v>
      </c>
      <c r="G99" s="77">
        <v>21017</v>
      </c>
      <c r="H99" s="50"/>
      <c r="I99" s="74">
        <v>12</v>
      </c>
      <c r="J99" s="80">
        <v>135281</v>
      </c>
    </row>
    <row r="100" spans="1:10" ht="15">
      <c r="A100" s="83"/>
      <c r="B100" s="72"/>
      <c r="C100" s="33"/>
      <c r="D100" s="35"/>
      <c r="E100" s="77"/>
      <c r="F100" s="33"/>
      <c r="G100" s="77"/>
      <c r="H100" s="50"/>
      <c r="I100" s="74"/>
      <c r="J100" s="80"/>
    </row>
    <row r="101" spans="1:10" ht="15">
      <c r="A101" s="68" t="s">
        <v>99</v>
      </c>
      <c r="B101" s="72">
        <v>15050</v>
      </c>
      <c r="C101" s="33">
        <v>0.057055121692319355</v>
      </c>
      <c r="D101" s="35"/>
      <c r="E101" s="77">
        <v>532134755</v>
      </c>
      <c r="F101" s="33">
        <v>0.23408467252110662</v>
      </c>
      <c r="G101" s="77">
        <v>35358</v>
      </c>
      <c r="H101" s="50"/>
      <c r="I101" s="74">
        <v>143</v>
      </c>
      <c r="J101" s="80">
        <v>3978399</v>
      </c>
    </row>
    <row r="102" spans="1:10" ht="15">
      <c r="A102" s="68" t="s">
        <v>69</v>
      </c>
      <c r="B102" s="72">
        <v>1425</v>
      </c>
      <c r="C102" s="33">
        <v>0.005402229130335886</v>
      </c>
      <c r="D102" s="35"/>
      <c r="E102" s="77">
        <v>31832253</v>
      </c>
      <c r="F102" s="33">
        <v>0.01400292397573997</v>
      </c>
      <c r="G102" s="77">
        <v>22338</v>
      </c>
      <c r="H102" s="50"/>
      <c r="I102" s="74">
        <v>9</v>
      </c>
      <c r="J102" s="80">
        <v>196068</v>
      </c>
    </row>
    <row r="103" spans="1:10" ht="15">
      <c r="A103" s="68" t="s">
        <v>139</v>
      </c>
      <c r="B103" s="72"/>
      <c r="C103" s="33"/>
      <c r="D103" s="35"/>
      <c r="E103" s="77"/>
      <c r="F103" s="33"/>
      <c r="G103" s="77"/>
      <c r="H103" s="50"/>
      <c r="I103" s="74"/>
      <c r="J103" s="80"/>
    </row>
    <row r="104" spans="1:10" ht="15">
      <c r="A104" s="68" t="s">
        <v>140</v>
      </c>
      <c r="B104" s="72">
        <v>5512</v>
      </c>
      <c r="C104" s="33">
        <v>0.020896201379937827</v>
      </c>
      <c r="D104" s="35"/>
      <c r="E104" s="77">
        <v>409417827</v>
      </c>
      <c r="F104" s="33">
        <v>0.18010182018199147</v>
      </c>
      <c r="G104" s="77">
        <v>74278</v>
      </c>
      <c r="H104" s="50"/>
      <c r="I104" s="74">
        <v>87</v>
      </c>
      <c r="J104" s="80">
        <v>2234681</v>
      </c>
    </row>
    <row r="105" spans="1:10" ht="15">
      <c r="A105" s="68" t="s">
        <v>70</v>
      </c>
      <c r="B105" s="72">
        <v>4192</v>
      </c>
      <c r="C105" s="33">
        <v>0.015892031238153005</v>
      </c>
      <c r="D105" s="35"/>
      <c r="E105" s="77">
        <v>71567393</v>
      </c>
      <c r="F105" s="33">
        <v>0.03148230705884704</v>
      </c>
      <c r="G105" s="77">
        <v>17072</v>
      </c>
      <c r="H105" s="50"/>
      <c r="I105" s="74">
        <v>34</v>
      </c>
      <c r="J105" s="80">
        <v>1357574</v>
      </c>
    </row>
    <row r="106" spans="1:10" ht="15">
      <c r="A106" s="68" t="s">
        <v>71</v>
      </c>
      <c r="B106" s="72">
        <v>3880</v>
      </c>
      <c r="C106" s="33">
        <v>0.014709227386458412</v>
      </c>
      <c r="D106" s="35"/>
      <c r="E106" s="77">
        <v>11544186</v>
      </c>
      <c r="F106" s="33">
        <v>0.0050782569150792335</v>
      </c>
      <c r="G106" s="77">
        <v>2975</v>
      </c>
      <c r="H106" s="50"/>
      <c r="I106" s="74">
        <v>9</v>
      </c>
      <c r="J106" s="80">
        <v>17575</v>
      </c>
    </row>
    <row r="107" spans="3:10" ht="15">
      <c r="C107" s="33"/>
      <c r="E107" s="78"/>
      <c r="F107" s="33"/>
      <c r="G107" s="78"/>
      <c r="J107" s="78"/>
    </row>
    <row r="108" spans="1:10" ht="15">
      <c r="A108" s="70" t="s">
        <v>100</v>
      </c>
      <c r="B108" s="84">
        <v>41008</v>
      </c>
      <c r="C108" s="33">
        <v>0.15559</v>
      </c>
      <c r="D108" s="69"/>
      <c r="E108" s="52">
        <v>269588576</v>
      </c>
      <c r="F108" s="33">
        <v>0.1186</v>
      </c>
      <c r="G108" s="52">
        <v>6574</v>
      </c>
      <c r="H108" s="85"/>
      <c r="I108" s="74">
        <v>120</v>
      </c>
      <c r="J108" s="52">
        <v>546742</v>
      </c>
    </row>
    <row r="109" spans="1:10" ht="15">
      <c r="A109" s="70"/>
      <c r="B109" s="71"/>
      <c r="C109" s="33"/>
      <c r="D109" s="71"/>
      <c r="E109" s="50"/>
      <c r="F109" s="33"/>
      <c r="G109" s="50"/>
      <c r="H109" s="71"/>
      <c r="I109" s="20"/>
      <c r="J109" s="50"/>
    </row>
    <row r="110" spans="1:10" ht="15">
      <c r="A110" s="68" t="s">
        <v>115</v>
      </c>
      <c r="B110" s="84">
        <v>28170</v>
      </c>
      <c r="C110" s="33">
        <v>0.10679354007127151</v>
      </c>
      <c r="D110" s="35"/>
      <c r="E110" s="94">
        <v>151371961</v>
      </c>
      <c r="F110" s="33">
        <v>0.0665881256328817</v>
      </c>
      <c r="G110" s="94">
        <v>5374</v>
      </c>
      <c r="H110" s="85"/>
      <c r="I110" s="74">
        <v>142</v>
      </c>
      <c r="J110" s="80">
        <v>2091706</v>
      </c>
    </row>
    <row r="111" spans="1:10" ht="15">
      <c r="A111" s="68"/>
      <c r="B111" s="84"/>
      <c r="C111" s="33"/>
      <c r="D111" s="35"/>
      <c r="E111" s="94"/>
      <c r="F111" s="33"/>
      <c r="G111" s="94"/>
      <c r="H111" s="85"/>
      <c r="I111" s="74"/>
      <c r="J111" s="80"/>
    </row>
    <row r="112" spans="1:10" ht="15">
      <c r="A112" s="68" t="s">
        <v>72</v>
      </c>
      <c r="B112" s="84">
        <v>3313</v>
      </c>
      <c r="C112" s="33">
        <v>0.01255970884828266</v>
      </c>
      <c r="D112" s="35"/>
      <c r="E112" s="94">
        <v>99946625</v>
      </c>
      <c r="F112" s="33">
        <v>0.04396625622153707</v>
      </c>
      <c r="G112" s="94">
        <v>30168</v>
      </c>
      <c r="H112" s="85"/>
      <c r="I112" s="74">
        <v>244</v>
      </c>
      <c r="J112" s="80">
        <v>3241107</v>
      </c>
    </row>
    <row r="113" spans="1:10" ht="15">
      <c r="A113" s="68"/>
      <c r="B113" s="84"/>
      <c r="C113" s="33"/>
      <c r="D113" s="35"/>
      <c r="E113" s="94"/>
      <c r="F113" s="33"/>
      <c r="G113" s="94"/>
      <c r="H113" s="85"/>
      <c r="I113" s="74"/>
      <c r="J113" s="80"/>
    </row>
    <row r="114" spans="1:10" ht="15">
      <c r="A114" s="68" t="s">
        <v>143</v>
      </c>
      <c r="B114" s="84"/>
      <c r="C114" s="33"/>
      <c r="D114" s="35"/>
      <c r="E114" s="94"/>
      <c r="F114" s="33"/>
      <c r="G114" s="94"/>
      <c r="H114" s="85"/>
      <c r="I114" s="74"/>
      <c r="J114" s="80"/>
    </row>
    <row r="115" spans="1:10" ht="15">
      <c r="A115" s="68" t="s">
        <v>144</v>
      </c>
      <c r="B115" s="84">
        <v>8103</v>
      </c>
      <c r="C115" s="33">
        <v>0.03071878080218364</v>
      </c>
      <c r="D115" s="35"/>
      <c r="E115" s="94">
        <v>30732563</v>
      </c>
      <c r="F115" s="33">
        <v>0.013519173250747883</v>
      </c>
      <c r="G115" s="94">
        <v>3793</v>
      </c>
      <c r="H115" s="85"/>
      <c r="I115" s="74">
        <v>30</v>
      </c>
      <c r="J115" s="80">
        <v>265842</v>
      </c>
    </row>
    <row r="116" spans="1:10" ht="15">
      <c r="A116" s="68"/>
      <c r="B116" s="84"/>
      <c r="C116" s="33"/>
      <c r="D116" s="35"/>
      <c r="E116" s="94"/>
      <c r="F116" s="33"/>
      <c r="G116" s="94"/>
      <c r="H116" s="85"/>
      <c r="I116" s="74"/>
      <c r="J116" s="80"/>
    </row>
    <row r="117" spans="1:10" ht="15">
      <c r="A117" s="68" t="s">
        <v>73</v>
      </c>
      <c r="B117" s="84">
        <v>1241</v>
      </c>
      <c r="C117" s="33">
        <v>0.004704678140874972</v>
      </c>
      <c r="D117" s="35"/>
      <c r="E117" s="94">
        <v>4236373</v>
      </c>
      <c r="F117" s="33">
        <v>0.0018635692877873727</v>
      </c>
      <c r="G117" s="94">
        <v>3414</v>
      </c>
      <c r="H117" s="85"/>
      <c r="I117" s="74">
        <v>5</v>
      </c>
      <c r="J117" s="80">
        <v>14468</v>
      </c>
    </row>
    <row r="118" spans="1:10" ht="15">
      <c r="A118" s="68"/>
      <c r="B118" s="84"/>
      <c r="C118" s="33"/>
      <c r="D118" s="35"/>
      <c r="E118" s="94"/>
      <c r="F118" s="33"/>
      <c r="G118" s="94"/>
      <c r="H118" s="85"/>
      <c r="I118" s="74"/>
      <c r="J118" s="80"/>
    </row>
    <row r="119" spans="1:10" ht="15">
      <c r="A119" s="68" t="s">
        <v>74</v>
      </c>
      <c r="B119" s="84">
        <v>9572</v>
      </c>
      <c r="C119" s="33">
        <v>0.03628781560391235</v>
      </c>
      <c r="D119" s="35"/>
      <c r="E119" s="94">
        <v>21800907</v>
      </c>
      <c r="F119" s="33">
        <v>0.009590161378874983</v>
      </c>
      <c r="G119" s="94">
        <v>2278</v>
      </c>
      <c r="H119" s="85"/>
      <c r="I119" s="74">
        <v>12</v>
      </c>
      <c r="J119" s="80">
        <v>102309</v>
      </c>
    </row>
    <row r="120" spans="1:10" ht="15">
      <c r="A120" s="68" t="s">
        <v>75</v>
      </c>
      <c r="B120" s="84">
        <v>39</v>
      </c>
      <c r="C120" s="33">
        <v>0.00014785048146182426</v>
      </c>
      <c r="D120" s="35"/>
      <c r="E120" s="94">
        <v>46903</v>
      </c>
      <c r="F120" s="33">
        <v>0</v>
      </c>
      <c r="G120" s="94">
        <v>1203</v>
      </c>
      <c r="H120" s="85"/>
      <c r="I120" s="74">
        <v>0</v>
      </c>
      <c r="J120" s="80">
        <v>0</v>
      </c>
    </row>
    <row r="121" spans="1:10" ht="15">
      <c r="A121" s="68" t="s">
        <v>76</v>
      </c>
      <c r="B121" s="84">
        <v>135</v>
      </c>
      <c r="C121" s="33">
        <v>0.000511790128137084</v>
      </c>
      <c r="D121" s="35"/>
      <c r="E121" s="94">
        <v>617947</v>
      </c>
      <c r="F121" s="33">
        <v>0.00027183325233173366</v>
      </c>
      <c r="G121" s="94">
        <v>4577</v>
      </c>
      <c r="H121" s="85"/>
      <c r="I121" s="74" t="s">
        <v>6</v>
      </c>
      <c r="J121" s="80" t="s">
        <v>6</v>
      </c>
    </row>
    <row r="122" spans="1:10" ht="15">
      <c r="A122" s="68" t="s">
        <v>77</v>
      </c>
      <c r="B122" s="84">
        <v>593</v>
      </c>
      <c r="C122" s="33">
        <v>0.002248085525816969</v>
      </c>
      <c r="D122" s="35"/>
      <c r="E122" s="94">
        <v>650830</v>
      </c>
      <c r="F122" s="33">
        <v>0.00028629839713610107</v>
      </c>
      <c r="G122" s="94">
        <v>1098</v>
      </c>
      <c r="H122" s="85"/>
      <c r="I122" s="74">
        <v>0</v>
      </c>
      <c r="J122" s="80">
        <v>0</v>
      </c>
    </row>
    <row r="123" spans="1:10" ht="15">
      <c r="A123" s="68"/>
      <c r="B123" s="84"/>
      <c r="C123" s="33"/>
      <c r="D123" s="35"/>
      <c r="E123" s="94"/>
      <c r="F123" s="33"/>
      <c r="G123" s="94"/>
      <c r="H123" s="85"/>
      <c r="I123" s="74"/>
      <c r="J123" s="80"/>
    </row>
    <row r="124" spans="1:10" ht="15">
      <c r="A124" s="68" t="s">
        <v>78</v>
      </c>
      <c r="B124" s="84">
        <v>5665</v>
      </c>
      <c r="C124" s="33">
        <v>0.021476230191826522</v>
      </c>
      <c r="D124" s="35"/>
      <c r="E124" s="94">
        <v>14214405</v>
      </c>
      <c r="F124" s="33">
        <v>0.006252879196938342</v>
      </c>
      <c r="G124" s="94">
        <v>2509</v>
      </c>
      <c r="H124" s="85"/>
      <c r="I124" s="74">
        <v>13</v>
      </c>
      <c r="J124" s="80">
        <v>81233</v>
      </c>
    </row>
    <row r="125" spans="1:10" ht="15">
      <c r="A125" s="68" t="s">
        <v>159</v>
      </c>
      <c r="B125" s="84">
        <v>3833</v>
      </c>
      <c r="C125" s="33">
        <v>0.014531048601106985</v>
      </c>
      <c r="D125" s="35"/>
      <c r="E125" s="94">
        <v>5225257</v>
      </c>
      <c r="F125" s="33">
        <v>0.002298576746192081</v>
      </c>
      <c r="G125" s="94">
        <v>1363</v>
      </c>
      <c r="H125" s="85"/>
      <c r="I125" s="74">
        <v>4</v>
      </c>
      <c r="J125" s="80">
        <v>50317</v>
      </c>
    </row>
    <row r="126" spans="1:10" ht="15">
      <c r="A126" s="68" t="s">
        <v>79</v>
      </c>
      <c r="B126" s="84">
        <v>42</v>
      </c>
      <c r="C126" s="33">
        <v>0.0001592235954204261</v>
      </c>
      <c r="D126" s="35"/>
      <c r="E126" s="94">
        <v>106382</v>
      </c>
      <c r="F126" s="33">
        <v>4.67971606781075E-05</v>
      </c>
      <c r="G126" s="94">
        <v>2533</v>
      </c>
      <c r="H126" s="85"/>
      <c r="I126" s="74">
        <v>0</v>
      </c>
      <c r="J126" s="80">
        <v>0</v>
      </c>
    </row>
    <row r="127" spans="1:10" ht="15">
      <c r="A127" s="68" t="s">
        <v>80</v>
      </c>
      <c r="B127" s="84">
        <v>1790</v>
      </c>
      <c r="C127" s="33">
        <v>0.006785957995299113</v>
      </c>
      <c r="D127" s="35"/>
      <c r="E127" s="94">
        <v>8882766</v>
      </c>
      <c r="F127" s="33">
        <v>0.003907505290068152</v>
      </c>
      <c r="G127" s="94">
        <v>4962</v>
      </c>
      <c r="H127" s="85"/>
      <c r="I127" s="74">
        <v>9</v>
      </c>
      <c r="J127" s="80">
        <v>30916</v>
      </c>
    </row>
    <row r="128" spans="1:10" ht="15">
      <c r="A128" s="68"/>
      <c r="B128" s="84"/>
      <c r="C128" s="33"/>
      <c r="D128" s="35"/>
      <c r="E128" s="94"/>
      <c r="F128" s="33"/>
      <c r="G128" s="94"/>
      <c r="H128" s="85"/>
      <c r="I128" s="74"/>
      <c r="J128" s="80"/>
    </row>
    <row r="129" spans="1:10" ht="15">
      <c r="A129" s="68" t="s">
        <v>81</v>
      </c>
      <c r="B129" s="84">
        <v>12182</v>
      </c>
      <c r="C129" s="33">
        <v>0.046182424747895974</v>
      </c>
      <c r="D129" s="35"/>
      <c r="E129" s="94">
        <v>31875110</v>
      </c>
      <c r="F129" s="33">
        <v>0.014021776656787341</v>
      </c>
      <c r="G129" s="94">
        <v>2617</v>
      </c>
      <c r="H129" s="85"/>
      <c r="I129" s="74">
        <v>23</v>
      </c>
      <c r="J129" s="80">
        <v>180375</v>
      </c>
    </row>
    <row r="130" spans="1:10" ht="15">
      <c r="A130" s="68" t="s">
        <v>82</v>
      </c>
      <c r="B130" s="84">
        <v>811</v>
      </c>
      <c r="C130" s="33">
        <v>0.003074531806808704</v>
      </c>
      <c r="D130" s="35"/>
      <c r="E130" s="94">
        <v>16847116</v>
      </c>
      <c r="F130" s="33">
        <v>0.007411001808714967</v>
      </c>
      <c r="G130" s="94">
        <v>20773</v>
      </c>
      <c r="H130" s="85"/>
      <c r="I130" s="74">
        <v>7</v>
      </c>
      <c r="J130" s="80">
        <v>106387</v>
      </c>
    </row>
    <row r="131" spans="1:10" ht="15">
      <c r="A131" s="68" t="s">
        <v>83</v>
      </c>
      <c r="B131" s="84">
        <v>11365</v>
      </c>
      <c r="C131" s="33">
        <v>0.04308514671317007</v>
      </c>
      <c r="D131" s="35"/>
      <c r="E131" s="94">
        <v>14922918</v>
      </c>
      <c r="F131" s="33">
        <v>0.006564552193343071</v>
      </c>
      <c r="G131" s="94">
        <v>1313</v>
      </c>
      <c r="H131" s="85"/>
      <c r="I131" s="74">
        <v>15</v>
      </c>
      <c r="J131" s="80">
        <v>44051</v>
      </c>
    </row>
    <row r="132" spans="1:10" ht="15">
      <c r="A132" s="68"/>
      <c r="B132" s="84"/>
      <c r="C132" s="33"/>
      <c r="D132" s="35"/>
      <c r="E132" s="94"/>
      <c r="F132" s="33"/>
      <c r="G132" s="94"/>
      <c r="H132" s="85"/>
      <c r="I132" s="74"/>
      <c r="J132" s="80"/>
    </row>
    <row r="133" spans="1:10" ht="15">
      <c r="A133" s="68" t="s">
        <v>84</v>
      </c>
      <c r="B133" s="84">
        <v>18401</v>
      </c>
      <c r="C133" s="33">
        <v>0.06975888998407764</v>
      </c>
      <c r="D133" s="35"/>
      <c r="E133" s="94">
        <v>15980932</v>
      </c>
      <c r="F133" s="33">
        <v>0.0070299697560669075</v>
      </c>
      <c r="G133" s="94">
        <v>868</v>
      </c>
      <c r="H133" s="85"/>
      <c r="I133" s="74">
        <v>13</v>
      </c>
      <c r="J133" s="80">
        <v>86147</v>
      </c>
    </row>
    <row r="134" spans="1:10" ht="15">
      <c r="A134" s="68" t="s">
        <v>85</v>
      </c>
      <c r="B134" s="84">
        <v>5045</v>
      </c>
      <c r="C134" s="33">
        <v>0.019125786640382135</v>
      </c>
      <c r="D134" s="35"/>
      <c r="E134" s="94">
        <v>4165247</v>
      </c>
      <c r="F134" s="33">
        <v>0.001832281148342814</v>
      </c>
      <c r="G134" s="94">
        <v>826</v>
      </c>
      <c r="H134" s="85"/>
      <c r="I134" s="74" t="s">
        <v>6</v>
      </c>
      <c r="J134" s="80" t="s">
        <v>6</v>
      </c>
    </row>
    <row r="135" spans="1:10" ht="15">
      <c r="A135" s="68" t="s">
        <v>86</v>
      </c>
      <c r="B135" s="84">
        <v>11969</v>
      </c>
      <c r="C135" s="33">
        <v>0.04537493365683524</v>
      </c>
      <c r="D135" s="35"/>
      <c r="E135" s="94">
        <v>10035207</v>
      </c>
      <c r="F135" s="33">
        <v>0.004414461040562022</v>
      </c>
      <c r="G135" s="94">
        <v>838</v>
      </c>
      <c r="H135" s="85"/>
      <c r="I135" s="74">
        <v>11</v>
      </c>
      <c r="J135" s="80">
        <v>85454</v>
      </c>
    </row>
    <row r="136" spans="1:10" ht="15">
      <c r="A136" s="68"/>
      <c r="B136" s="84"/>
      <c r="C136" s="33"/>
      <c r="D136" s="35"/>
      <c r="E136" s="94"/>
      <c r="F136" s="33"/>
      <c r="G136" s="94"/>
      <c r="H136" s="85"/>
      <c r="I136" s="74"/>
      <c r="J136" s="80"/>
    </row>
    <row r="137" spans="1:10" ht="15">
      <c r="A137" s="68" t="s">
        <v>87</v>
      </c>
      <c r="B137" s="84">
        <v>23</v>
      </c>
      <c r="C137" s="33">
        <v>8.719387368261431E-05</v>
      </c>
      <c r="D137" s="35"/>
      <c r="E137" s="94">
        <v>11417</v>
      </c>
      <c r="F137" s="33">
        <v>0</v>
      </c>
      <c r="G137" s="94">
        <v>496</v>
      </c>
      <c r="H137" s="85"/>
      <c r="I137" s="74">
        <v>0</v>
      </c>
      <c r="J137" s="80">
        <v>0</v>
      </c>
    </row>
    <row r="138" spans="1:10" ht="15">
      <c r="A138" s="68"/>
      <c r="B138" s="84"/>
      <c r="C138" s="33"/>
      <c r="D138" s="35"/>
      <c r="E138" s="94"/>
      <c r="F138" s="33"/>
      <c r="G138" s="94"/>
      <c r="H138" s="85"/>
      <c r="I138" s="74"/>
      <c r="J138" s="80"/>
    </row>
    <row r="139" spans="1:10" ht="15">
      <c r="A139" s="68" t="s">
        <v>88</v>
      </c>
      <c r="B139" s="84">
        <v>11143</v>
      </c>
      <c r="C139" s="33">
        <v>0.04224353628023353</v>
      </c>
      <c r="D139" s="35"/>
      <c r="E139" s="94">
        <v>1944068</v>
      </c>
      <c r="F139" s="33">
        <v>0.0008551903758640285</v>
      </c>
      <c r="G139" s="94">
        <v>174</v>
      </c>
      <c r="H139" s="85"/>
      <c r="I139" s="74">
        <v>0</v>
      </c>
      <c r="J139" s="80">
        <v>0</v>
      </c>
    </row>
    <row r="140" spans="1:10" ht="15">
      <c r="A140" s="40"/>
      <c r="B140" s="41"/>
      <c r="C140" s="42"/>
      <c r="D140" s="43"/>
      <c r="E140" s="79"/>
      <c r="F140" s="42"/>
      <c r="G140" s="79"/>
      <c r="H140" s="41"/>
      <c r="I140" s="41"/>
      <c r="J140" s="41"/>
    </row>
    <row r="141" spans="1:10" ht="45.75" customHeight="1">
      <c r="A141" s="61" t="s">
        <v>156</v>
      </c>
      <c r="B141" s="61"/>
      <c r="C141" s="61"/>
      <c r="D141" s="61"/>
      <c r="E141" s="61"/>
      <c r="F141" s="61"/>
      <c r="G141" s="61"/>
      <c r="H141" s="61"/>
      <c r="I141" s="61"/>
      <c r="J141" s="61"/>
    </row>
    <row r="142" spans="1:10" ht="15">
      <c r="A142" s="44"/>
      <c r="B142" s="45"/>
      <c r="C142" s="47"/>
      <c r="D142" s="47"/>
      <c r="E142" s="59"/>
      <c r="F142" s="47"/>
      <c r="G142" s="59"/>
      <c r="H142" s="45"/>
      <c r="I142" s="45"/>
      <c r="J142" s="45"/>
    </row>
    <row r="143" spans="1:10" ht="15">
      <c r="A143" s="44" t="s">
        <v>7</v>
      </c>
      <c r="B143" s="45"/>
      <c r="C143" s="47"/>
      <c r="D143" s="47"/>
      <c r="E143" s="45"/>
      <c r="F143" s="47"/>
      <c r="G143" s="45"/>
      <c r="H143" s="45"/>
      <c r="I143" s="45"/>
      <c r="J143" s="45"/>
    </row>
    <row r="144" spans="1:10" ht="15">
      <c r="A144" s="44"/>
      <c r="B144" s="45"/>
      <c r="C144" s="47"/>
      <c r="D144" s="47"/>
      <c r="E144" s="45"/>
      <c r="F144" s="47"/>
      <c r="G144" s="45"/>
      <c r="H144" s="45"/>
      <c r="I144" s="45"/>
      <c r="J144" s="45"/>
    </row>
    <row r="145" spans="1:10" ht="15">
      <c r="A145" s="44" t="s">
        <v>147</v>
      </c>
      <c r="B145" s="45"/>
      <c r="C145" s="47"/>
      <c r="D145" s="47"/>
      <c r="E145" s="45"/>
      <c r="F145" s="47"/>
      <c r="G145" s="45"/>
      <c r="H145" s="45"/>
      <c r="I145" s="45"/>
      <c r="J145" s="45"/>
    </row>
    <row r="146" spans="1:10" ht="15">
      <c r="A146" s="44" t="s">
        <v>8</v>
      </c>
      <c r="B146" s="15"/>
      <c r="C146" s="15"/>
      <c r="D146" s="15"/>
      <c r="E146" s="15"/>
      <c r="F146" s="15"/>
      <c r="G146" s="15"/>
      <c r="H146" s="15"/>
      <c r="I146" s="45"/>
      <c r="J146" s="45"/>
    </row>
    <row r="147" spans="1:10" ht="15">
      <c r="A147" s="48"/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 ht="15">
      <c r="A148" s="48" t="s">
        <v>160</v>
      </c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 ht="15">
      <c r="A149" s="48" t="s">
        <v>150</v>
      </c>
      <c r="B149" s="48"/>
      <c r="C149" s="48"/>
      <c r="D149" s="48"/>
      <c r="E149" s="48"/>
      <c r="F149" s="48"/>
      <c r="G149" s="48"/>
      <c r="H149" s="48"/>
      <c r="I149" s="48"/>
      <c r="J149" s="48"/>
    </row>
    <row r="150" spans="1:10" ht="15">
      <c r="A150" s="48"/>
      <c r="B150" s="48"/>
      <c r="C150" s="48"/>
      <c r="D150" s="48"/>
      <c r="E150" s="48"/>
      <c r="F150" s="48"/>
      <c r="G150" s="48"/>
      <c r="H150" s="48"/>
      <c r="I150" s="28"/>
      <c r="J150" s="48"/>
    </row>
  </sheetData>
  <sheetProtection/>
  <mergeCells count="4">
    <mergeCell ref="B4:C4"/>
    <mergeCell ref="E4:G4"/>
    <mergeCell ref="I4:J4"/>
    <mergeCell ref="A141:J1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3.77734375" style="0" customWidth="1"/>
    <col min="2" max="3" width="12.77734375" style="0" customWidth="1"/>
    <col min="4" max="4" width="2.77734375" style="0" customWidth="1"/>
    <col min="5" max="7" width="12.77734375" style="0" customWidth="1"/>
    <col min="8" max="8" width="2.77734375" style="0" customWidth="1"/>
    <col min="9" max="16384" width="12.77734375" style="0" customWidth="1"/>
  </cols>
  <sheetData>
    <row r="1" spans="1:12" ht="20.25">
      <c r="A1" s="49" t="s">
        <v>0</v>
      </c>
      <c r="B1" s="6"/>
      <c r="C1" s="6"/>
      <c r="D1" s="6"/>
      <c r="E1" s="6"/>
      <c r="F1" s="6"/>
      <c r="G1" s="6"/>
      <c r="H1" s="6"/>
      <c r="I1" s="6"/>
      <c r="J1" s="6"/>
      <c r="K1" s="3"/>
      <c r="L1" s="33"/>
    </row>
    <row r="2" spans="1:12" ht="20.25">
      <c r="A2" s="49" t="s">
        <v>170</v>
      </c>
      <c r="B2" s="6"/>
      <c r="C2" s="6"/>
      <c r="D2" s="6"/>
      <c r="E2" s="6"/>
      <c r="F2" s="6"/>
      <c r="G2" s="6"/>
      <c r="H2" s="7"/>
      <c r="I2" s="7"/>
      <c r="J2" s="7"/>
      <c r="K2" s="3"/>
      <c r="L2" s="52"/>
    </row>
    <row r="3" spans="1:12" ht="15.75">
      <c r="A3" s="6"/>
      <c r="B3" s="6"/>
      <c r="C3" s="6"/>
      <c r="D3" s="6"/>
      <c r="E3" s="6"/>
      <c r="F3" s="6"/>
      <c r="G3" s="6"/>
      <c r="H3" s="7"/>
      <c r="I3" s="7"/>
      <c r="J3" s="7"/>
      <c r="K3" s="3"/>
      <c r="L3" s="2"/>
    </row>
    <row r="4" spans="1:12" ht="16.5">
      <c r="A4" s="62"/>
      <c r="B4" s="63" t="s">
        <v>106</v>
      </c>
      <c r="C4" s="64"/>
      <c r="D4" s="8"/>
      <c r="E4" s="65" t="s">
        <v>109</v>
      </c>
      <c r="F4" s="66"/>
      <c r="G4" s="66"/>
      <c r="H4" s="67"/>
      <c r="I4" s="65" t="s">
        <v>125</v>
      </c>
      <c r="J4" s="66"/>
      <c r="K4" s="4"/>
      <c r="L4" s="2"/>
    </row>
    <row r="5" spans="1:12" ht="15.75">
      <c r="A5" s="9" t="s">
        <v>1</v>
      </c>
      <c r="B5" s="10" t="s">
        <v>2</v>
      </c>
      <c r="C5" s="10" t="s">
        <v>3</v>
      </c>
      <c r="D5" s="10"/>
      <c r="E5" s="10" t="s">
        <v>4</v>
      </c>
      <c r="F5" s="10" t="s">
        <v>3</v>
      </c>
      <c r="G5" s="10" t="s">
        <v>5</v>
      </c>
      <c r="H5" s="10"/>
      <c r="I5" s="10" t="s">
        <v>2</v>
      </c>
      <c r="J5" s="10" t="s">
        <v>4</v>
      </c>
      <c r="K5" s="4"/>
      <c r="L5" s="2"/>
    </row>
    <row r="6" spans="1:12" ht="15.75">
      <c r="A6" s="11"/>
      <c r="B6" s="12"/>
      <c r="C6" s="13"/>
      <c r="D6" s="13"/>
      <c r="E6" s="14"/>
      <c r="F6" s="13"/>
      <c r="G6" s="13"/>
      <c r="H6" s="13"/>
      <c r="I6" s="13"/>
      <c r="J6" s="13"/>
      <c r="K6" s="4"/>
      <c r="L6" s="2"/>
    </row>
    <row r="7" spans="1:10" ht="15">
      <c r="A7" s="68" t="s">
        <v>11</v>
      </c>
      <c r="B7" s="20">
        <v>256811</v>
      </c>
      <c r="C7" s="33">
        <v>1</v>
      </c>
      <c r="D7" s="35"/>
      <c r="E7" s="50">
        <v>1666801036</v>
      </c>
      <c r="F7" s="33">
        <v>1</v>
      </c>
      <c r="G7" s="50">
        <v>6490</v>
      </c>
      <c r="H7" s="50"/>
      <c r="I7" s="20">
        <v>1564</v>
      </c>
      <c r="J7" s="50">
        <v>17670596</v>
      </c>
    </row>
    <row r="8" spans="1:10" ht="15">
      <c r="A8" s="70"/>
      <c r="B8" s="20"/>
      <c r="C8" s="33"/>
      <c r="D8" s="71"/>
      <c r="E8" s="50"/>
      <c r="F8" s="33"/>
      <c r="G8" s="50"/>
      <c r="H8" s="71"/>
      <c r="I8" s="20"/>
      <c r="J8" s="50"/>
    </row>
    <row r="9" spans="1:10" ht="15">
      <c r="A9" s="68" t="s">
        <v>101</v>
      </c>
      <c r="B9" s="72">
        <v>1216</v>
      </c>
      <c r="C9" s="33">
        <v>0.004734999669017293</v>
      </c>
      <c r="D9" s="73"/>
      <c r="E9" s="77">
        <v>1675350</v>
      </c>
      <c r="F9" s="33">
        <v>0.0010051289648946439</v>
      </c>
      <c r="G9" s="77">
        <v>1378</v>
      </c>
      <c r="H9" s="68"/>
      <c r="I9" s="74">
        <v>4</v>
      </c>
      <c r="J9" s="80">
        <v>5648</v>
      </c>
    </row>
    <row r="10" spans="1:10" ht="15">
      <c r="A10" s="68"/>
      <c r="B10" s="72"/>
      <c r="C10" s="33"/>
      <c r="D10" s="73"/>
      <c r="E10" s="77"/>
      <c r="F10" s="33"/>
      <c r="G10" s="77"/>
      <c r="H10" s="68"/>
      <c r="I10" s="74"/>
      <c r="J10" s="80"/>
    </row>
    <row r="11" spans="1:10" ht="15">
      <c r="A11" s="68" t="s">
        <v>10</v>
      </c>
      <c r="B11" s="72">
        <v>398</v>
      </c>
      <c r="C11" s="33">
        <v>0.0015497778521948048</v>
      </c>
      <c r="D11" s="73"/>
      <c r="E11" s="77">
        <v>5771671</v>
      </c>
      <c r="F11" s="33">
        <v>0.0034627234296967404</v>
      </c>
      <c r="G11" s="77">
        <v>14502</v>
      </c>
      <c r="H11" s="50"/>
      <c r="I11" s="74">
        <v>6</v>
      </c>
      <c r="J11" s="80">
        <v>2880</v>
      </c>
    </row>
    <row r="12" spans="1:10" ht="15">
      <c r="A12" s="68"/>
      <c r="B12" s="72"/>
      <c r="C12" s="33"/>
      <c r="D12" s="35"/>
      <c r="E12" s="77"/>
      <c r="F12" s="33"/>
      <c r="G12" s="77"/>
      <c r="H12" s="50"/>
      <c r="I12" s="74"/>
      <c r="J12" s="80"/>
    </row>
    <row r="13" spans="1:10" ht="15">
      <c r="A13" s="68" t="s">
        <v>12</v>
      </c>
      <c r="B13" s="72">
        <v>464</v>
      </c>
      <c r="C13" s="33">
        <v>0.0018067761894934406</v>
      </c>
      <c r="D13" s="73"/>
      <c r="E13" s="77">
        <v>18180497</v>
      </c>
      <c r="F13" s="33">
        <v>0.010907418826442342</v>
      </c>
      <c r="G13" s="77">
        <v>39182</v>
      </c>
      <c r="H13" s="50"/>
      <c r="I13" s="74">
        <v>10</v>
      </c>
      <c r="J13" s="80">
        <v>124437</v>
      </c>
    </row>
    <row r="14" spans="1:10" ht="15">
      <c r="A14" s="68"/>
      <c r="B14" s="72"/>
      <c r="C14" s="33"/>
      <c r="D14" s="35"/>
      <c r="E14" s="77"/>
      <c r="F14" s="33"/>
      <c r="G14" s="77"/>
      <c r="H14" s="50"/>
      <c r="I14" s="74"/>
      <c r="J14" s="80"/>
    </row>
    <row r="15" spans="1:10" ht="15">
      <c r="A15" s="68" t="s">
        <v>13</v>
      </c>
      <c r="B15" s="72">
        <v>20393</v>
      </c>
      <c r="C15" s="33">
        <v>0.07940859231107701</v>
      </c>
      <c r="D15" s="73"/>
      <c r="E15" s="77">
        <v>33319614</v>
      </c>
      <c r="F15" s="33">
        <v>0.01999015676157763</v>
      </c>
      <c r="G15" s="77">
        <v>1634</v>
      </c>
      <c r="H15" s="50"/>
      <c r="I15" s="72">
        <v>40</v>
      </c>
      <c r="J15" s="77">
        <v>46256</v>
      </c>
    </row>
    <row r="16" spans="1:10" ht="15">
      <c r="A16" s="68" t="s">
        <v>89</v>
      </c>
      <c r="B16" s="72">
        <v>6137</v>
      </c>
      <c r="C16" s="33">
        <v>0.02389695145457165</v>
      </c>
      <c r="D16" s="73"/>
      <c r="E16" s="77">
        <v>9823759</v>
      </c>
      <c r="F16" s="33">
        <v>0.005893780234007486</v>
      </c>
      <c r="G16" s="77">
        <v>1601</v>
      </c>
      <c r="H16" s="50"/>
      <c r="I16" s="74">
        <v>8</v>
      </c>
      <c r="J16" s="80">
        <v>3950</v>
      </c>
    </row>
    <row r="17" spans="1:10" ht="15">
      <c r="A17" s="68" t="s">
        <v>90</v>
      </c>
      <c r="B17" s="72">
        <v>1127</v>
      </c>
      <c r="C17" s="33">
        <v>0.004388441305084284</v>
      </c>
      <c r="D17" s="73"/>
      <c r="E17" s="77">
        <v>5421572</v>
      </c>
      <c r="F17" s="33">
        <v>0.0032526809636564203</v>
      </c>
      <c r="G17" s="77">
        <v>4811</v>
      </c>
      <c r="H17" s="50"/>
      <c r="I17" s="74">
        <v>13</v>
      </c>
      <c r="J17" s="80">
        <v>34643</v>
      </c>
    </row>
    <row r="18" spans="1:10" ht="15">
      <c r="A18" s="68" t="s">
        <v>91</v>
      </c>
      <c r="B18" s="72">
        <v>13090</v>
      </c>
      <c r="C18" s="33">
        <v>0.0509713368975628</v>
      </c>
      <c r="D18" s="73"/>
      <c r="E18" s="77">
        <v>18067758</v>
      </c>
      <c r="F18" s="33">
        <v>0.010839780879521843</v>
      </c>
      <c r="G18" s="77">
        <v>1380</v>
      </c>
      <c r="H18" s="50"/>
      <c r="I18" s="74">
        <v>19</v>
      </c>
      <c r="J18" s="80">
        <v>7663</v>
      </c>
    </row>
    <row r="19" spans="1:10" ht="15">
      <c r="A19" s="68"/>
      <c r="B19" s="72"/>
      <c r="C19" s="33"/>
      <c r="D19" s="35"/>
      <c r="E19" s="77"/>
      <c r="F19" s="33"/>
      <c r="G19" s="77"/>
      <c r="H19" s="50"/>
      <c r="I19" s="74"/>
      <c r="J19" s="80"/>
    </row>
    <row r="20" spans="1:10" ht="15">
      <c r="A20" s="68" t="s">
        <v>14</v>
      </c>
      <c r="B20" s="72">
        <v>14774</v>
      </c>
      <c r="C20" s="33">
        <v>0.05752868841287951</v>
      </c>
      <c r="D20" s="73"/>
      <c r="E20" s="77">
        <v>262689966</v>
      </c>
      <c r="F20" s="33">
        <v>0.15760127353316572</v>
      </c>
      <c r="G20" s="77">
        <v>17781</v>
      </c>
      <c r="H20" s="50"/>
      <c r="I20" s="72">
        <v>327</v>
      </c>
      <c r="J20" s="77">
        <v>3137665</v>
      </c>
    </row>
    <row r="21" spans="1:10" ht="15">
      <c r="A21" s="68" t="s">
        <v>15</v>
      </c>
      <c r="B21" s="72">
        <v>1062</v>
      </c>
      <c r="C21" s="33">
        <v>0.004135336881987142</v>
      </c>
      <c r="D21" s="73"/>
      <c r="E21" s="77">
        <v>21096144</v>
      </c>
      <c r="F21" s="33">
        <v>0.01265666599933647</v>
      </c>
      <c r="G21" s="77">
        <v>19865</v>
      </c>
      <c r="H21" s="50"/>
      <c r="I21" s="74">
        <v>21</v>
      </c>
      <c r="J21" s="80">
        <v>157432</v>
      </c>
    </row>
    <row r="22" spans="1:10" ht="15">
      <c r="A22" s="68" t="s">
        <v>16</v>
      </c>
      <c r="B22" s="72">
        <v>150</v>
      </c>
      <c r="C22" s="33">
        <v>0.0005840871302241727</v>
      </c>
      <c r="D22" s="73"/>
      <c r="E22" s="77">
        <v>15568998</v>
      </c>
      <c r="F22" s="33">
        <v>0.00934064574219523</v>
      </c>
      <c r="G22" s="77">
        <v>103793</v>
      </c>
      <c r="H22" s="50"/>
      <c r="I22" s="74">
        <v>4</v>
      </c>
      <c r="J22" s="80">
        <v>270549</v>
      </c>
    </row>
    <row r="23" spans="1:10" ht="15">
      <c r="A23" s="68" t="s">
        <v>17</v>
      </c>
      <c r="B23" s="72">
        <v>100</v>
      </c>
      <c r="C23" s="33">
        <v>0.0003893914201494485</v>
      </c>
      <c r="D23" s="73"/>
      <c r="E23" s="77">
        <v>595582</v>
      </c>
      <c r="F23" s="33">
        <v>0.0003573203922582635</v>
      </c>
      <c r="G23" s="77">
        <v>5956</v>
      </c>
      <c r="H23" s="50"/>
      <c r="I23" s="74" t="s">
        <v>6</v>
      </c>
      <c r="J23" s="80" t="s">
        <v>6</v>
      </c>
    </row>
    <row r="24" spans="1:10" ht="15">
      <c r="A24" s="68" t="s">
        <v>18</v>
      </c>
      <c r="B24" s="72">
        <v>142</v>
      </c>
      <c r="C24" s="33">
        <v>0.0005529358166122168</v>
      </c>
      <c r="D24" s="73"/>
      <c r="E24" s="77">
        <v>975863</v>
      </c>
      <c r="F24" s="33">
        <v>0.0005854705984236022</v>
      </c>
      <c r="G24" s="77">
        <v>6872</v>
      </c>
      <c r="H24" s="50"/>
      <c r="I24" s="74" t="s">
        <v>6</v>
      </c>
      <c r="J24" s="80" t="s">
        <v>6</v>
      </c>
    </row>
    <row r="25" spans="1:10" ht="15">
      <c r="A25" s="68" t="s">
        <v>19</v>
      </c>
      <c r="B25" s="72">
        <v>1733</v>
      </c>
      <c r="C25" s="33">
        <v>0.006748153311189942</v>
      </c>
      <c r="D25" s="73"/>
      <c r="E25" s="77">
        <v>8284705</v>
      </c>
      <c r="F25" s="33">
        <v>0.004970422276603385</v>
      </c>
      <c r="G25" s="77">
        <v>4781</v>
      </c>
      <c r="H25" s="50"/>
      <c r="I25" s="74">
        <v>9</v>
      </c>
      <c r="J25" s="80">
        <v>61127</v>
      </c>
    </row>
    <row r="26" spans="1:10" ht="15">
      <c r="A26" s="68" t="s">
        <v>20</v>
      </c>
      <c r="B26" s="72">
        <v>109</v>
      </c>
      <c r="C26" s="33">
        <v>0.00042443664796289876</v>
      </c>
      <c r="D26" s="73"/>
      <c r="E26" s="77">
        <v>410525</v>
      </c>
      <c r="F26" s="33">
        <v>0.00024629514329147564</v>
      </c>
      <c r="G26" s="77">
        <v>3766</v>
      </c>
      <c r="H26" s="50"/>
      <c r="I26" s="74" t="s">
        <v>6</v>
      </c>
      <c r="J26" s="80" t="s">
        <v>6</v>
      </c>
    </row>
    <row r="27" spans="1:10" ht="15">
      <c r="A27" s="68" t="s">
        <v>21</v>
      </c>
      <c r="B27" s="72">
        <v>473</v>
      </c>
      <c r="C27" s="33">
        <v>0.001841821417306891</v>
      </c>
      <c r="D27" s="73"/>
      <c r="E27" s="77">
        <v>1487638</v>
      </c>
      <c r="F27" s="33">
        <v>0.0008925108443477113</v>
      </c>
      <c r="G27" s="77">
        <v>3145</v>
      </c>
      <c r="H27" s="50"/>
      <c r="I27" s="74">
        <v>4</v>
      </c>
      <c r="J27" s="80">
        <v>409</v>
      </c>
    </row>
    <row r="28" spans="1:10" ht="15">
      <c r="A28" s="68" t="s">
        <v>22</v>
      </c>
      <c r="B28" s="72">
        <v>204</v>
      </c>
      <c r="C28" s="33">
        <v>0.0007943584971048748</v>
      </c>
      <c r="D28" s="73"/>
      <c r="E28" s="77">
        <v>2029119</v>
      </c>
      <c r="F28" s="33">
        <v>0.0012173732534205121</v>
      </c>
      <c r="G28" s="77">
        <v>9947</v>
      </c>
      <c r="H28" s="50"/>
      <c r="I28" s="74">
        <v>11</v>
      </c>
      <c r="J28" s="80">
        <v>29599</v>
      </c>
    </row>
    <row r="29" spans="1:10" ht="15">
      <c r="A29" s="68" t="s">
        <v>23</v>
      </c>
      <c r="B29" s="72">
        <v>1305</v>
      </c>
      <c r="C29" s="33">
        <v>0.005081558032950302</v>
      </c>
      <c r="D29" s="73"/>
      <c r="E29" s="77">
        <v>6571232</v>
      </c>
      <c r="F29" s="33">
        <v>0.00394242135568243</v>
      </c>
      <c r="G29" s="77">
        <v>5035</v>
      </c>
      <c r="H29" s="50"/>
      <c r="I29" s="74">
        <v>8</v>
      </c>
      <c r="J29" s="80">
        <v>16443</v>
      </c>
    </row>
    <row r="30" spans="1:10" ht="15">
      <c r="A30" s="68" t="s">
        <v>24</v>
      </c>
      <c r="B30" s="72">
        <v>99</v>
      </c>
      <c r="C30" s="33">
        <v>0.00038549750594795394</v>
      </c>
      <c r="D30" s="73"/>
      <c r="E30" s="77">
        <v>20184021</v>
      </c>
      <c r="F30" s="33">
        <v>0.012109436317868956</v>
      </c>
      <c r="G30" s="77">
        <v>203879</v>
      </c>
      <c r="H30" s="50"/>
      <c r="I30" s="74">
        <v>8</v>
      </c>
      <c r="J30" s="80">
        <v>13070</v>
      </c>
    </row>
    <row r="31" spans="1:10" ht="15">
      <c r="A31" s="68" t="s">
        <v>25</v>
      </c>
      <c r="B31" s="72">
        <v>745</v>
      </c>
      <c r="C31" s="33">
        <v>0.002900966080113391</v>
      </c>
      <c r="D31" s="73"/>
      <c r="E31" s="77">
        <v>80401956</v>
      </c>
      <c r="F31" s="33">
        <v>0.04823728463293324</v>
      </c>
      <c r="G31" s="77">
        <v>107922</v>
      </c>
      <c r="H31" s="50"/>
      <c r="I31" s="74">
        <v>34</v>
      </c>
      <c r="J31" s="80">
        <v>950697</v>
      </c>
    </row>
    <row r="32" spans="1:10" ht="15">
      <c r="A32" s="68" t="s">
        <v>26</v>
      </c>
      <c r="B32" s="72">
        <v>455</v>
      </c>
      <c r="C32" s="33">
        <v>0.0017717309616799904</v>
      </c>
      <c r="D32" s="73"/>
      <c r="E32" s="77">
        <v>3224713</v>
      </c>
      <c r="F32" s="33">
        <v>0.0019346718236621014</v>
      </c>
      <c r="G32" s="77">
        <v>7087</v>
      </c>
      <c r="H32" s="50"/>
      <c r="I32" s="74">
        <v>6</v>
      </c>
      <c r="J32" s="80">
        <v>12991</v>
      </c>
    </row>
    <row r="33" spans="1:10" ht="15">
      <c r="A33" s="68" t="s">
        <v>27</v>
      </c>
      <c r="B33" s="72">
        <v>337</v>
      </c>
      <c r="C33" s="33">
        <v>0.0013122490859036413</v>
      </c>
      <c r="D33" s="73"/>
      <c r="E33" s="77">
        <v>4225350</v>
      </c>
      <c r="F33" s="33">
        <v>0.002535005623790601</v>
      </c>
      <c r="G33" s="77">
        <v>12538</v>
      </c>
      <c r="H33" s="50"/>
      <c r="I33" s="74">
        <v>7</v>
      </c>
      <c r="J33" s="80">
        <v>31588</v>
      </c>
    </row>
    <row r="34" spans="1:10" ht="15">
      <c r="A34" s="68" t="s">
        <v>28</v>
      </c>
      <c r="B34" s="72">
        <v>311</v>
      </c>
      <c r="C34" s="33">
        <v>0.0012110073166647845</v>
      </c>
      <c r="D34" s="73"/>
      <c r="E34" s="77">
        <v>4131630</v>
      </c>
      <c r="F34" s="33">
        <v>0.0024787781569389424</v>
      </c>
      <c r="G34" s="77">
        <v>13285</v>
      </c>
      <c r="H34" s="50"/>
      <c r="I34" s="74">
        <v>9</v>
      </c>
      <c r="J34" s="80">
        <v>15505</v>
      </c>
    </row>
    <row r="35" spans="1:10" ht="15">
      <c r="A35" s="68" t="s">
        <v>29</v>
      </c>
      <c r="B35" s="72">
        <v>1714</v>
      </c>
      <c r="C35" s="33">
        <v>0.006674168941361547</v>
      </c>
      <c r="D35" s="73"/>
      <c r="E35" s="77">
        <v>8473264</v>
      </c>
      <c r="F35" s="33">
        <v>0.005083548556181723</v>
      </c>
      <c r="G35" s="77">
        <v>4944</v>
      </c>
      <c r="H35" s="50"/>
      <c r="I35" s="74">
        <v>32</v>
      </c>
      <c r="J35" s="80">
        <v>97722</v>
      </c>
    </row>
    <row r="36" spans="1:10" ht="15">
      <c r="A36" s="68" t="s">
        <v>30</v>
      </c>
      <c r="B36" s="72">
        <v>911</v>
      </c>
      <c r="C36" s="33">
        <v>0.0035473558375614758</v>
      </c>
      <c r="D36" s="73"/>
      <c r="E36" s="77">
        <v>10448926</v>
      </c>
      <c r="F36" s="33">
        <v>0.006268850195267097</v>
      </c>
      <c r="G36" s="77">
        <v>11470</v>
      </c>
      <c r="H36" s="50"/>
      <c r="I36" s="74">
        <v>25</v>
      </c>
      <c r="J36" s="80">
        <v>106395</v>
      </c>
    </row>
    <row r="37" spans="1:10" ht="15">
      <c r="A37" s="68" t="s">
        <v>31</v>
      </c>
      <c r="B37" s="72">
        <v>981</v>
      </c>
      <c r="C37" s="33">
        <v>0.003819929831666089</v>
      </c>
      <c r="D37" s="73"/>
      <c r="E37" s="77">
        <v>22818527</v>
      </c>
      <c r="F37" s="33">
        <v>0.013690012489289095</v>
      </c>
      <c r="G37" s="77">
        <v>23260</v>
      </c>
      <c r="H37" s="50"/>
      <c r="I37" s="74">
        <v>31</v>
      </c>
      <c r="J37" s="80">
        <v>382637</v>
      </c>
    </row>
    <row r="38" spans="1:10" ht="28.5">
      <c r="A38" s="98" t="s">
        <v>165</v>
      </c>
      <c r="B38" s="72">
        <v>709</v>
      </c>
      <c r="C38" s="33">
        <v>0.00276078516885959</v>
      </c>
      <c r="D38" s="73"/>
      <c r="E38" s="77">
        <v>10625922</v>
      </c>
      <c r="F38" s="33">
        <v>0.006375039234136882</v>
      </c>
      <c r="G38" s="77">
        <v>14987</v>
      </c>
      <c r="H38" s="50"/>
      <c r="I38" s="74">
        <v>31</v>
      </c>
      <c r="J38" s="80">
        <v>132338</v>
      </c>
    </row>
    <row r="39" spans="1:10" ht="15">
      <c r="A39" s="68" t="s">
        <v>32</v>
      </c>
      <c r="B39" s="72">
        <v>348</v>
      </c>
      <c r="C39" s="33">
        <v>0.0013550821421200808</v>
      </c>
      <c r="D39" s="73"/>
      <c r="E39" s="77">
        <v>7384889</v>
      </c>
      <c r="F39" s="33">
        <v>0.004430576199857846</v>
      </c>
      <c r="G39" s="77">
        <v>21221</v>
      </c>
      <c r="H39" s="50"/>
      <c r="I39" s="74">
        <v>20</v>
      </c>
      <c r="J39" s="80">
        <v>583435</v>
      </c>
    </row>
    <row r="40" spans="1:10" ht="15">
      <c r="A40" s="68" t="s">
        <v>33</v>
      </c>
      <c r="B40" s="72">
        <v>426</v>
      </c>
      <c r="C40" s="33">
        <v>0.0016588074498366503</v>
      </c>
      <c r="D40" s="73"/>
      <c r="E40" s="77">
        <v>1934898</v>
      </c>
      <c r="F40" s="33">
        <v>0.0011608452108017528</v>
      </c>
      <c r="G40" s="77">
        <v>4542</v>
      </c>
      <c r="H40" s="50"/>
      <c r="I40" s="74">
        <v>5</v>
      </c>
      <c r="J40" s="80">
        <v>11791</v>
      </c>
    </row>
    <row r="41" spans="1:10" ht="15">
      <c r="A41" s="68" t="s">
        <v>171</v>
      </c>
      <c r="B41" s="72">
        <v>2460</v>
      </c>
      <c r="C41" s="33">
        <v>0.009579028935676432</v>
      </c>
      <c r="D41" s="73"/>
      <c r="E41" s="77">
        <v>31816064</v>
      </c>
      <c r="F41" s="33">
        <v>0.01908809948687841</v>
      </c>
      <c r="G41" s="77">
        <v>12933</v>
      </c>
      <c r="H41" s="75"/>
      <c r="I41" s="74">
        <v>58</v>
      </c>
      <c r="J41" s="80">
        <v>258630</v>
      </c>
    </row>
    <row r="42" spans="1:10" ht="15">
      <c r="A42" s="68"/>
      <c r="B42" s="72"/>
      <c r="C42" s="33"/>
      <c r="D42" s="76"/>
      <c r="E42" s="77"/>
      <c r="F42" s="33"/>
      <c r="G42" s="77"/>
      <c r="H42" s="75"/>
      <c r="I42" s="74"/>
      <c r="J42" s="80"/>
    </row>
    <row r="43" spans="1:10" ht="15">
      <c r="A43" s="68" t="s">
        <v>34</v>
      </c>
      <c r="B43" s="72">
        <v>25623</v>
      </c>
      <c r="C43" s="33">
        <v>0.09977376358489318</v>
      </c>
      <c r="D43" s="73"/>
      <c r="E43" s="77">
        <v>149437028</v>
      </c>
      <c r="F43" s="33">
        <v>0.08965498867136533</v>
      </c>
      <c r="G43" s="77">
        <v>5832</v>
      </c>
      <c r="H43" s="50"/>
      <c r="I43" s="72">
        <v>149</v>
      </c>
      <c r="J43" s="77">
        <v>598324</v>
      </c>
    </row>
    <row r="44" spans="1:10" ht="15">
      <c r="A44" s="68" t="s">
        <v>92</v>
      </c>
      <c r="B44" s="72">
        <v>13473</v>
      </c>
      <c r="C44" s="33">
        <v>0.052462706036735196</v>
      </c>
      <c r="D44" s="73"/>
      <c r="E44" s="77">
        <v>80894285</v>
      </c>
      <c r="F44" s="33">
        <v>0.0485326582194421</v>
      </c>
      <c r="G44" s="77">
        <v>6004</v>
      </c>
      <c r="H44" s="50"/>
      <c r="I44" s="74">
        <v>77</v>
      </c>
      <c r="J44" s="80">
        <v>364439</v>
      </c>
    </row>
    <row r="45" spans="1:10" ht="28.5">
      <c r="A45" s="98" t="s">
        <v>164</v>
      </c>
      <c r="B45" s="72">
        <v>890</v>
      </c>
      <c r="C45" s="33">
        <v>0.003465583639330091</v>
      </c>
      <c r="D45" s="73"/>
      <c r="E45" s="77">
        <v>21770558</v>
      </c>
      <c r="F45" s="33">
        <v>0.013061281778564962</v>
      </c>
      <c r="G45" s="77">
        <v>24461</v>
      </c>
      <c r="H45" s="50"/>
      <c r="I45" s="74">
        <v>3</v>
      </c>
      <c r="J45" s="80">
        <v>5465</v>
      </c>
    </row>
    <row r="46" spans="1:10" ht="15">
      <c r="A46" s="68" t="s">
        <v>35</v>
      </c>
      <c r="B46" s="72">
        <v>711</v>
      </c>
      <c r="C46" s="33">
        <v>0.0027685729972625785</v>
      </c>
      <c r="D46" s="73"/>
      <c r="E46" s="77">
        <v>6042095</v>
      </c>
      <c r="F46" s="33">
        <v>0.0036249647495419485</v>
      </c>
      <c r="G46" s="77">
        <v>8498</v>
      </c>
      <c r="H46" s="50"/>
      <c r="I46" s="74" t="s">
        <v>6</v>
      </c>
      <c r="J46" s="80" t="s">
        <v>6</v>
      </c>
    </row>
    <row r="47" spans="1:10" ht="15">
      <c r="A47" s="68" t="s">
        <v>36</v>
      </c>
      <c r="B47" s="72">
        <v>547</v>
      </c>
      <c r="C47" s="33">
        <v>0.002129971068217483</v>
      </c>
      <c r="D47" s="73"/>
      <c r="E47" s="77">
        <v>3682020</v>
      </c>
      <c r="F47" s="33">
        <v>0.002209033904152193</v>
      </c>
      <c r="G47" s="77">
        <v>6731</v>
      </c>
      <c r="H47" s="50"/>
      <c r="I47" s="74">
        <v>4</v>
      </c>
      <c r="J47" s="80">
        <v>1954</v>
      </c>
    </row>
    <row r="48" spans="1:10" ht="28.5">
      <c r="A48" s="98" t="s">
        <v>163</v>
      </c>
      <c r="B48" s="72">
        <v>549</v>
      </c>
      <c r="C48" s="33">
        <v>0.002137758896620472</v>
      </c>
      <c r="D48" s="73"/>
      <c r="E48" s="77">
        <v>6199696</v>
      </c>
      <c r="F48" s="33">
        <v>0.003719517726529659</v>
      </c>
      <c r="G48" s="77">
        <v>11293</v>
      </c>
      <c r="H48" s="50"/>
      <c r="I48" s="74">
        <v>3</v>
      </c>
      <c r="J48" s="80">
        <v>20075</v>
      </c>
    </row>
    <row r="49" spans="1:10" ht="15">
      <c r="A49" s="68" t="s">
        <v>37</v>
      </c>
      <c r="B49" s="72">
        <v>341</v>
      </c>
      <c r="C49" s="33">
        <v>0.001327824742709619</v>
      </c>
      <c r="D49" s="73"/>
      <c r="E49" s="77">
        <v>2768855</v>
      </c>
      <c r="F49" s="33">
        <v>0.0016611790730852417</v>
      </c>
      <c r="G49" s="77">
        <v>8120</v>
      </c>
      <c r="H49" s="50"/>
      <c r="I49" s="74" t="s">
        <v>6</v>
      </c>
      <c r="J49" s="80" t="s">
        <v>6</v>
      </c>
    </row>
    <row r="50" spans="1:10" ht="15">
      <c r="A50" s="68" t="s">
        <v>93</v>
      </c>
      <c r="B50" s="72">
        <v>1017</v>
      </c>
      <c r="C50" s="33">
        <v>0.003960110742919891</v>
      </c>
      <c r="D50" s="73"/>
      <c r="E50" s="77">
        <v>3993492</v>
      </c>
      <c r="F50" s="33">
        <v>0.002395902038544209</v>
      </c>
      <c r="G50" s="77">
        <v>3927</v>
      </c>
      <c r="H50" s="50"/>
      <c r="I50" s="74">
        <v>10</v>
      </c>
      <c r="J50" s="80">
        <v>59027</v>
      </c>
    </row>
    <row r="51" spans="1:10" ht="28.5">
      <c r="A51" s="98" t="s">
        <v>162</v>
      </c>
      <c r="B51" s="72">
        <v>607</v>
      </c>
      <c r="C51" s="33">
        <v>0.002363605920307152</v>
      </c>
      <c r="D51" s="73"/>
      <c r="E51" s="77">
        <v>3591351</v>
      </c>
      <c r="F51" s="33">
        <v>0.0021546368897265313</v>
      </c>
      <c r="G51" s="77">
        <v>5917</v>
      </c>
      <c r="H51" s="50"/>
      <c r="I51" s="74">
        <v>4</v>
      </c>
      <c r="J51" s="80">
        <v>668</v>
      </c>
    </row>
    <row r="52" spans="1:10" ht="15">
      <c r="A52" s="68" t="s">
        <v>38</v>
      </c>
      <c r="B52" s="72">
        <v>1450</v>
      </c>
      <c r="C52" s="33">
        <v>0.005646175592167002</v>
      </c>
      <c r="D52" s="73"/>
      <c r="E52" s="77">
        <v>7978165</v>
      </c>
      <c r="F52" s="33">
        <v>0.004786513103655163</v>
      </c>
      <c r="G52" s="77">
        <v>5502</v>
      </c>
      <c r="H52" s="50"/>
      <c r="I52" s="74">
        <v>16</v>
      </c>
      <c r="J52" s="80">
        <v>21051</v>
      </c>
    </row>
    <row r="53" spans="1:10" ht="15">
      <c r="A53" s="68" t="s">
        <v>39</v>
      </c>
      <c r="B53" s="72">
        <v>7356</v>
      </c>
      <c r="C53" s="33">
        <v>0.028643632866193425</v>
      </c>
      <c r="D53" s="73"/>
      <c r="E53" s="77">
        <v>24866703</v>
      </c>
      <c r="F53" s="33">
        <v>0.014918819020940421</v>
      </c>
      <c r="G53" s="77">
        <v>3380</v>
      </c>
      <c r="H53" s="50"/>
      <c r="I53" s="74">
        <v>34</v>
      </c>
      <c r="J53" s="80">
        <v>252563</v>
      </c>
    </row>
    <row r="54" spans="3:10" ht="15">
      <c r="C54" s="33"/>
      <c r="E54" s="78"/>
      <c r="F54" s="33"/>
      <c r="G54" s="78"/>
      <c r="J54" s="78"/>
    </row>
    <row r="55" spans="1:10" ht="15">
      <c r="A55" s="68" t="s">
        <v>94</v>
      </c>
      <c r="B55" s="72">
        <v>11517</v>
      </c>
      <c r="C55" s="33">
        <v>0.0448</v>
      </c>
      <c r="D55" s="35"/>
      <c r="E55" s="77">
        <v>65732576</v>
      </c>
      <c r="F55" s="33">
        <v>0.0394</v>
      </c>
      <c r="G55" s="77">
        <v>5707</v>
      </c>
      <c r="H55" s="50"/>
      <c r="I55" s="74">
        <v>71</v>
      </c>
      <c r="J55" s="80">
        <v>213528</v>
      </c>
    </row>
    <row r="56" spans="1:10" ht="15">
      <c r="A56" s="68" t="s">
        <v>40</v>
      </c>
      <c r="B56" s="72">
        <v>408</v>
      </c>
      <c r="C56" s="33">
        <v>0.0015887169942097497</v>
      </c>
      <c r="D56" s="35"/>
      <c r="E56" s="77">
        <v>1248561</v>
      </c>
      <c r="F56" s="33">
        <v>0.0007490762082775667</v>
      </c>
      <c r="G56" s="77">
        <v>3060</v>
      </c>
      <c r="H56" s="50"/>
      <c r="I56" s="74" t="s">
        <v>6</v>
      </c>
      <c r="J56" s="80" t="s">
        <v>6</v>
      </c>
    </row>
    <row r="57" spans="1:10" ht="15">
      <c r="A57" s="68" t="s">
        <v>134</v>
      </c>
      <c r="B57" s="72">
        <v>295</v>
      </c>
      <c r="C57" s="33">
        <v>0.0011487046894408728</v>
      </c>
      <c r="D57" s="35"/>
      <c r="E57" s="77">
        <v>8392079</v>
      </c>
      <c r="F57" s="33">
        <v>0.005034841483023893</v>
      </c>
      <c r="G57" s="77">
        <v>28448</v>
      </c>
      <c r="H57" s="50"/>
      <c r="I57" s="74">
        <v>5</v>
      </c>
      <c r="J57" s="80">
        <v>46712</v>
      </c>
    </row>
    <row r="58" spans="1:10" ht="15">
      <c r="A58" s="68" t="s">
        <v>41</v>
      </c>
      <c r="B58" s="72">
        <v>3042</v>
      </c>
      <c r="C58" s="33">
        <v>0.011845287000946222</v>
      </c>
      <c r="D58" s="35"/>
      <c r="E58" s="77">
        <v>17342570</v>
      </c>
      <c r="F58" s="33">
        <v>0.010404703156184024</v>
      </c>
      <c r="G58" s="77">
        <v>5701</v>
      </c>
      <c r="H58" s="50"/>
      <c r="I58" s="74">
        <v>15</v>
      </c>
      <c r="J58" s="80">
        <v>78203</v>
      </c>
    </row>
    <row r="59" spans="1:10" ht="15">
      <c r="A59" s="68" t="s">
        <v>42</v>
      </c>
      <c r="B59" s="72">
        <v>1798</v>
      </c>
      <c r="C59" s="33">
        <v>0.007001257734287083</v>
      </c>
      <c r="D59" s="35"/>
      <c r="E59" s="77">
        <v>8050457</v>
      </c>
      <c r="F59" s="33">
        <v>0.004829884806959047</v>
      </c>
      <c r="G59" s="77">
        <v>4477</v>
      </c>
      <c r="H59" s="50"/>
      <c r="I59" s="74">
        <v>11</v>
      </c>
      <c r="J59" s="80">
        <v>17735</v>
      </c>
    </row>
    <row r="60" spans="1:10" ht="15">
      <c r="A60" s="68" t="s">
        <v>43</v>
      </c>
      <c r="B60" s="72">
        <v>282</v>
      </c>
      <c r="C60" s="33">
        <v>0.0010980838048214446</v>
      </c>
      <c r="D60" s="35"/>
      <c r="E60" s="77">
        <v>737981</v>
      </c>
      <c r="F60" s="33">
        <v>0.00044275290455243033</v>
      </c>
      <c r="G60" s="77">
        <v>2617</v>
      </c>
      <c r="H60" s="50"/>
      <c r="I60" s="74">
        <v>3</v>
      </c>
      <c r="J60" s="80">
        <v>12305</v>
      </c>
    </row>
    <row r="61" spans="1:10" ht="15">
      <c r="A61" s="68" t="s">
        <v>44</v>
      </c>
      <c r="B61" s="72">
        <v>421</v>
      </c>
      <c r="C61" s="33">
        <v>0.0016393378788291779</v>
      </c>
      <c r="D61" s="35"/>
      <c r="E61" s="77">
        <v>1910168</v>
      </c>
      <c r="F61" s="33">
        <v>0.0011460084069686168</v>
      </c>
      <c r="G61" s="77">
        <v>4537</v>
      </c>
      <c r="H61" s="50"/>
      <c r="I61" s="74">
        <v>4</v>
      </c>
      <c r="J61" s="80">
        <v>681</v>
      </c>
    </row>
    <row r="62" spans="1:10" ht="15">
      <c r="A62" s="68" t="s">
        <v>45</v>
      </c>
      <c r="B62" s="72">
        <v>287</v>
      </c>
      <c r="C62" s="33">
        <v>0.001117553375828917</v>
      </c>
      <c r="D62" s="35"/>
      <c r="E62" s="77">
        <v>6225369</v>
      </c>
      <c r="F62" s="33">
        <v>0.003734920284750771</v>
      </c>
      <c r="G62" s="77">
        <v>21691</v>
      </c>
      <c r="H62" s="50"/>
      <c r="I62" s="74">
        <v>6</v>
      </c>
      <c r="J62" s="80">
        <v>3211</v>
      </c>
    </row>
    <row r="63" spans="1:10" ht="15">
      <c r="A63" s="68" t="s">
        <v>161</v>
      </c>
      <c r="B63" s="72">
        <v>275</v>
      </c>
      <c r="C63" s="33">
        <v>0.0010708264054109832</v>
      </c>
      <c r="D63" s="35"/>
      <c r="E63" s="77">
        <v>4845652</v>
      </c>
      <c r="F63" s="33">
        <v>0.0029071568203656913</v>
      </c>
      <c r="G63" s="77">
        <v>17621</v>
      </c>
      <c r="H63" s="50"/>
      <c r="I63" s="74">
        <v>4</v>
      </c>
      <c r="J63" s="80">
        <v>34832</v>
      </c>
    </row>
    <row r="64" spans="1:10" ht="15">
      <c r="A64" s="68" t="s">
        <v>46</v>
      </c>
      <c r="B64" s="72">
        <v>4707</v>
      </c>
      <c r="C64" s="33">
        <v>0.018328654146434538</v>
      </c>
      <c r="D64" s="35"/>
      <c r="E64" s="77">
        <v>16978889</v>
      </c>
      <c r="F64" s="33">
        <v>0.010186512147092285</v>
      </c>
      <c r="G64" s="77">
        <v>3607</v>
      </c>
      <c r="H64" s="50"/>
      <c r="I64" s="74">
        <v>21</v>
      </c>
      <c r="J64" s="80">
        <v>19473</v>
      </c>
    </row>
    <row r="65" spans="1:10" ht="15">
      <c r="A65" s="68" t="s">
        <v>95</v>
      </c>
      <c r="B65" s="72">
        <v>622</v>
      </c>
      <c r="C65" s="33">
        <v>0.002422014633329569</v>
      </c>
      <c r="D65" s="35"/>
      <c r="E65" s="77">
        <v>2808442</v>
      </c>
      <c r="F65" s="33">
        <v>0.001684929358299247</v>
      </c>
      <c r="G65" s="77">
        <v>4515</v>
      </c>
      <c r="H65" s="50"/>
      <c r="I65" s="74" t="s">
        <v>6</v>
      </c>
      <c r="J65" s="80" t="s">
        <v>6</v>
      </c>
    </row>
    <row r="66" spans="1:10" ht="15">
      <c r="A66" s="68"/>
      <c r="B66" s="72"/>
      <c r="C66" s="33"/>
      <c r="D66" s="35"/>
      <c r="E66" s="77"/>
      <c r="F66" s="33"/>
      <c r="G66" s="77"/>
      <c r="H66" s="50"/>
      <c r="I66" s="74"/>
      <c r="J66" s="80"/>
    </row>
    <row r="67" spans="1:10" ht="15">
      <c r="A67" s="68" t="s">
        <v>47</v>
      </c>
      <c r="B67" s="72">
        <v>30012</v>
      </c>
      <c r="C67" s="33">
        <v>0.11686415301525246</v>
      </c>
      <c r="D67" s="35"/>
      <c r="E67" s="77">
        <v>196003782</v>
      </c>
      <c r="F67" s="33">
        <v>0.11759278868122806</v>
      </c>
      <c r="G67" s="77">
        <v>6531</v>
      </c>
      <c r="H67" s="50"/>
      <c r="I67" s="74">
        <v>65</v>
      </c>
      <c r="J67" s="80">
        <v>422715</v>
      </c>
    </row>
    <row r="68" spans="1:10" ht="15">
      <c r="A68" s="68" t="s">
        <v>48</v>
      </c>
      <c r="B68" s="72">
        <v>2220</v>
      </c>
      <c r="C68" s="33">
        <v>0.008644489527317755</v>
      </c>
      <c r="D68" s="35"/>
      <c r="E68" s="77">
        <v>4529063</v>
      </c>
      <c r="F68" s="33">
        <v>0.002717218733478157</v>
      </c>
      <c r="G68" s="77">
        <v>2040</v>
      </c>
      <c r="H68" s="50"/>
      <c r="I68" s="74">
        <v>7</v>
      </c>
      <c r="J68" s="80">
        <v>7749</v>
      </c>
    </row>
    <row r="69" spans="1:10" ht="15">
      <c r="A69" s="68" t="s">
        <v>49</v>
      </c>
      <c r="B69" s="72">
        <v>1489</v>
      </c>
      <c r="C69" s="33">
        <v>0.005798038246025287</v>
      </c>
      <c r="D69" s="35"/>
      <c r="E69" s="77">
        <v>2619481</v>
      </c>
      <c r="F69" s="33">
        <v>0.001571561898165271</v>
      </c>
      <c r="G69" s="77">
        <v>1759</v>
      </c>
      <c r="H69" s="50"/>
      <c r="I69" s="74">
        <v>6</v>
      </c>
      <c r="J69" s="80">
        <v>23791</v>
      </c>
    </row>
    <row r="70" spans="1:10" ht="15">
      <c r="A70" s="68" t="s">
        <v>50</v>
      </c>
      <c r="B70" s="72">
        <v>1252</v>
      </c>
      <c r="C70" s="33">
        <v>0.004875180580271094</v>
      </c>
      <c r="D70" s="35"/>
      <c r="E70" s="77">
        <v>4443489</v>
      </c>
      <c r="F70" s="33">
        <v>0.0026658784726121326</v>
      </c>
      <c r="G70" s="77">
        <v>3549</v>
      </c>
      <c r="H70" s="50"/>
      <c r="I70" s="74" t="s">
        <v>6</v>
      </c>
      <c r="J70" s="80" t="s">
        <v>6</v>
      </c>
    </row>
    <row r="71" spans="1:10" ht="28.5">
      <c r="A71" s="98" t="s">
        <v>169</v>
      </c>
      <c r="B71" s="72">
        <v>1322</v>
      </c>
      <c r="C71" s="33">
        <v>0.0051477545743757085</v>
      </c>
      <c r="D71" s="35"/>
      <c r="E71" s="77">
        <v>27884912</v>
      </c>
      <c r="F71" s="33">
        <v>0.016729598433006972</v>
      </c>
      <c r="G71" s="77">
        <v>21093</v>
      </c>
      <c r="H71" s="50"/>
      <c r="I71" s="74">
        <v>3</v>
      </c>
      <c r="J71" s="80">
        <v>18414</v>
      </c>
    </row>
    <row r="72" spans="1:10" ht="15">
      <c r="A72" s="68" t="s">
        <v>51</v>
      </c>
      <c r="B72" s="72">
        <v>7828</v>
      </c>
      <c r="C72" s="33">
        <v>0.030481560369298825</v>
      </c>
      <c r="D72" s="35"/>
      <c r="E72" s="77">
        <v>23695949</v>
      </c>
      <c r="F72" s="33">
        <v>0.014216423249211373</v>
      </c>
      <c r="G72" s="77">
        <v>3027</v>
      </c>
      <c r="H72" s="50"/>
      <c r="I72" s="74" t="s">
        <v>6</v>
      </c>
      <c r="J72" s="80" t="s">
        <v>6</v>
      </c>
    </row>
    <row r="73" spans="1:10" ht="15">
      <c r="A73" s="68" t="s">
        <v>52</v>
      </c>
      <c r="B73" s="72">
        <v>1922</v>
      </c>
      <c r="C73" s="33">
        <v>0.007484103095272399</v>
      </c>
      <c r="D73" s="35"/>
      <c r="E73" s="77">
        <v>18630364</v>
      </c>
      <c r="F73" s="33">
        <v>0.011177317266798244</v>
      </c>
      <c r="G73" s="77">
        <v>9693</v>
      </c>
      <c r="H73" s="50"/>
      <c r="I73" s="74">
        <v>3</v>
      </c>
      <c r="J73" s="80">
        <v>1152</v>
      </c>
    </row>
    <row r="74" spans="1:10" ht="15">
      <c r="A74" s="68" t="s">
        <v>53</v>
      </c>
      <c r="B74" s="72">
        <v>988</v>
      </c>
      <c r="C74" s="33">
        <v>0.0038471872310765504</v>
      </c>
      <c r="D74" s="35"/>
      <c r="E74" s="77">
        <v>834768</v>
      </c>
      <c r="F74" s="33">
        <v>0.0005008204230561805</v>
      </c>
      <c r="G74" s="77">
        <v>845</v>
      </c>
      <c r="H74" s="50"/>
      <c r="I74" s="74">
        <v>0</v>
      </c>
      <c r="J74" s="80">
        <v>0</v>
      </c>
    </row>
    <row r="75" spans="1:10" ht="15">
      <c r="A75" s="68" t="s">
        <v>54</v>
      </c>
      <c r="B75" s="72">
        <v>4083</v>
      </c>
      <c r="C75" s="33">
        <v>0.015898851684701978</v>
      </c>
      <c r="D75" s="35"/>
      <c r="E75" s="77">
        <v>45872988</v>
      </c>
      <c r="F75" s="33">
        <v>0.027521573966672288</v>
      </c>
      <c r="G75" s="77">
        <v>11235</v>
      </c>
      <c r="H75" s="50"/>
      <c r="I75" s="74">
        <v>14</v>
      </c>
      <c r="J75" s="80">
        <v>187488</v>
      </c>
    </row>
    <row r="76" spans="1:10" ht="15">
      <c r="A76" s="68" t="s">
        <v>55</v>
      </c>
      <c r="B76" s="72">
        <v>1165</v>
      </c>
      <c r="C76" s="33">
        <v>0.004536410044741074</v>
      </c>
      <c r="D76" s="35"/>
      <c r="E76" s="77">
        <v>2877199</v>
      </c>
      <c r="F76" s="33">
        <v>0.0017261802325877604</v>
      </c>
      <c r="G76" s="77">
        <v>2470</v>
      </c>
      <c r="H76" s="50"/>
      <c r="I76" s="74" t="s">
        <v>6</v>
      </c>
      <c r="J76" s="80" t="s">
        <v>6</v>
      </c>
    </row>
    <row r="77" spans="1:10" ht="15">
      <c r="A77" s="68" t="s">
        <v>56</v>
      </c>
      <c r="B77" s="72">
        <v>1039</v>
      </c>
      <c r="C77" s="33">
        <v>0.00404577685535277</v>
      </c>
      <c r="D77" s="35"/>
      <c r="E77" s="77">
        <v>47107399</v>
      </c>
      <c r="F77" s="33">
        <v>0.028262160859372065</v>
      </c>
      <c r="G77" s="77">
        <v>45339</v>
      </c>
      <c r="H77" s="50"/>
      <c r="I77" s="74" t="s">
        <v>6</v>
      </c>
      <c r="J77" s="80" t="s">
        <v>6</v>
      </c>
    </row>
    <row r="78" spans="1:10" ht="15">
      <c r="A78" s="68" t="s">
        <v>57</v>
      </c>
      <c r="B78" s="72">
        <v>4692</v>
      </c>
      <c r="C78" s="33">
        <v>0.01827024543341212</v>
      </c>
      <c r="D78" s="35"/>
      <c r="E78" s="77">
        <v>10951309</v>
      </c>
      <c r="F78" s="33">
        <v>0.006570255695473422</v>
      </c>
      <c r="G78" s="77">
        <v>2334</v>
      </c>
      <c r="H78" s="50"/>
      <c r="I78" s="74">
        <v>13</v>
      </c>
      <c r="J78" s="80">
        <v>56658</v>
      </c>
    </row>
    <row r="79" spans="1:10" ht="15">
      <c r="A79" s="68" t="s">
        <v>58</v>
      </c>
      <c r="B79" s="72">
        <v>2012</v>
      </c>
      <c r="C79" s="33">
        <v>0.007834555373406903</v>
      </c>
      <c r="D79" s="35"/>
      <c r="E79" s="77">
        <v>6556861</v>
      </c>
      <c r="F79" s="33">
        <v>0.003933799450794198</v>
      </c>
      <c r="G79" s="77">
        <v>3259</v>
      </c>
      <c r="H79" s="50"/>
      <c r="I79" s="74">
        <v>12</v>
      </c>
      <c r="J79" s="80">
        <v>14648</v>
      </c>
    </row>
    <row r="80" spans="1:10" ht="15">
      <c r="A80" s="68"/>
      <c r="B80" s="72"/>
      <c r="C80" s="33"/>
      <c r="D80" s="35"/>
      <c r="E80" s="77"/>
      <c r="F80" s="33"/>
      <c r="G80" s="77"/>
      <c r="H80" s="50"/>
      <c r="I80" s="74"/>
      <c r="J80" s="80"/>
    </row>
    <row r="81" spans="1:10" ht="15">
      <c r="A81" s="68" t="s">
        <v>59</v>
      </c>
      <c r="B81" s="72">
        <v>10046</v>
      </c>
      <c r="C81" s="33">
        <v>0.03911826206821359</v>
      </c>
      <c r="D81" s="35"/>
      <c r="E81" s="77">
        <v>26280393</v>
      </c>
      <c r="F81" s="33">
        <v>0.015766964642083412</v>
      </c>
      <c r="G81" s="77">
        <v>2616</v>
      </c>
      <c r="H81" s="50"/>
      <c r="I81" s="72">
        <v>41</v>
      </c>
      <c r="J81" s="80">
        <v>62499</v>
      </c>
    </row>
    <row r="82" spans="1:10" ht="15">
      <c r="A82" s="68" t="s">
        <v>60</v>
      </c>
      <c r="B82" s="72">
        <v>302</v>
      </c>
      <c r="C82" s="33">
        <v>0.0011759620888513343</v>
      </c>
      <c r="D82" s="35"/>
      <c r="E82" s="77">
        <v>2548623</v>
      </c>
      <c r="F82" s="33">
        <v>0.0015290505255001533</v>
      </c>
      <c r="G82" s="77">
        <v>8439</v>
      </c>
      <c r="H82" s="50"/>
      <c r="I82" s="74">
        <v>4</v>
      </c>
      <c r="J82" s="80">
        <v>2085</v>
      </c>
    </row>
    <row r="83" spans="1:10" ht="15">
      <c r="A83" s="68" t="s">
        <v>61</v>
      </c>
      <c r="B83" s="72">
        <v>25</v>
      </c>
      <c r="C83" s="33">
        <v>9.734785503736212E-05</v>
      </c>
      <c r="D83" s="35"/>
      <c r="E83" s="77">
        <v>135399</v>
      </c>
      <c r="F83" s="33">
        <v>0</v>
      </c>
      <c r="G83" s="77">
        <v>5416</v>
      </c>
      <c r="H83" s="50"/>
      <c r="I83" s="74" t="s">
        <v>6</v>
      </c>
      <c r="J83" s="80" t="s">
        <v>6</v>
      </c>
    </row>
    <row r="84" spans="1:10" ht="15">
      <c r="A84" s="68" t="s">
        <v>62</v>
      </c>
      <c r="B84" s="72">
        <v>198</v>
      </c>
      <c r="C84" s="33">
        <v>0.0007709950118959079</v>
      </c>
      <c r="D84" s="35"/>
      <c r="E84" s="77">
        <v>552057</v>
      </c>
      <c r="F84" s="33">
        <v>0.00033120749752161785</v>
      </c>
      <c r="G84" s="77">
        <v>2788</v>
      </c>
      <c r="H84" s="50"/>
      <c r="I84" s="74">
        <v>3</v>
      </c>
      <c r="J84" s="80">
        <v>4798</v>
      </c>
    </row>
    <row r="85" spans="1:10" ht="15">
      <c r="A85" s="68" t="s">
        <v>63</v>
      </c>
      <c r="B85" s="72">
        <v>3703</v>
      </c>
      <c r="C85" s="33">
        <v>0.014419164288134077</v>
      </c>
      <c r="D85" s="35"/>
      <c r="E85" s="77">
        <v>10063028</v>
      </c>
      <c r="F85" s="33">
        <v>0.006037330060790771</v>
      </c>
      <c r="G85" s="77">
        <v>2718</v>
      </c>
      <c r="H85" s="50"/>
      <c r="I85" s="74">
        <v>11</v>
      </c>
      <c r="J85" s="80">
        <v>2395</v>
      </c>
    </row>
    <row r="86" spans="1:10" ht="15">
      <c r="A86" s="68" t="s">
        <v>64</v>
      </c>
      <c r="B86" s="72">
        <v>3262</v>
      </c>
      <c r="C86" s="33">
        <v>0.012701948125275008</v>
      </c>
      <c r="D86" s="35"/>
      <c r="E86" s="77">
        <v>3405801</v>
      </c>
      <c r="F86" s="33">
        <v>0.00204331586460569</v>
      </c>
      <c r="G86" s="77">
        <v>1044</v>
      </c>
      <c r="H86" s="50"/>
      <c r="I86" s="74">
        <v>6</v>
      </c>
      <c r="J86" s="80">
        <v>3519</v>
      </c>
    </row>
    <row r="87" spans="1:10" ht="15">
      <c r="A87" s="68" t="s">
        <v>65</v>
      </c>
      <c r="B87" s="72">
        <v>20</v>
      </c>
      <c r="C87" s="33">
        <v>7.787828402988968E-05</v>
      </c>
      <c r="D87" s="35"/>
      <c r="E87" s="77">
        <v>690569</v>
      </c>
      <c r="F87" s="33">
        <v>0.0004143079978263224</v>
      </c>
      <c r="G87" s="77">
        <v>34528</v>
      </c>
      <c r="H87" s="50"/>
      <c r="I87" s="74">
        <v>0</v>
      </c>
      <c r="J87" s="80">
        <v>0</v>
      </c>
    </row>
    <row r="88" spans="1:10" ht="15">
      <c r="A88" s="68" t="s">
        <v>66</v>
      </c>
      <c r="B88" s="72">
        <v>337</v>
      </c>
      <c r="C88" s="33">
        <v>0.0013122490859036413</v>
      </c>
      <c r="D88" s="35"/>
      <c r="E88" s="77">
        <v>1233441</v>
      </c>
      <c r="F88" s="33">
        <v>0.0007400049396177601</v>
      </c>
      <c r="G88" s="77">
        <v>3660</v>
      </c>
      <c r="H88" s="50"/>
      <c r="I88" s="74">
        <v>0</v>
      </c>
      <c r="J88" s="80">
        <v>0</v>
      </c>
    </row>
    <row r="89" spans="1:10" ht="15">
      <c r="A89" s="68"/>
      <c r="B89" s="72"/>
      <c r="C89" s="33"/>
      <c r="D89" s="83"/>
      <c r="E89" s="77"/>
      <c r="F89" s="33"/>
      <c r="G89" s="77"/>
      <c r="H89" s="50"/>
      <c r="I89" s="74"/>
      <c r="J89" s="80"/>
    </row>
    <row r="90" spans="1:10" ht="15">
      <c r="A90" s="68" t="s">
        <v>67</v>
      </c>
      <c r="B90" s="72">
        <v>7094</v>
      </c>
      <c r="C90" s="33">
        <v>0.027623427345401873</v>
      </c>
      <c r="D90" s="35"/>
      <c r="E90" s="77">
        <v>148625868</v>
      </c>
      <c r="F90" s="33">
        <v>0.08916833190641238</v>
      </c>
      <c r="G90" s="77">
        <v>20951</v>
      </c>
      <c r="H90" s="50"/>
      <c r="I90" s="74">
        <v>87</v>
      </c>
      <c r="J90" s="80">
        <v>1307345</v>
      </c>
    </row>
    <row r="91" spans="1:10" ht="15">
      <c r="A91" s="68" t="s">
        <v>102</v>
      </c>
      <c r="B91" s="72">
        <v>1937</v>
      </c>
      <c r="C91" s="33">
        <v>0.0075425118082948165</v>
      </c>
      <c r="D91" s="35"/>
      <c r="E91" s="77">
        <v>51123335</v>
      </c>
      <c r="F91" s="33">
        <v>0.030671528212321077</v>
      </c>
      <c r="G91" s="77">
        <v>26393</v>
      </c>
      <c r="H91" s="50"/>
      <c r="I91" s="74">
        <v>33</v>
      </c>
      <c r="J91" s="80">
        <v>917303</v>
      </c>
    </row>
    <row r="92" spans="1:10" ht="15">
      <c r="A92" s="68" t="s">
        <v>68</v>
      </c>
      <c r="B92" s="72">
        <v>1789</v>
      </c>
      <c r="C92" s="33">
        <v>0.006966212506473632</v>
      </c>
      <c r="D92" s="35"/>
      <c r="E92" s="77">
        <v>19332069</v>
      </c>
      <c r="F92" s="33">
        <v>0.011598306325986709</v>
      </c>
      <c r="G92" s="77">
        <v>10806</v>
      </c>
      <c r="H92" s="50"/>
      <c r="I92" s="74">
        <v>11</v>
      </c>
      <c r="J92" s="80">
        <v>20644</v>
      </c>
    </row>
    <row r="93" spans="1:10" ht="15">
      <c r="A93" s="68" t="s">
        <v>103</v>
      </c>
      <c r="B93" s="72">
        <v>486</v>
      </c>
      <c r="C93" s="33">
        <v>0.0018924423019263193</v>
      </c>
      <c r="D93" s="35"/>
      <c r="E93" s="77">
        <v>42839233</v>
      </c>
      <c r="F93" s="33">
        <v>0.025701467706551153</v>
      </c>
      <c r="G93" s="77">
        <v>88147</v>
      </c>
      <c r="H93" s="50"/>
      <c r="I93" s="74">
        <v>8</v>
      </c>
      <c r="J93" s="80">
        <v>38653</v>
      </c>
    </row>
    <row r="94" spans="1:10" ht="15">
      <c r="A94" s="68" t="s">
        <v>96</v>
      </c>
      <c r="B94" s="72">
        <v>129</v>
      </c>
      <c r="C94" s="33">
        <v>0.0005023149319927885</v>
      </c>
      <c r="D94" s="35"/>
      <c r="E94" s="77">
        <v>83072</v>
      </c>
      <c r="F94" s="33">
        <v>4.983918188541371E-05</v>
      </c>
      <c r="G94" s="77">
        <v>644</v>
      </c>
      <c r="H94" s="50"/>
      <c r="I94" s="74" t="s">
        <v>6</v>
      </c>
      <c r="J94" s="80" t="s">
        <v>6</v>
      </c>
    </row>
    <row r="95" spans="1:10" ht="15">
      <c r="A95" s="68" t="s">
        <v>97</v>
      </c>
      <c r="B95" s="72">
        <v>1135</v>
      </c>
      <c r="C95" s="33">
        <v>0.00441959261869624</v>
      </c>
      <c r="D95" s="35"/>
      <c r="E95" s="77">
        <v>7735092</v>
      </c>
      <c r="F95" s="33">
        <v>0.004640681060867783</v>
      </c>
      <c r="G95" s="77">
        <v>6815</v>
      </c>
      <c r="H95" s="50"/>
      <c r="I95" s="74">
        <v>9</v>
      </c>
      <c r="J95" s="80">
        <v>176281</v>
      </c>
    </row>
    <row r="96" spans="1:10" ht="28.5">
      <c r="A96" s="98" t="s">
        <v>168</v>
      </c>
      <c r="B96" s="72">
        <v>554</v>
      </c>
      <c r="C96" s="33">
        <v>0.0021572284676279444</v>
      </c>
      <c r="D96" s="35"/>
      <c r="E96" s="77">
        <v>13563613</v>
      </c>
      <c r="F96" s="33">
        <v>0.00813751174078344</v>
      </c>
      <c r="G96" s="77">
        <v>24483</v>
      </c>
      <c r="H96" s="50"/>
      <c r="I96" s="74">
        <v>8</v>
      </c>
      <c r="J96" s="80">
        <v>66334</v>
      </c>
    </row>
    <row r="97" spans="1:10" ht="15">
      <c r="A97" s="68" t="s">
        <v>98</v>
      </c>
      <c r="B97" s="72">
        <v>1048</v>
      </c>
      <c r="C97" s="33">
        <v>0.004080822083166219</v>
      </c>
      <c r="D97" s="35"/>
      <c r="E97" s="77">
        <v>13946504</v>
      </c>
      <c r="F97" s="33">
        <v>0.008367227820705531</v>
      </c>
      <c r="G97" s="77">
        <v>13308</v>
      </c>
      <c r="H97" s="50"/>
      <c r="I97" s="74">
        <v>17</v>
      </c>
      <c r="J97" s="80">
        <v>87617</v>
      </c>
    </row>
    <row r="98" spans="1:10" ht="15">
      <c r="A98" s="83"/>
      <c r="B98" s="72"/>
      <c r="C98" s="33"/>
      <c r="D98" s="35"/>
      <c r="E98" s="77"/>
      <c r="F98" s="33"/>
      <c r="G98" s="77"/>
      <c r="H98" s="50"/>
      <c r="I98" s="74"/>
      <c r="J98" s="80"/>
    </row>
    <row r="99" spans="1:10" ht="15">
      <c r="A99" s="68" t="s">
        <v>99</v>
      </c>
      <c r="B99" s="72">
        <v>14137</v>
      </c>
      <c r="C99" s="33">
        <v>0.055048265066527526</v>
      </c>
      <c r="D99" s="35"/>
      <c r="E99" s="77">
        <v>301739806</v>
      </c>
      <c r="F99" s="33">
        <v>0.1810292887290958</v>
      </c>
      <c r="G99" s="77">
        <v>21344</v>
      </c>
      <c r="H99" s="50"/>
      <c r="I99" s="74">
        <v>144</v>
      </c>
      <c r="J99" s="80">
        <v>2883872</v>
      </c>
    </row>
    <row r="100" spans="1:10" ht="15">
      <c r="A100" s="68" t="s">
        <v>69</v>
      </c>
      <c r="B100" s="72">
        <v>1440</v>
      </c>
      <c r="C100" s="33">
        <v>0.005607236450152057</v>
      </c>
      <c r="D100" s="35"/>
      <c r="E100" s="77">
        <v>17967185</v>
      </c>
      <c r="F100" s="33">
        <v>0.010779441944143356</v>
      </c>
      <c r="G100" s="77">
        <v>12477</v>
      </c>
      <c r="H100" s="50"/>
      <c r="I100" s="74">
        <v>6</v>
      </c>
      <c r="J100" s="80">
        <v>134362</v>
      </c>
    </row>
    <row r="101" spans="1:10" ht="28.5">
      <c r="A101" s="98" t="s">
        <v>167</v>
      </c>
      <c r="B101" s="72">
        <v>5012</v>
      </c>
      <c r="C101" s="33">
        <v>0.019516297977890354</v>
      </c>
      <c r="D101" s="35"/>
      <c r="E101" s="77">
        <v>220243635</v>
      </c>
      <c r="F101" s="33">
        <v>0.13213552802231399</v>
      </c>
      <c r="G101" s="77">
        <v>43943</v>
      </c>
      <c r="H101" s="50"/>
      <c r="I101" s="74">
        <v>100</v>
      </c>
      <c r="J101" s="80">
        <v>2410618</v>
      </c>
    </row>
    <row r="102" spans="1:10" ht="15">
      <c r="A102" s="68" t="s">
        <v>70</v>
      </c>
      <c r="B102" s="72">
        <v>4249</v>
      </c>
      <c r="C102" s="33">
        <v>0.016545241442150065</v>
      </c>
      <c r="D102" s="35"/>
      <c r="E102" s="77">
        <v>57881207</v>
      </c>
      <c r="F102" s="33">
        <v>0.034725924540402076</v>
      </c>
      <c r="G102" s="77">
        <v>13622</v>
      </c>
      <c r="H102" s="50"/>
      <c r="I102" s="74">
        <v>31</v>
      </c>
      <c r="J102" s="80">
        <v>332392</v>
      </c>
    </row>
    <row r="103" spans="1:10" ht="15">
      <c r="A103" s="68" t="s">
        <v>71</v>
      </c>
      <c r="B103" s="72">
        <v>3417</v>
      </c>
      <c r="C103" s="33">
        <v>0.013305504826506654</v>
      </c>
      <c r="D103" s="35"/>
      <c r="E103" s="77">
        <v>5503615</v>
      </c>
      <c r="F103" s="33">
        <v>0.0033019027953135973</v>
      </c>
      <c r="G103" s="77">
        <v>1611</v>
      </c>
      <c r="H103" s="50"/>
      <c r="I103" s="74">
        <v>6</v>
      </c>
      <c r="J103" s="80">
        <v>4936</v>
      </c>
    </row>
    <row r="104" spans="3:10" ht="15">
      <c r="C104" s="33"/>
      <c r="E104" s="78"/>
      <c r="F104" s="33"/>
      <c r="G104" s="78"/>
      <c r="J104" s="78"/>
    </row>
    <row r="105" spans="1:10" ht="15">
      <c r="A105" s="70" t="s">
        <v>100</v>
      </c>
      <c r="B105" s="84">
        <v>40278</v>
      </c>
      <c r="C105" s="33">
        <v>0.001568</v>
      </c>
      <c r="D105" s="69"/>
      <c r="E105" s="94">
        <v>122259653</v>
      </c>
      <c r="F105" s="33">
        <v>0.000733</v>
      </c>
      <c r="G105" s="94">
        <v>3035</v>
      </c>
      <c r="H105" s="85"/>
      <c r="I105" s="74">
        <v>136</v>
      </c>
      <c r="J105" s="80">
        <v>451087</v>
      </c>
    </row>
    <row r="106" spans="1:10" ht="15">
      <c r="A106" s="70"/>
      <c r="B106" s="71"/>
      <c r="C106" s="33"/>
      <c r="D106" s="71"/>
      <c r="E106" s="50"/>
      <c r="F106" s="33"/>
      <c r="G106" s="50"/>
      <c r="H106" s="71"/>
      <c r="I106" s="20"/>
      <c r="J106" s="50"/>
    </row>
    <row r="107" spans="1:10" ht="15">
      <c r="A107" s="68" t="s">
        <v>115</v>
      </c>
      <c r="B107" s="84">
        <v>27736</v>
      </c>
      <c r="C107" s="33">
        <v>0.10800160429265102</v>
      </c>
      <c r="D107" s="35"/>
      <c r="E107" s="94">
        <v>122645577</v>
      </c>
      <c r="F107" s="33">
        <v>0.07358141394867719</v>
      </c>
      <c r="G107" s="94">
        <v>4422</v>
      </c>
      <c r="H107" s="85"/>
      <c r="I107" s="74">
        <v>145</v>
      </c>
      <c r="J107" s="80">
        <v>548301</v>
      </c>
    </row>
    <row r="108" spans="1:10" ht="15">
      <c r="A108" s="68"/>
      <c r="B108" s="84"/>
      <c r="C108" s="33"/>
      <c r="D108" s="35"/>
      <c r="E108" s="94"/>
      <c r="F108" s="33"/>
      <c r="G108" s="94"/>
      <c r="H108" s="85"/>
      <c r="I108" s="74"/>
      <c r="J108" s="80"/>
    </row>
    <row r="109" spans="1:10" ht="15">
      <c r="A109" s="68" t="s">
        <v>72</v>
      </c>
      <c r="B109" s="84">
        <v>3344</v>
      </c>
      <c r="C109" s="33">
        <v>0.013021249089797555</v>
      </c>
      <c r="D109" s="35"/>
      <c r="E109" s="94">
        <v>170007989</v>
      </c>
      <c r="F109" s="33">
        <v>0.10199657027331005</v>
      </c>
      <c r="G109" s="94">
        <v>50840</v>
      </c>
      <c r="H109" s="85"/>
      <c r="I109" s="74">
        <v>298</v>
      </c>
      <c r="J109" s="80">
        <v>7219044</v>
      </c>
    </row>
    <row r="110" spans="1:10" ht="15">
      <c r="A110" s="68"/>
      <c r="B110" s="84"/>
      <c r="C110" s="33"/>
      <c r="D110" s="35"/>
      <c r="E110" s="94"/>
      <c r="F110" s="33"/>
      <c r="G110" s="94"/>
      <c r="H110" s="85"/>
      <c r="I110" s="74"/>
      <c r="J110" s="80"/>
    </row>
    <row r="111" spans="1:10" ht="28.5">
      <c r="A111" s="98" t="s">
        <v>166</v>
      </c>
      <c r="B111" s="84">
        <v>8058</v>
      </c>
      <c r="C111" s="33">
        <v>0.031377160635642554</v>
      </c>
      <c r="D111" s="35"/>
      <c r="E111" s="94">
        <v>29690738</v>
      </c>
      <c r="F111" s="33">
        <v>0.01781300668690009</v>
      </c>
      <c r="G111" s="94">
        <v>3685</v>
      </c>
      <c r="H111" s="85"/>
      <c r="I111" s="74">
        <v>36</v>
      </c>
      <c r="J111" s="80">
        <v>436860</v>
      </c>
    </row>
    <row r="112" spans="1:10" ht="15">
      <c r="A112" s="68"/>
      <c r="B112" s="84"/>
      <c r="C112" s="33"/>
      <c r="D112" s="35"/>
      <c r="E112" s="94"/>
      <c r="F112" s="33"/>
      <c r="G112" s="94"/>
      <c r="H112" s="85"/>
      <c r="I112" s="74"/>
      <c r="J112" s="80"/>
    </row>
    <row r="113" spans="1:10" ht="15">
      <c r="A113" s="68" t="s">
        <v>73</v>
      </c>
      <c r="B113" s="84">
        <v>1242</v>
      </c>
      <c r="C113" s="33">
        <v>0.004836241438256149</v>
      </c>
      <c r="D113" s="35"/>
      <c r="E113" s="94">
        <v>3569301</v>
      </c>
      <c r="F113" s="33">
        <v>0.002141407956264313</v>
      </c>
      <c r="G113" s="94">
        <v>2874</v>
      </c>
      <c r="H113" s="85"/>
      <c r="I113" s="74">
        <v>6</v>
      </c>
      <c r="J113" s="80">
        <v>16467</v>
      </c>
    </row>
    <row r="114" spans="1:10" ht="15">
      <c r="A114" s="68"/>
      <c r="B114" s="84"/>
      <c r="C114" s="33"/>
      <c r="D114" s="35"/>
      <c r="E114" s="94"/>
      <c r="F114" s="33"/>
      <c r="G114" s="94"/>
      <c r="H114" s="85"/>
      <c r="I114" s="74"/>
      <c r="J114" s="80"/>
    </row>
    <row r="115" spans="1:10" ht="15">
      <c r="A115" s="68" t="s">
        <v>74</v>
      </c>
      <c r="B115" s="84">
        <v>9960</v>
      </c>
      <c r="C115" s="33">
        <v>0.03878338544688506</v>
      </c>
      <c r="D115" s="35"/>
      <c r="E115" s="94">
        <v>21628854</v>
      </c>
      <c r="F115" s="33">
        <v>0.012976266232654297</v>
      </c>
      <c r="G115" s="94">
        <v>2172</v>
      </c>
      <c r="H115" s="85"/>
      <c r="I115" s="74">
        <v>12</v>
      </c>
      <c r="J115" s="80">
        <v>59436</v>
      </c>
    </row>
    <row r="116" spans="1:10" ht="15">
      <c r="A116" s="68" t="s">
        <v>75</v>
      </c>
      <c r="B116" s="84">
        <v>40</v>
      </c>
      <c r="C116" s="33">
        <v>0.00015575656805977937</v>
      </c>
      <c r="D116" s="35"/>
      <c r="E116" s="94">
        <v>53622</v>
      </c>
      <c r="F116" s="33">
        <v>0</v>
      </c>
      <c r="G116" s="94">
        <v>1341</v>
      </c>
      <c r="H116" s="85"/>
      <c r="I116" s="74">
        <v>0</v>
      </c>
      <c r="J116" s="80">
        <v>0</v>
      </c>
    </row>
    <row r="117" spans="1:10" ht="15">
      <c r="A117" s="68" t="s">
        <v>76</v>
      </c>
      <c r="B117" s="84">
        <v>148</v>
      </c>
      <c r="C117" s="33">
        <v>0.0005762993018211837</v>
      </c>
      <c r="D117" s="35"/>
      <c r="E117" s="94">
        <v>1081126</v>
      </c>
      <c r="F117" s="33">
        <v>0.0006486233069511962</v>
      </c>
      <c r="G117" s="94">
        <v>7305</v>
      </c>
      <c r="H117" s="85"/>
      <c r="I117" s="74">
        <v>0</v>
      </c>
      <c r="J117" s="80">
        <v>0</v>
      </c>
    </row>
    <row r="118" spans="1:10" ht="15">
      <c r="A118" s="68" t="s">
        <v>77</v>
      </c>
      <c r="B118" s="84">
        <v>513</v>
      </c>
      <c r="C118" s="33">
        <v>0.0019975779853666706</v>
      </c>
      <c r="D118" s="35"/>
      <c r="E118" s="94">
        <v>445457</v>
      </c>
      <c r="F118" s="33">
        <v>0.0002672526536634574</v>
      </c>
      <c r="G118" s="94">
        <v>868</v>
      </c>
      <c r="H118" s="85"/>
      <c r="I118" s="74" t="s">
        <v>6</v>
      </c>
      <c r="J118" s="80" t="s">
        <v>6</v>
      </c>
    </row>
    <row r="119" spans="1:10" ht="15">
      <c r="A119" s="68"/>
      <c r="B119" s="84"/>
      <c r="C119" s="33"/>
      <c r="D119" s="35"/>
      <c r="E119" s="94"/>
      <c r="F119" s="33"/>
      <c r="G119" s="94"/>
      <c r="H119" s="85"/>
      <c r="I119" s="74"/>
      <c r="J119" s="80"/>
    </row>
    <row r="120" spans="1:10" ht="15">
      <c r="A120" s="68" t="s">
        <v>78</v>
      </c>
      <c r="B120" s="84">
        <v>5564</v>
      </c>
      <c r="C120" s="33">
        <v>0.02166573861711531</v>
      </c>
      <c r="D120" s="35"/>
      <c r="E120" s="94">
        <v>14312077</v>
      </c>
      <c r="F120" s="33">
        <v>0.008586553938283009</v>
      </c>
      <c r="G120" s="94">
        <v>2572</v>
      </c>
      <c r="H120" s="85"/>
      <c r="I120" s="74">
        <v>17</v>
      </c>
      <c r="J120" s="80">
        <v>111294</v>
      </c>
    </row>
    <row r="121" spans="1:10" ht="15">
      <c r="A121" s="68" t="s">
        <v>159</v>
      </c>
      <c r="B121" s="84">
        <v>3683</v>
      </c>
      <c r="C121" s="33">
        <v>0.014341286004104186</v>
      </c>
      <c r="D121" s="35"/>
      <c r="E121" s="94">
        <v>4755564</v>
      </c>
      <c r="F121" s="33">
        <v>0.0028531083778376054</v>
      </c>
      <c r="G121" s="94">
        <v>1291</v>
      </c>
      <c r="H121" s="85"/>
      <c r="I121" s="74">
        <v>5</v>
      </c>
      <c r="J121" s="80">
        <v>26672</v>
      </c>
    </row>
    <row r="122" spans="1:10" ht="15">
      <c r="A122" s="68" t="s">
        <v>79</v>
      </c>
      <c r="B122" s="84">
        <v>39</v>
      </c>
      <c r="C122" s="33">
        <v>0.00015186265385828488</v>
      </c>
      <c r="D122" s="35"/>
      <c r="E122" s="94">
        <v>84042</v>
      </c>
      <c r="F122" s="33">
        <v>5.042113496742511E-05</v>
      </c>
      <c r="G122" s="94">
        <v>2155</v>
      </c>
      <c r="H122" s="85"/>
      <c r="I122" s="74">
        <v>0</v>
      </c>
      <c r="J122" s="80">
        <v>0</v>
      </c>
    </row>
    <row r="123" spans="1:10" ht="15">
      <c r="A123" s="68" t="s">
        <v>80</v>
      </c>
      <c r="B123" s="84">
        <v>1842</v>
      </c>
      <c r="C123" s="33">
        <v>0.00717258995915284</v>
      </c>
      <c r="D123" s="35"/>
      <c r="E123" s="94">
        <v>9472471</v>
      </c>
      <c r="F123" s="33">
        <v>0.005683024425477979</v>
      </c>
      <c r="G123" s="94">
        <v>5142</v>
      </c>
      <c r="H123" s="85"/>
      <c r="I123" s="74">
        <v>12</v>
      </c>
      <c r="J123" s="80">
        <v>84622</v>
      </c>
    </row>
    <row r="124" spans="1:10" ht="15">
      <c r="A124" s="68"/>
      <c r="B124" s="84"/>
      <c r="C124" s="33"/>
      <c r="D124" s="35"/>
      <c r="E124" s="94"/>
      <c r="F124" s="33"/>
      <c r="G124" s="94"/>
      <c r="H124" s="85"/>
      <c r="I124" s="74"/>
      <c r="J124" s="80"/>
    </row>
    <row r="125" spans="1:10" ht="15">
      <c r="A125" s="68" t="s">
        <v>81</v>
      </c>
      <c r="B125" s="84">
        <v>11797</v>
      </c>
      <c r="C125" s="33">
        <v>0.04593650583503043</v>
      </c>
      <c r="D125" s="35"/>
      <c r="E125" s="94">
        <v>20795842</v>
      </c>
      <c r="F125" s="33">
        <v>0.012476499324662048</v>
      </c>
      <c r="G125" s="94">
        <v>1763</v>
      </c>
      <c r="H125" s="85"/>
      <c r="I125" s="74">
        <v>25</v>
      </c>
      <c r="J125" s="80">
        <v>141986</v>
      </c>
    </row>
    <row r="126" spans="1:10" ht="15">
      <c r="A126" s="68" t="s">
        <v>82</v>
      </c>
      <c r="B126" s="84">
        <v>839</v>
      </c>
      <c r="C126" s="33">
        <v>0.0032669940150538723</v>
      </c>
      <c r="D126" s="35"/>
      <c r="E126" s="94">
        <v>8347724</v>
      </c>
      <c r="F126" s="33">
        <v>0.005008230628433566</v>
      </c>
      <c r="G126" s="94">
        <v>9950</v>
      </c>
      <c r="H126" s="85"/>
      <c r="I126" s="74">
        <v>7</v>
      </c>
      <c r="J126" s="80">
        <v>74878</v>
      </c>
    </row>
    <row r="127" spans="1:10" ht="15">
      <c r="A127" s="68" t="s">
        <v>83</v>
      </c>
      <c r="B127" s="84">
        <v>10957</v>
      </c>
      <c r="C127" s="33">
        <v>0.04266561790577506</v>
      </c>
      <c r="D127" s="35"/>
      <c r="E127" s="94">
        <v>12448018</v>
      </c>
      <c r="F127" s="33">
        <v>0.007468208701065387</v>
      </c>
      <c r="G127" s="94">
        <v>1136</v>
      </c>
      <c r="H127" s="85"/>
      <c r="I127" s="74">
        <v>18</v>
      </c>
      <c r="J127" s="80">
        <v>67108</v>
      </c>
    </row>
    <row r="128" spans="1:10" ht="15">
      <c r="A128" s="68"/>
      <c r="B128" s="84"/>
      <c r="C128" s="33"/>
      <c r="D128" s="35"/>
      <c r="E128" s="94"/>
      <c r="F128" s="33"/>
      <c r="G128" s="94"/>
      <c r="H128" s="85"/>
      <c r="I128" s="74"/>
      <c r="J128" s="80"/>
    </row>
    <row r="129" spans="1:10" ht="15">
      <c r="A129" s="68" t="s">
        <v>84</v>
      </c>
      <c r="B129" s="84">
        <v>17512</v>
      </c>
      <c r="C129" s="33">
        <v>0.0681902254965714</v>
      </c>
      <c r="D129" s="35"/>
      <c r="E129" s="94">
        <v>17010002</v>
      </c>
      <c r="F129" s="33">
        <v>0.010205178442185705</v>
      </c>
      <c r="G129" s="94">
        <v>971</v>
      </c>
      <c r="H129" s="85"/>
      <c r="I129" s="74">
        <v>16</v>
      </c>
      <c r="J129" s="80">
        <v>94480</v>
      </c>
    </row>
    <row r="130" spans="1:10" ht="15">
      <c r="A130" s="68" t="s">
        <v>85</v>
      </c>
      <c r="B130" s="84">
        <v>5053</v>
      </c>
      <c r="C130" s="33">
        <v>0.01967594846015163</v>
      </c>
      <c r="D130" s="35"/>
      <c r="E130" s="94">
        <v>3744865</v>
      </c>
      <c r="F130" s="33">
        <v>0.0022467378643985917</v>
      </c>
      <c r="G130" s="94">
        <v>741</v>
      </c>
      <c r="H130" s="85"/>
      <c r="I130" s="74">
        <v>3</v>
      </c>
      <c r="J130" s="80">
        <v>538</v>
      </c>
    </row>
    <row r="131" spans="1:10" ht="15">
      <c r="A131" s="68" t="s">
        <v>86</v>
      </c>
      <c r="B131" s="84">
        <v>11109</v>
      </c>
      <c r="C131" s="33">
        <v>0.043257492864402225</v>
      </c>
      <c r="D131" s="35"/>
      <c r="E131" s="94">
        <v>10673775</v>
      </c>
      <c r="F131" s="33">
        <v>0.006403748719532233</v>
      </c>
      <c r="G131" s="94">
        <v>961</v>
      </c>
      <c r="H131" s="85"/>
      <c r="I131" s="74">
        <v>12</v>
      </c>
      <c r="J131" s="80">
        <v>92689</v>
      </c>
    </row>
    <row r="132" spans="1:10" ht="15">
      <c r="A132" s="68"/>
      <c r="B132" s="84"/>
      <c r="C132" s="33"/>
      <c r="D132" s="35"/>
      <c r="E132" s="94"/>
      <c r="F132" s="33"/>
      <c r="G132" s="94"/>
      <c r="H132" s="85"/>
      <c r="I132" s="74"/>
      <c r="J132" s="80"/>
    </row>
    <row r="133" spans="1:10" ht="15">
      <c r="A133" s="68" t="s">
        <v>87</v>
      </c>
      <c r="B133" s="84">
        <v>17</v>
      </c>
      <c r="C133" s="33">
        <v>6.619654142540623E-05</v>
      </c>
      <c r="D133" s="35"/>
      <c r="E133" s="94">
        <v>5038</v>
      </c>
      <c r="F133" s="33">
        <v>0</v>
      </c>
      <c r="G133" s="94">
        <v>296</v>
      </c>
      <c r="H133" s="85"/>
      <c r="I133" s="74">
        <v>0</v>
      </c>
      <c r="J133" s="80">
        <v>0</v>
      </c>
    </row>
    <row r="134" spans="1:10" ht="15">
      <c r="A134" s="68"/>
      <c r="B134" s="84"/>
      <c r="C134" s="33"/>
      <c r="D134" s="35"/>
      <c r="E134" s="94"/>
      <c r="F134" s="33"/>
      <c r="G134" s="94"/>
      <c r="H134" s="85"/>
      <c r="I134" s="74"/>
      <c r="J134" s="80"/>
    </row>
    <row r="135" spans="1:10" ht="15">
      <c r="A135" s="68" t="s">
        <v>88</v>
      </c>
      <c r="B135" s="84">
        <v>7146</v>
      </c>
      <c r="C135" s="33">
        <v>0.027825910883879583</v>
      </c>
      <c r="D135" s="35"/>
      <c r="E135" s="94">
        <v>1151990</v>
      </c>
      <c r="F135" s="33">
        <v>0.0006911382793260995</v>
      </c>
      <c r="G135" s="94">
        <v>161</v>
      </c>
      <c r="H135" s="85"/>
      <c r="I135" s="74">
        <v>0</v>
      </c>
      <c r="J135" s="80">
        <v>0</v>
      </c>
    </row>
    <row r="136" spans="1:10" ht="15">
      <c r="A136" s="86"/>
      <c r="B136" s="87"/>
      <c r="C136" s="88"/>
      <c r="D136" s="89"/>
      <c r="E136" s="95"/>
      <c r="F136" s="88"/>
      <c r="G136" s="95"/>
      <c r="H136" s="87"/>
      <c r="I136" s="87"/>
      <c r="J136" s="95"/>
    </row>
    <row r="137" spans="1:10" ht="46.5" customHeight="1">
      <c r="A137" s="97" t="s">
        <v>172</v>
      </c>
      <c r="B137" s="97"/>
      <c r="C137" s="97"/>
      <c r="D137" s="97"/>
      <c r="E137" s="97"/>
      <c r="F137" s="97"/>
      <c r="G137" s="97"/>
      <c r="H137" s="97"/>
      <c r="I137" s="97"/>
      <c r="J137" s="97"/>
    </row>
    <row r="138" spans="1:10" ht="15">
      <c r="A138" s="90"/>
      <c r="B138" s="91"/>
      <c r="C138" s="93"/>
      <c r="D138" s="93"/>
      <c r="E138" s="96"/>
      <c r="F138" s="93"/>
      <c r="G138" s="96"/>
      <c r="H138" s="91"/>
      <c r="I138" s="91"/>
      <c r="J138" s="96"/>
    </row>
    <row r="139" spans="1:10" ht="15">
      <c r="A139" s="90" t="s">
        <v>7</v>
      </c>
      <c r="B139" s="91"/>
      <c r="C139" s="93"/>
      <c r="D139" s="93"/>
      <c r="E139" s="91"/>
      <c r="F139" s="93"/>
      <c r="G139" s="91"/>
      <c r="H139" s="91"/>
      <c r="I139" s="91"/>
      <c r="J139" s="91"/>
    </row>
    <row r="140" spans="1:10" ht="15">
      <c r="A140" s="90"/>
      <c r="B140" s="91"/>
      <c r="C140" s="93"/>
      <c r="D140" s="93"/>
      <c r="E140" s="91"/>
      <c r="F140" s="93"/>
      <c r="G140" s="91"/>
      <c r="H140" s="91"/>
      <c r="I140" s="91"/>
      <c r="J140" s="91"/>
    </row>
    <row r="141" spans="1:10" ht="15">
      <c r="A141" s="90" t="s">
        <v>147</v>
      </c>
      <c r="B141" s="91"/>
      <c r="C141" s="93"/>
      <c r="D141" s="93"/>
      <c r="E141" s="91"/>
      <c r="F141" s="93"/>
      <c r="G141" s="91"/>
      <c r="H141" s="91"/>
      <c r="I141" s="91"/>
      <c r="J141" s="91"/>
    </row>
    <row r="142" spans="1:10" ht="15">
      <c r="A142" s="90" t="s">
        <v>8</v>
      </c>
      <c r="B142" s="68"/>
      <c r="C142" s="68"/>
      <c r="D142" s="68"/>
      <c r="E142" s="68"/>
      <c r="F142" s="68"/>
      <c r="G142" s="68"/>
      <c r="H142" s="68"/>
      <c r="I142" s="91"/>
      <c r="J142" s="91"/>
    </row>
    <row r="143" spans="1:10" ht="15">
      <c r="A143" s="85"/>
      <c r="B143" s="85"/>
      <c r="C143" s="85"/>
      <c r="D143" s="85"/>
      <c r="E143" s="85"/>
      <c r="F143" s="85"/>
      <c r="G143" s="85"/>
      <c r="H143" s="85"/>
      <c r="I143" s="85"/>
      <c r="J143" s="85"/>
    </row>
    <row r="144" spans="1:10" ht="15">
      <c r="A144" s="85" t="s">
        <v>173</v>
      </c>
      <c r="B144" s="85"/>
      <c r="C144" s="85"/>
      <c r="D144" s="85"/>
      <c r="E144" s="85"/>
      <c r="F144" s="85"/>
      <c r="G144" s="85"/>
      <c r="H144" s="85"/>
      <c r="I144" s="85"/>
      <c r="J144" s="85"/>
    </row>
    <row r="145" spans="1:10" ht="15">
      <c r="A145" s="85" t="s">
        <v>122</v>
      </c>
      <c r="B145" s="85"/>
      <c r="C145" s="85"/>
      <c r="D145" s="85"/>
      <c r="E145" s="85"/>
      <c r="F145" s="85"/>
      <c r="G145" s="85"/>
      <c r="H145" s="85"/>
      <c r="I145" s="85"/>
      <c r="J145" s="85"/>
    </row>
  </sheetData>
  <sheetProtection/>
  <mergeCells count="4">
    <mergeCell ref="B4:C4"/>
    <mergeCell ref="E4:G4"/>
    <mergeCell ref="I4:J4"/>
    <mergeCell ref="A137:J137"/>
  </mergeCells>
  <printOptions/>
  <pageMargins left="0.7" right="0.7" top="0.75" bottom="0.75" header="0.3" footer="0.3"/>
  <pageSetup horizontalDpi="90" verticalDpi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3.77734375" style="0" customWidth="1"/>
    <col min="2" max="3" width="12.77734375" style="0" customWidth="1"/>
    <col min="4" max="4" width="2.77734375" style="0" customWidth="1"/>
    <col min="5" max="7" width="12.77734375" style="0" customWidth="1"/>
    <col min="8" max="8" width="2.77734375" style="0" customWidth="1"/>
    <col min="9" max="16384" width="12.77734375" style="0" customWidth="1"/>
  </cols>
  <sheetData>
    <row r="1" spans="1:12" ht="20.25">
      <c r="A1" s="49" t="s">
        <v>0</v>
      </c>
      <c r="B1" s="6"/>
      <c r="C1" s="6"/>
      <c r="D1" s="6"/>
      <c r="E1" s="6"/>
      <c r="F1" s="6"/>
      <c r="G1" s="6"/>
      <c r="H1" s="6"/>
      <c r="I1" s="6"/>
      <c r="J1" s="6"/>
      <c r="K1" s="3"/>
      <c r="L1" s="33"/>
    </row>
    <row r="2" spans="1:12" ht="20.25">
      <c r="A2" s="49" t="s">
        <v>174</v>
      </c>
      <c r="B2" s="6"/>
      <c r="C2" s="6"/>
      <c r="D2" s="6"/>
      <c r="E2" s="6"/>
      <c r="F2" s="6"/>
      <c r="G2" s="6"/>
      <c r="H2" s="7"/>
      <c r="I2" s="7"/>
      <c r="J2" s="7"/>
      <c r="K2" s="3"/>
      <c r="L2" s="52"/>
    </row>
    <row r="3" spans="1:12" ht="15.75">
      <c r="A3" s="6"/>
      <c r="B3" s="6"/>
      <c r="C3" s="6"/>
      <c r="D3" s="6"/>
      <c r="E3" s="6"/>
      <c r="F3" s="6"/>
      <c r="G3" s="6"/>
      <c r="H3" s="7"/>
      <c r="I3" s="7"/>
      <c r="J3" s="7"/>
      <c r="K3" s="3"/>
      <c r="L3" s="2"/>
    </row>
    <row r="4" spans="1:12" ht="16.5">
      <c r="A4" s="62"/>
      <c r="B4" s="63" t="s">
        <v>106</v>
      </c>
      <c r="C4" s="64"/>
      <c r="D4" s="8"/>
      <c r="E4" s="65" t="s">
        <v>109</v>
      </c>
      <c r="F4" s="66"/>
      <c r="G4" s="66"/>
      <c r="H4" s="67"/>
      <c r="I4" s="65" t="s">
        <v>125</v>
      </c>
      <c r="J4" s="66"/>
      <c r="K4" s="4"/>
      <c r="L4" s="2"/>
    </row>
    <row r="5" spans="1:12" ht="15.75">
      <c r="A5" s="9" t="s">
        <v>1</v>
      </c>
      <c r="B5" s="10" t="s">
        <v>2</v>
      </c>
      <c r="C5" s="10" t="s">
        <v>3</v>
      </c>
      <c r="D5" s="10"/>
      <c r="E5" s="10" t="s">
        <v>4</v>
      </c>
      <c r="F5" s="10" t="s">
        <v>3</v>
      </c>
      <c r="G5" s="10" t="s">
        <v>5</v>
      </c>
      <c r="H5" s="10"/>
      <c r="I5" s="10" t="s">
        <v>2</v>
      </c>
      <c r="J5" s="10" t="s">
        <v>4</v>
      </c>
      <c r="K5" s="4"/>
      <c r="L5" s="2"/>
    </row>
    <row r="6" spans="1:12" ht="15.75">
      <c r="A6" s="11"/>
      <c r="B6" s="12"/>
      <c r="C6" s="13"/>
      <c r="D6" s="13"/>
      <c r="E6" s="14"/>
      <c r="F6" s="13"/>
      <c r="G6" s="13"/>
      <c r="H6" s="13"/>
      <c r="I6" s="13"/>
      <c r="J6" s="13"/>
      <c r="K6" s="4"/>
      <c r="L6" s="2"/>
    </row>
    <row r="7" spans="1:10" ht="15">
      <c r="A7" s="68" t="s">
        <v>11</v>
      </c>
      <c r="B7" s="20">
        <v>252516</v>
      </c>
      <c r="C7" s="33">
        <v>1</v>
      </c>
      <c r="D7" s="35"/>
      <c r="E7" s="50">
        <v>1335823011</v>
      </c>
      <c r="F7" s="33">
        <v>1</v>
      </c>
      <c r="G7" s="50">
        <v>5290</v>
      </c>
      <c r="H7" s="50"/>
      <c r="I7" s="20">
        <v>1657</v>
      </c>
      <c r="J7" s="50">
        <v>15769882</v>
      </c>
    </row>
    <row r="8" spans="1:10" ht="15">
      <c r="A8" s="70"/>
      <c r="B8" s="20"/>
      <c r="C8" s="33"/>
      <c r="D8" s="71"/>
      <c r="E8" s="50"/>
      <c r="F8" s="33"/>
      <c r="G8" s="50"/>
      <c r="H8" s="71"/>
      <c r="I8" s="20"/>
      <c r="J8" s="50"/>
    </row>
    <row r="9" spans="1:10" ht="15">
      <c r="A9" s="68" t="s">
        <v>101</v>
      </c>
      <c r="B9" s="72">
        <v>1192</v>
      </c>
      <c r="C9" s="33">
        <v>0.004720492958862013</v>
      </c>
      <c r="D9" s="68"/>
      <c r="E9" s="77">
        <v>1464090</v>
      </c>
      <c r="F9" s="33">
        <v>0.0010960209458466949</v>
      </c>
      <c r="G9" s="77">
        <v>1228</v>
      </c>
      <c r="H9" s="68"/>
      <c r="I9" s="74" t="s">
        <v>6</v>
      </c>
      <c r="J9" s="80" t="s">
        <v>6</v>
      </c>
    </row>
    <row r="10" spans="1:10" ht="15">
      <c r="A10" s="68"/>
      <c r="B10" s="72"/>
      <c r="C10" s="33"/>
      <c r="D10" s="68"/>
      <c r="E10" s="77"/>
      <c r="F10" s="33"/>
      <c r="G10" s="77"/>
      <c r="H10" s="68"/>
      <c r="I10" s="74"/>
      <c r="J10" s="80"/>
    </row>
    <row r="11" spans="1:10" ht="15">
      <c r="A11" s="68" t="s">
        <v>10</v>
      </c>
      <c r="B11" s="72">
        <v>393</v>
      </c>
      <c r="C11" s="33">
        <v>0.0015563370241885664</v>
      </c>
      <c r="D11" s="35"/>
      <c r="E11" s="77">
        <v>5222852</v>
      </c>
      <c r="F11" s="33">
        <v>0.003909838322136824</v>
      </c>
      <c r="G11" s="77">
        <v>13290</v>
      </c>
      <c r="H11" s="50"/>
      <c r="I11" s="74">
        <v>7</v>
      </c>
      <c r="J11" s="80">
        <v>47641</v>
      </c>
    </row>
    <row r="12" spans="1:10" ht="15">
      <c r="A12" s="68"/>
      <c r="B12" s="72"/>
      <c r="C12" s="33"/>
      <c r="D12" s="35"/>
      <c r="E12" s="77"/>
      <c r="F12" s="33"/>
      <c r="G12" s="77"/>
      <c r="H12" s="50"/>
      <c r="I12" s="74"/>
      <c r="J12" s="80"/>
    </row>
    <row r="13" spans="1:10" ht="15">
      <c r="A13" s="68" t="s">
        <v>12</v>
      </c>
      <c r="B13" s="72">
        <v>445</v>
      </c>
      <c r="C13" s="33">
        <v>0.0017622645693738221</v>
      </c>
      <c r="D13" s="35"/>
      <c r="E13" s="77">
        <v>20667743</v>
      </c>
      <c r="F13" s="33">
        <v>0.015471917184993005</v>
      </c>
      <c r="G13" s="77">
        <v>46444</v>
      </c>
      <c r="H13" s="50"/>
      <c r="I13" s="74">
        <v>13</v>
      </c>
      <c r="J13" s="80">
        <v>137010</v>
      </c>
    </row>
    <row r="14" spans="1:10" ht="15">
      <c r="A14" s="68"/>
      <c r="B14" s="72"/>
      <c r="C14" s="33"/>
      <c r="D14" s="35"/>
      <c r="E14" s="77"/>
      <c r="F14" s="33"/>
      <c r="G14" s="77"/>
      <c r="H14" s="50"/>
      <c r="I14" s="74"/>
      <c r="J14" s="80"/>
    </row>
    <row r="15" spans="1:10" ht="15">
      <c r="A15" s="68" t="s">
        <v>13</v>
      </c>
      <c r="B15" s="72">
        <v>20029</v>
      </c>
      <c r="C15" s="33">
        <v>0.07931774620222086</v>
      </c>
      <c r="D15" s="35"/>
      <c r="E15" s="77">
        <v>30551655</v>
      </c>
      <c r="F15" s="33">
        <v>0.022871035120984304</v>
      </c>
      <c r="G15" s="77">
        <v>1525</v>
      </c>
      <c r="H15" s="50"/>
      <c r="I15" s="72">
        <v>40</v>
      </c>
      <c r="J15" s="77">
        <v>75009</v>
      </c>
    </row>
    <row r="16" spans="1:10" ht="15">
      <c r="A16" s="68" t="s">
        <v>89</v>
      </c>
      <c r="B16" s="72">
        <v>6160</v>
      </c>
      <c r="C16" s="33">
        <v>0.024394493814253355</v>
      </c>
      <c r="D16" s="35"/>
      <c r="E16" s="77">
        <v>8531321</v>
      </c>
      <c r="F16" s="33">
        <v>0.006386565383099244</v>
      </c>
      <c r="G16" s="77">
        <v>1385</v>
      </c>
      <c r="H16" s="50"/>
      <c r="I16" s="74">
        <v>9</v>
      </c>
      <c r="J16" s="80">
        <v>11961</v>
      </c>
    </row>
    <row r="17" spans="1:10" ht="15">
      <c r="A17" s="68" t="s">
        <v>90</v>
      </c>
      <c r="B17" s="72">
        <v>1196</v>
      </c>
      <c r="C17" s="33">
        <v>0.004736333539260879</v>
      </c>
      <c r="D17" s="35"/>
      <c r="E17" s="77">
        <v>5040678</v>
      </c>
      <c r="F17" s="33">
        <v>0.0037734624710698294</v>
      </c>
      <c r="G17" s="77">
        <v>4215</v>
      </c>
      <c r="H17" s="50"/>
      <c r="I17" s="74">
        <v>12</v>
      </c>
      <c r="J17" s="80">
        <v>56126</v>
      </c>
    </row>
    <row r="18" spans="1:10" ht="15">
      <c r="A18" s="68" t="s">
        <v>91</v>
      </c>
      <c r="B18" s="72">
        <v>12673</v>
      </c>
      <c r="C18" s="33">
        <v>0.050186918848706616</v>
      </c>
      <c r="D18" s="35"/>
      <c r="E18" s="77">
        <v>16979656</v>
      </c>
      <c r="F18" s="33">
        <v>0.01271100726681523</v>
      </c>
      <c r="G18" s="77">
        <v>1340</v>
      </c>
      <c r="H18" s="50"/>
      <c r="I18" s="74">
        <v>19</v>
      </c>
      <c r="J18" s="80">
        <v>6922</v>
      </c>
    </row>
    <row r="19" spans="1:10" ht="15">
      <c r="A19" s="68"/>
      <c r="B19" s="72"/>
      <c r="C19" s="33"/>
      <c r="D19" s="35"/>
      <c r="E19" s="77"/>
      <c r="F19" s="33"/>
      <c r="G19" s="77"/>
      <c r="H19" s="50"/>
      <c r="I19" s="74"/>
      <c r="J19" s="80"/>
    </row>
    <row r="20" spans="1:10" ht="15">
      <c r="A20" s="68" t="s">
        <v>14</v>
      </c>
      <c r="B20" s="72">
        <v>15081</v>
      </c>
      <c r="C20" s="33">
        <v>0.059722948248823834</v>
      </c>
      <c r="D20" s="35"/>
      <c r="E20" s="77">
        <v>200316833</v>
      </c>
      <c r="F20" s="33">
        <v>0.14995761515594971</v>
      </c>
      <c r="G20" s="77">
        <v>13283</v>
      </c>
      <c r="H20" s="50"/>
      <c r="I20" s="72">
        <v>363</v>
      </c>
      <c r="J20" s="77">
        <v>3291218</v>
      </c>
    </row>
    <row r="21" spans="1:10" ht="15">
      <c r="A21" s="68" t="s">
        <v>15</v>
      </c>
      <c r="B21" s="72">
        <v>1045</v>
      </c>
      <c r="C21" s="33">
        <v>0.004138351629203694</v>
      </c>
      <c r="D21" s="35"/>
      <c r="E21" s="77">
        <v>21334119</v>
      </c>
      <c r="F21" s="33">
        <v>0.01597076770224914</v>
      </c>
      <c r="G21" s="77">
        <v>20415</v>
      </c>
      <c r="H21" s="50"/>
      <c r="I21" s="74">
        <v>23</v>
      </c>
      <c r="J21" s="80">
        <v>127901</v>
      </c>
    </row>
    <row r="22" spans="1:10" ht="15">
      <c r="A22" s="68" t="s">
        <v>16</v>
      </c>
      <c r="B22" s="72">
        <v>147</v>
      </c>
      <c r="C22" s="33">
        <v>0.0005821413296583187</v>
      </c>
      <c r="D22" s="35"/>
      <c r="E22" s="77">
        <v>25750538</v>
      </c>
      <c r="F22" s="33">
        <v>0.019276908533506314</v>
      </c>
      <c r="G22" s="77">
        <v>175174</v>
      </c>
      <c r="H22" s="50"/>
      <c r="I22" s="74">
        <v>4</v>
      </c>
      <c r="J22" s="80">
        <v>243626</v>
      </c>
    </row>
    <row r="23" spans="1:10" ht="15">
      <c r="A23" s="68" t="s">
        <v>17</v>
      </c>
      <c r="B23" s="72">
        <v>131</v>
      </c>
      <c r="C23" s="33">
        <v>0.0005187790080628554</v>
      </c>
      <c r="D23" s="35"/>
      <c r="E23" s="77">
        <v>616078</v>
      </c>
      <c r="F23" s="33">
        <v>0.00046119732548910257</v>
      </c>
      <c r="G23" s="77">
        <v>4703</v>
      </c>
      <c r="H23" s="50"/>
      <c r="I23" s="74">
        <v>7</v>
      </c>
      <c r="J23" s="80">
        <v>11085</v>
      </c>
    </row>
    <row r="24" spans="1:10" ht="15">
      <c r="A24" s="68" t="s">
        <v>18</v>
      </c>
      <c r="B24" s="72">
        <v>137</v>
      </c>
      <c r="C24" s="33">
        <v>0.0005425398786611541</v>
      </c>
      <c r="D24" s="35"/>
      <c r="E24" s="77">
        <v>337694</v>
      </c>
      <c r="F24" s="33">
        <v>0.0002527984599899964</v>
      </c>
      <c r="G24" s="77">
        <v>2465</v>
      </c>
      <c r="H24" s="50"/>
      <c r="I24" s="74">
        <v>3</v>
      </c>
      <c r="J24" s="80">
        <v>3784</v>
      </c>
    </row>
    <row r="25" spans="1:10" ht="15">
      <c r="A25" s="68" t="s">
        <v>19</v>
      </c>
      <c r="B25" s="72">
        <v>1900</v>
      </c>
      <c r="C25" s="33">
        <v>0.007524275689461262</v>
      </c>
      <c r="D25" s="35"/>
      <c r="E25" s="77">
        <v>9096512</v>
      </c>
      <c r="F25" s="33">
        <v>0.0068096685901452856</v>
      </c>
      <c r="G25" s="77">
        <v>4788</v>
      </c>
      <c r="H25" s="50"/>
      <c r="I25" s="74">
        <v>11</v>
      </c>
      <c r="J25" s="80">
        <v>124972</v>
      </c>
    </row>
    <row r="26" spans="1:10" ht="15">
      <c r="A26" s="68" t="s">
        <v>20</v>
      </c>
      <c r="B26" s="72">
        <v>114</v>
      </c>
      <c r="C26" s="33">
        <v>0.0004514565413676757</v>
      </c>
      <c r="D26" s="35"/>
      <c r="E26" s="77">
        <v>1431340</v>
      </c>
      <c r="F26" s="33">
        <v>0.0010715042248961527</v>
      </c>
      <c r="G26" s="77">
        <v>12556</v>
      </c>
      <c r="H26" s="50"/>
      <c r="I26" s="74" t="s">
        <v>6</v>
      </c>
      <c r="J26" s="80" t="s">
        <v>6</v>
      </c>
    </row>
    <row r="27" spans="1:10" ht="15">
      <c r="A27" s="68" t="s">
        <v>21</v>
      </c>
      <c r="B27" s="72">
        <v>484</v>
      </c>
      <c r="C27" s="33">
        <v>0.0019167102282627636</v>
      </c>
      <c r="D27" s="35"/>
      <c r="E27" s="77">
        <v>1008952</v>
      </c>
      <c r="F27" s="33">
        <v>0.0007553036530226384</v>
      </c>
      <c r="G27" s="77">
        <v>2085</v>
      </c>
      <c r="H27" s="50"/>
      <c r="I27" s="74">
        <v>3</v>
      </c>
      <c r="J27" s="80">
        <v>440</v>
      </c>
    </row>
    <row r="28" spans="1:10" ht="15">
      <c r="A28" s="68" t="s">
        <v>22</v>
      </c>
      <c r="B28" s="72">
        <v>218</v>
      </c>
      <c r="C28" s="33">
        <v>0.0008633116317381869</v>
      </c>
      <c r="D28" s="35"/>
      <c r="E28" s="77">
        <v>1653926</v>
      </c>
      <c r="F28" s="33">
        <v>0.0012381325867128665</v>
      </c>
      <c r="G28" s="77">
        <v>7587</v>
      </c>
      <c r="H28" s="50"/>
      <c r="I28" s="74">
        <v>12</v>
      </c>
      <c r="J28" s="80">
        <v>14269</v>
      </c>
    </row>
    <row r="29" spans="1:10" ht="15">
      <c r="A29" s="68" t="s">
        <v>23</v>
      </c>
      <c r="B29" s="72">
        <v>1336</v>
      </c>
      <c r="C29" s="33">
        <v>0.005290753853221182</v>
      </c>
      <c r="D29" s="35"/>
      <c r="E29" s="77">
        <v>5146701</v>
      </c>
      <c r="F29" s="33">
        <v>0.003852831518561107</v>
      </c>
      <c r="G29" s="77">
        <v>3852</v>
      </c>
      <c r="H29" s="50"/>
      <c r="I29" s="74">
        <v>9</v>
      </c>
      <c r="J29" s="80">
        <v>63413</v>
      </c>
    </row>
    <row r="30" spans="1:10" ht="15">
      <c r="A30" s="68" t="s">
        <v>24</v>
      </c>
      <c r="B30" s="72">
        <v>101</v>
      </c>
      <c r="C30" s="33">
        <v>0.00039997465507136184</v>
      </c>
      <c r="D30" s="35"/>
      <c r="E30" s="77">
        <v>10242692</v>
      </c>
      <c r="F30" s="33">
        <v>0.007667701421262611</v>
      </c>
      <c r="G30" s="77">
        <v>101413</v>
      </c>
      <c r="H30" s="50"/>
      <c r="I30" s="74">
        <v>12</v>
      </c>
      <c r="J30" s="80">
        <v>22870</v>
      </c>
    </row>
    <row r="31" spans="1:10" ht="15">
      <c r="A31" s="68" t="s">
        <v>25</v>
      </c>
      <c r="B31" s="72">
        <v>752</v>
      </c>
      <c r="C31" s="33">
        <v>0.0029780291149867732</v>
      </c>
      <c r="D31" s="35"/>
      <c r="E31" s="77">
        <v>52986505</v>
      </c>
      <c r="F31" s="33">
        <v>0.039665812434488745</v>
      </c>
      <c r="G31" s="77">
        <v>70461</v>
      </c>
      <c r="H31" s="50"/>
      <c r="I31" s="74">
        <v>36</v>
      </c>
      <c r="J31" s="80">
        <v>255673</v>
      </c>
    </row>
    <row r="32" spans="1:10" ht="15">
      <c r="A32" s="68" t="s">
        <v>26</v>
      </c>
      <c r="B32" s="72">
        <v>476</v>
      </c>
      <c r="C32" s="33">
        <v>0.001885029067465032</v>
      </c>
      <c r="D32" s="35"/>
      <c r="E32" s="77">
        <v>3103831</v>
      </c>
      <c r="F32" s="33">
        <v>0.0023235346108287694</v>
      </c>
      <c r="G32" s="77">
        <v>6521</v>
      </c>
      <c r="H32" s="50"/>
      <c r="I32" s="74">
        <v>9</v>
      </c>
      <c r="J32" s="80">
        <v>28056</v>
      </c>
    </row>
    <row r="33" spans="1:10" ht="15">
      <c r="A33" s="68" t="s">
        <v>27</v>
      </c>
      <c r="B33" s="72">
        <v>348</v>
      </c>
      <c r="C33" s="33">
        <v>0.0013781304947013259</v>
      </c>
      <c r="D33" s="35"/>
      <c r="E33" s="77">
        <v>2895854</v>
      </c>
      <c r="F33" s="33">
        <v>0.0021678425780614135</v>
      </c>
      <c r="G33" s="77">
        <v>8321</v>
      </c>
      <c r="H33" s="50"/>
      <c r="I33" s="74">
        <v>7</v>
      </c>
      <c r="J33" s="80">
        <v>18913</v>
      </c>
    </row>
    <row r="34" spans="1:10" ht="15">
      <c r="A34" s="68" t="s">
        <v>28</v>
      </c>
      <c r="B34" s="72">
        <v>320</v>
      </c>
      <c r="C34" s="33">
        <v>0.0012672464319092652</v>
      </c>
      <c r="D34" s="35"/>
      <c r="E34" s="77">
        <v>2208450</v>
      </c>
      <c r="F34" s="33">
        <v>0.0016532504544496127</v>
      </c>
      <c r="G34" s="77">
        <v>6901</v>
      </c>
      <c r="H34" s="50"/>
      <c r="I34" s="74">
        <v>10</v>
      </c>
      <c r="J34" s="80">
        <v>959637</v>
      </c>
    </row>
    <row r="35" spans="1:10" ht="15">
      <c r="A35" s="68" t="s">
        <v>29</v>
      </c>
      <c r="B35" s="72">
        <v>1746</v>
      </c>
      <c r="C35" s="33">
        <v>0.006914413344104928</v>
      </c>
      <c r="D35" s="35"/>
      <c r="E35" s="77">
        <v>6333354</v>
      </c>
      <c r="F35" s="33">
        <v>0.004741162525160303</v>
      </c>
      <c r="G35" s="77">
        <v>3627</v>
      </c>
      <c r="H35" s="50"/>
      <c r="I35" s="74">
        <v>37</v>
      </c>
      <c r="J35" s="80">
        <v>130847</v>
      </c>
    </row>
    <row r="36" spans="1:10" ht="15">
      <c r="A36" s="68" t="s">
        <v>30</v>
      </c>
      <c r="B36" s="72">
        <v>929</v>
      </c>
      <c r="C36" s="33">
        <v>0.0036789747976365855</v>
      </c>
      <c r="D36" s="35"/>
      <c r="E36" s="77">
        <v>6724083</v>
      </c>
      <c r="F36" s="33">
        <v>0.0050336631010468496</v>
      </c>
      <c r="G36" s="77">
        <v>7238</v>
      </c>
      <c r="H36" s="50"/>
      <c r="I36" s="74">
        <v>25</v>
      </c>
      <c r="J36" s="80">
        <v>133911</v>
      </c>
    </row>
    <row r="37" spans="1:10" ht="15">
      <c r="A37" s="68" t="s">
        <v>31</v>
      </c>
      <c r="B37" s="72">
        <v>973</v>
      </c>
      <c r="C37" s="33">
        <v>0.0038532211820241093</v>
      </c>
      <c r="D37" s="35"/>
      <c r="E37" s="77">
        <v>15479358</v>
      </c>
      <c r="F37" s="33">
        <v>0.011587880933726482</v>
      </c>
      <c r="G37" s="77">
        <v>15909</v>
      </c>
      <c r="H37" s="50"/>
      <c r="I37" s="74">
        <v>43</v>
      </c>
      <c r="J37" s="80">
        <v>406559</v>
      </c>
    </row>
    <row r="38" spans="1:10" ht="15">
      <c r="A38" s="68" t="s">
        <v>127</v>
      </c>
      <c r="B38" s="72"/>
      <c r="C38" s="33"/>
      <c r="D38" s="35"/>
      <c r="E38" s="77"/>
      <c r="F38" s="33"/>
      <c r="G38" s="77"/>
      <c r="H38" s="50"/>
      <c r="I38" s="74"/>
      <c r="J38" s="80"/>
    </row>
    <row r="39" spans="1:10" ht="15">
      <c r="A39" s="68" t="s">
        <v>128</v>
      </c>
      <c r="B39" s="72">
        <v>719</v>
      </c>
      <c r="C39" s="33">
        <v>0.00284734432669613</v>
      </c>
      <c r="D39" s="35"/>
      <c r="E39" s="77">
        <v>7505058</v>
      </c>
      <c r="F39" s="33">
        <v>0.005618302677973557</v>
      </c>
      <c r="G39" s="77">
        <v>10438</v>
      </c>
      <c r="H39" s="50"/>
      <c r="I39" s="74">
        <v>26</v>
      </c>
      <c r="J39" s="80">
        <v>143385</v>
      </c>
    </row>
    <row r="40" spans="1:10" ht="15">
      <c r="A40" s="68" t="s">
        <v>32</v>
      </c>
      <c r="B40" s="72">
        <v>342</v>
      </c>
      <c r="C40" s="33">
        <v>0.001354369624103027</v>
      </c>
      <c r="D40" s="35"/>
      <c r="E40" s="77">
        <v>3967058</v>
      </c>
      <c r="F40" s="33">
        <v>0.0029697482131485755</v>
      </c>
      <c r="G40" s="77">
        <v>11600</v>
      </c>
      <c r="H40" s="50"/>
      <c r="I40" s="74">
        <v>22</v>
      </c>
      <c r="J40" s="80">
        <v>287333</v>
      </c>
    </row>
    <row r="41" spans="1:10" ht="15">
      <c r="A41" s="68" t="s">
        <v>33</v>
      </c>
      <c r="B41" s="72">
        <v>375</v>
      </c>
      <c r="C41" s="33">
        <v>0.0014850544123936702</v>
      </c>
      <c r="D41" s="35"/>
      <c r="E41" s="77">
        <v>1047078</v>
      </c>
      <c r="F41" s="33">
        <v>0.0007838448592199015</v>
      </c>
      <c r="G41" s="77">
        <v>2792</v>
      </c>
      <c r="H41" s="50"/>
      <c r="I41" s="74">
        <v>3</v>
      </c>
      <c r="J41" s="80">
        <v>3427</v>
      </c>
    </row>
    <row r="42" spans="1:10" ht="15">
      <c r="A42" s="68" t="s">
        <v>171</v>
      </c>
      <c r="B42" s="72">
        <v>2488</v>
      </c>
      <c r="C42" s="33">
        <v>0.009852841008094537</v>
      </c>
      <c r="D42" s="76"/>
      <c r="E42" s="77">
        <v>21447652</v>
      </c>
      <c r="F42" s="33">
        <v>0.016055758752010298</v>
      </c>
      <c r="G42" s="77">
        <v>8620</v>
      </c>
      <c r="H42" s="75"/>
      <c r="I42" s="74">
        <v>59</v>
      </c>
      <c r="J42" s="80">
        <v>301542</v>
      </c>
    </row>
    <row r="43" spans="1:10" ht="15">
      <c r="A43" s="68"/>
      <c r="B43" s="72"/>
      <c r="C43" s="33"/>
      <c r="D43" s="76"/>
      <c r="E43" s="77"/>
      <c r="F43" s="33"/>
      <c r="G43" s="77"/>
      <c r="H43" s="75"/>
      <c r="I43" s="74"/>
      <c r="J43" s="80"/>
    </row>
    <row r="44" spans="1:10" ht="15">
      <c r="A44" s="68" t="s">
        <v>34</v>
      </c>
      <c r="B44" s="72">
        <v>25780</v>
      </c>
      <c r="C44" s="33">
        <v>0.10209254067069018</v>
      </c>
      <c r="D44" s="35"/>
      <c r="E44" s="77">
        <v>127089014</v>
      </c>
      <c r="F44" s="33">
        <v>0.09513911120969602</v>
      </c>
      <c r="G44" s="77">
        <v>4930</v>
      </c>
      <c r="H44" s="50"/>
      <c r="I44" s="72">
        <v>163</v>
      </c>
      <c r="J44" s="77">
        <v>735549</v>
      </c>
    </row>
    <row r="45" spans="1:10" ht="15">
      <c r="A45" s="68" t="s">
        <v>92</v>
      </c>
      <c r="B45" s="72">
        <v>13448</v>
      </c>
      <c r="C45" s="33">
        <v>0.0531689081087931</v>
      </c>
      <c r="D45" s="35"/>
      <c r="E45" s="77">
        <v>70055075</v>
      </c>
      <c r="F45" s="33">
        <v>0.052440760806747325</v>
      </c>
      <c r="G45" s="77">
        <v>5209</v>
      </c>
      <c r="H45" s="50"/>
      <c r="I45" s="74">
        <v>80</v>
      </c>
      <c r="J45" s="80">
        <v>261470</v>
      </c>
    </row>
    <row r="46" spans="1:10" ht="15">
      <c r="A46" s="68" t="s">
        <v>129</v>
      </c>
      <c r="B46" s="72"/>
      <c r="C46" s="33"/>
      <c r="D46" s="35"/>
      <c r="E46" s="77"/>
      <c r="F46" s="33"/>
      <c r="G46" s="77"/>
      <c r="H46" s="50"/>
      <c r="I46" s="74"/>
      <c r="J46" s="80"/>
    </row>
    <row r="47" spans="1:10" ht="15">
      <c r="A47" s="68" t="s">
        <v>130</v>
      </c>
      <c r="B47" s="72">
        <v>897</v>
      </c>
      <c r="C47" s="33">
        <v>0.003552250154445659</v>
      </c>
      <c r="D47" s="35"/>
      <c r="E47" s="77">
        <v>16850332</v>
      </c>
      <c r="F47" s="33">
        <v>0.012614195040243997</v>
      </c>
      <c r="G47" s="77">
        <v>18785</v>
      </c>
      <c r="H47" s="50"/>
      <c r="I47" s="74">
        <v>5</v>
      </c>
      <c r="J47" s="80">
        <v>14288</v>
      </c>
    </row>
    <row r="48" spans="1:10" ht="15">
      <c r="A48" s="68" t="s">
        <v>35</v>
      </c>
      <c r="B48" s="72">
        <v>722</v>
      </c>
      <c r="C48" s="33">
        <v>0.0028592247619952794</v>
      </c>
      <c r="D48" s="35"/>
      <c r="E48" s="77">
        <v>6185613</v>
      </c>
      <c r="F48" s="33">
        <v>0.004630563292489951</v>
      </c>
      <c r="G48" s="77">
        <v>8567</v>
      </c>
      <c r="H48" s="50"/>
      <c r="I48" s="74" t="s">
        <v>6</v>
      </c>
      <c r="J48" s="80" t="s">
        <v>6</v>
      </c>
    </row>
    <row r="49" spans="1:10" ht="15">
      <c r="A49" s="68" t="s">
        <v>36</v>
      </c>
      <c r="B49" s="72">
        <v>535</v>
      </c>
      <c r="C49" s="33">
        <v>0.002118677628348303</v>
      </c>
      <c r="D49" s="35"/>
      <c r="E49" s="77">
        <v>2389120</v>
      </c>
      <c r="F49" s="33">
        <v>0.0017885004078582983</v>
      </c>
      <c r="G49" s="77">
        <v>4466</v>
      </c>
      <c r="H49" s="50"/>
      <c r="I49" s="74">
        <v>4</v>
      </c>
      <c r="J49" s="80">
        <v>2332</v>
      </c>
    </row>
    <row r="50" spans="1:10" ht="15">
      <c r="A50" s="68" t="s">
        <v>131</v>
      </c>
      <c r="B50" s="72"/>
      <c r="C50" s="33"/>
      <c r="D50" s="35"/>
      <c r="E50" s="77"/>
      <c r="F50" s="33"/>
      <c r="G50" s="77"/>
      <c r="H50" s="50"/>
      <c r="I50" s="74"/>
      <c r="J50" s="80"/>
    </row>
    <row r="51" spans="1:10" ht="15">
      <c r="A51" s="68" t="s">
        <v>130</v>
      </c>
      <c r="B51" s="72">
        <v>572</v>
      </c>
      <c r="C51" s="33">
        <v>0.0022652029970378113</v>
      </c>
      <c r="D51" s="35"/>
      <c r="E51" s="77">
        <v>4547735</v>
      </c>
      <c r="F51" s="33">
        <v>0.0034044442733439334</v>
      </c>
      <c r="G51" s="77">
        <v>7951</v>
      </c>
      <c r="H51" s="50"/>
      <c r="I51" s="74">
        <v>3</v>
      </c>
      <c r="J51" s="80">
        <v>11076</v>
      </c>
    </row>
    <row r="52" spans="1:10" ht="15">
      <c r="A52" s="68" t="s">
        <v>37</v>
      </c>
      <c r="B52" s="72">
        <v>367</v>
      </c>
      <c r="C52" s="33">
        <v>0.0014533732515959385</v>
      </c>
      <c r="D52" s="35"/>
      <c r="E52" s="77">
        <v>1421847</v>
      </c>
      <c r="F52" s="33">
        <v>0.0010643977445302444</v>
      </c>
      <c r="G52" s="77">
        <v>3874</v>
      </c>
      <c r="H52" s="50"/>
      <c r="I52" s="74" t="s">
        <v>6</v>
      </c>
      <c r="J52" s="80" t="s">
        <v>6</v>
      </c>
    </row>
    <row r="53" spans="1:10" ht="15">
      <c r="A53" s="68" t="s">
        <v>93</v>
      </c>
      <c r="B53" s="72">
        <v>1025</v>
      </c>
      <c r="C53" s="33">
        <v>0.004059148727209365</v>
      </c>
      <c r="D53" s="35"/>
      <c r="E53" s="77">
        <v>2959867</v>
      </c>
      <c r="F53" s="33">
        <v>0.0022157628485410183</v>
      </c>
      <c r="G53" s="77">
        <v>2888</v>
      </c>
      <c r="H53" s="50"/>
      <c r="I53" s="74">
        <v>12</v>
      </c>
      <c r="J53" s="80">
        <v>35693</v>
      </c>
    </row>
    <row r="54" spans="1:10" ht="15">
      <c r="A54" s="68" t="s">
        <v>132</v>
      </c>
      <c r="B54" s="72"/>
      <c r="C54" s="33"/>
      <c r="D54" s="35"/>
      <c r="E54" s="77"/>
      <c r="F54" s="33"/>
      <c r="G54" s="77"/>
      <c r="H54" s="50"/>
      <c r="I54" s="74"/>
      <c r="J54" s="80"/>
    </row>
    <row r="55" spans="1:10" ht="15">
      <c r="A55" s="68" t="s">
        <v>133</v>
      </c>
      <c r="B55" s="72">
        <v>612</v>
      </c>
      <c r="C55" s="33">
        <v>0.00242360880102647</v>
      </c>
      <c r="D55" s="35"/>
      <c r="E55" s="77">
        <v>2682015</v>
      </c>
      <c r="F55" s="33">
        <v>0.0020077622393944524</v>
      </c>
      <c r="G55" s="77">
        <v>4382</v>
      </c>
      <c r="H55" s="50"/>
      <c r="I55" s="74">
        <v>4</v>
      </c>
      <c r="J55" s="80">
        <v>932</v>
      </c>
    </row>
    <row r="56" spans="1:10" ht="15">
      <c r="A56" s="68" t="s">
        <v>38</v>
      </c>
      <c r="B56" s="72">
        <v>1468</v>
      </c>
      <c r="C56" s="33">
        <v>0.005813493006383754</v>
      </c>
      <c r="D56" s="35"/>
      <c r="E56" s="77">
        <v>9337752</v>
      </c>
      <c r="F56" s="33">
        <v>0.006990261376774561</v>
      </c>
      <c r="G56" s="77">
        <v>6361</v>
      </c>
      <c r="H56" s="50"/>
      <c r="I56" s="74">
        <v>13</v>
      </c>
      <c r="J56" s="80">
        <v>19699</v>
      </c>
    </row>
    <row r="57" spans="1:10" ht="15">
      <c r="A57" s="68" t="s">
        <v>39</v>
      </c>
      <c r="B57" s="72">
        <v>7228</v>
      </c>
      <c r="C57" s="33">
        <v>0.028623928780750527</v>
      </c>
      <c r="D57" s="35"/>
      <c r="E57" s="77">
        <v>23677294</v>
      </c>
      <c r="F57" s="33">
        <v>0.01772487358357087</v>
      </c>
      <c r="G57" s="77">
        <v>3276</v>
      </c>
      <c r="H57" s="50"/>
      <c r="I57" s="74">
        <v>35</v>
      </c>
      <c r="J57" s="80">
        <v>174276</v>
      </c>
    </row>
    <row r="58" spans="3:10" ht="15">
      <c r="C58" s="33"/>
      <c r="E58" s="78"/>
      <c r="F58" s="33"/>
      <c r="G58" s="78"/>
      <c r="J58" s="78"/>
    </row>
    <row r="59" spans="1:11" ht="15">
      <c r="A59" s="68" t="s">
        <v>94</v>
      </c>
      <c r="B59" s="72">
        <v>11833</v>
      </c>
      <c r="C59" s="33">
        <v>0.0469</v>
      </c>
      <c r="D59" s="35"/>
      <c r="E59" s="77">
        <v>56113619</v>
      </c>
      <c r="F59" s="33">
        <v>0.042</v>
      </c>
      <c r="G59" s="77">
        <v>4742</v>
      </c>
      <c r="H59" s="50"/>
      <c r="I59" s="74">
        <v>82</v>
      </c>
      <c r="J59" s="80">
        <v>448198</v>
      </c>
      <c r="K59" s="82"/>
    </row>
    <row r="60" spans="1:11" ht="15">
      <c r="A60" s="68" t="s">
        <v>40</v>
      </c>
      <c r="B60" s="72">
        <v>436</v>
      </c>
      <c r="C60" s="33">
        <v>0.0017266232634763738</v>
      </c>
      <c r="D60" s="35"/>
      <c r="E60" s="77">
        <v>1401873</v>
      </c>
      <c r="F60" s="33">
        <v>0.0010494451648579964</v>
      </c>
      <c r="G60" s="77">
        <v>3215</v>
      </c>
      <c r="H60" s="50"/>
      <c r="I60" s="74" t="s">
        <v>6</v>
      </c>
      <c r="J60" s="80" t="s">
        <v>6</v>
      </c>
      <c r="K60" s="74"/>
    </row>
    <row r="61" spans="1:11" ht="15">
      <c r="A61" s="68" t="s">
        <v>134</v>
      </c>
      <c r="B61" s="72">
        <v>309</v>
      </c>
      <c r="C61" s="33">
        <v>0.0012236848358123842</v>
      </c>
      <c r="D61" s="35"/>
      <c r="E61" s="77">
        <v>5575785</v>
      </c>
      <c r="F61" s="33">
        <v>0.004174044730541028</v>
      </c>
      <c r="G61" s="77">
        <v>18045</v>
      </c>
      <c r="H61" s="50"/>
      <c r="I61" s="74">
        <v>5</v>
      </c>
      <c r="J61" s="80">
        <v>41917</v>
      </c>
      <c r="K61" s="74"/>
    </row>
    <row r="62" spans="1:11" ht="15">
      <c r="A62" s="68" t="s">
        <v>41</v>
      </c>
      <c r="B62" s="72">
        <v>3095</v>
      </c>
      <c r="C62" s="33">
        <v>0.012256649083622425</v>
      </c>
      <c r="D62" s="35"/>
      <c r="E62" s="77">
        <v>14464058</v>
      </c>
      <c r="F62" s="33">
        <v>0.010827825154151354</v>
      </c>
      <c r="G62" s="77">
        <v>4673</v>
      </c>
      <c r="H62" s="50"/>
      <c r="I62" s="74">
        <v>19</v>
      </c>
      <c r="J62" s="80">
        <v>340555</v>
      </c>
      <c r="K62" s="74"/>
    </row>
    <row r="63" spans="1:11" ht="15">
      <c r="A63" s="68" t="s">
        <v>42</v>
      </c>
      <c r="B63" s="72">
        <v>1832</v>
      </c>
      <c r="C63" s="33">
        <v>0.007254985822680543</v>
      </c>
      <c r="D63" s="35"/>
      <c r="E63" s="77">
        <v>8406985</v>
      </c>
      <c r="F63" s="33">
        <v>0.006293487184134157</v>
      </c>
      <c r="G63" s="77">
        <v>4589</v>
      </c>
      <c r="H63" s="50"/>
      <c r="I63" s="74">
        <v>11</v>
      </c>
      <c r="J63" s="80">
        <v>19553</v>
      </c>
      <c r="K63" s="74"/>
    </row>
    <row r="64" spans="1:11" ht="15">
      <c r="A64" s="68" t="s">
        <v>43</v>
      </c>
      <c r="B64" s="72">
        <v>282</v>
      </c>
      <c r="C64" s="33">
        <v>0.00111676091812004</v>
      </c>
      <c r="D64" s="35"/>
      <c r="E64" s="77">
        <v>809738</v>
      </c>
      <c r="F64" s="33">
        <v>0.0006061716210396977</v>
      </c>
      <c r="G64" s="77">
        <v>2871</v>
      </c>
      <c r="H64" s="50"/>
      <c r="I64" s="74">
        <v>3</v>
      </c>
      <c r="J64" s="80">
        <v>12961</v>
      </c>
      <c r="K64" s="74"/>
    </row>
    <row r="65" spans="1:11" ht="15">
      <c r="A65" s="68" t="s">
        <v>44</v>
      </c>
      <c r="B65" s="72">
        <v>430</v>
      </c>
      <c r="C65" s="33">
        <v>0.001702862392878075</v>
      </c>
      <c r="D65" s="35"/>
      <c r="E65" s="77">
        <v>1247475</v>
      </c>
      <c r="F65" s="33">
        <v>0.0009338624875657274</v>
      </c>
      <c r="G65" s="77">
        <v>2901</v>
      </c>
      <c r="H65" s="50"/>
      <c r="I65" s="74">
        <v>7</v>
      </c>
      <c r="J65" s="80">
        <v>2254</v>
      </c>
      <c r="K65" s="74"/>
    </row>
    <row r="66" spans="1:11" ht="15">
      <c r="A66" s="68" t="s">
        <v>45</v>
      </c>
      <c r="B66" s="72">
        <v>298</v>
      </c>
      <c r="C66" s="33">
        <v>0.0011801232397155032</v>
      </c>
      <c r="D66" s="35"/>
      <c r="E66" s="77">
        <v>4462797</v>
      </c>
      <c r="F66" s="33">
        <v>0.003340859502531807</v>
      </c>
      <c r="G66" s="77">
        <v>14976</v>
      </c>
      <c r="H66" s="50"/>
      <c r="I66" s="74">
        <v>6</v>
      </c>
      <c r="J66" s="80">
        <v>3268</v>
      </c>
      <c r="K66" s="74"/>
    </row>
    <row r="67" spans="1:11" ht="15">
      <c r="A67" s="68" t="s">
        <v>135</v>
      </c>
      <c r="B67" s="72"/>
      <c r="C67" s="33"/>
      <c r="D67" s="35"/>
      <c r="E67" s="77"/>
      <c r="F67" s="33"/>
      <c r="G67" s="77"/>
      <c r="H67" s="50"/>
      <c r="I67" s="74"/>
      <c r="J67" s="80"/>
      <c r="K67" s="74"/>
    </row>
    <row r="68" spans="1:11" ht="15">
      <c r="A68" s="68" t="s">
        <v>130</v>
      </c>
      <c r="B68" s="72">
        <v>282</v>
      </c>
      <c r="C68" s="33">
        <v>0.00111676091812004</v>
      </c>
      <c r="D68" s="35"/>
      <c r="E68" s="77">
        <v>3851989</v>
      </c>
      <c r="F68" s="33">
        <v>0.0028836073104597836</v>
      </c>
      <c r="G68" s="77">
        <v>13660</v>
      </c>
      <c r="H68" s="50"/>
      <c r="I68" s="74">
        <v>3</v>
      </c>
      <c r="J68" s="80">
        <v>10772</v>
      </c>
      <c r="K68" s="74"/>
    </row>
    <row r="69" spans="1:11" ht="15">
      <c r="A69" s="68" t="s">
        <v>46</v>
      </c>
      <c r="B69" s="72">
        <v>4847</v>
      </c>
      <c r="C69" s="33">
        <v>0.019194823298325652</v>
      </c>
      <c r="D69" s="35"/>
      <c r="E69" s="77">
        <v>15888594</v>
      </c>
      <c r="F69" s="33">
        <v>0.011894235889907125</v>
      </c>
      <c r="G69" s="77">
        <v>3278</v>
      </c>
      <c r="H69" s="50"/>
      <c r="I69" s="74">
        <v>27</v>
      </c>
      <c r="J69" s="80">
        <v>16707</v>
      </c>
      <c r="K69" s="74"/>
    </row>
    <row r="70" spans="1:11" ht="15">
      <c r="A70" s="68" t="s">
        <v>95</v>
      </c>
      <c r="B70" s="72">
        <v>483</v>
      </c>
      <c r="C70" s="33">
        <v>0.0019127500831630474</v>
      </c>
      <c r="D70" s="35"/>
      <c r="E70" s="77">
        <v>917320</v>
      </c>
      <c r="F70" s="33">
        <v>0.0006867077393084374</v>
      </c>
      <c r="G70" s="77">
        <v>1899</v>
      </c>
      <c r="H70" s="50"/>
      <c r="I70" s="74" t="s">
        <v>6</v>
      </c>
      <c r="J70" s="80" t="s">
        <v>6</v>
      </c>
      <c r="K70" s="74"/>
    </row>
    <row r="71" spans="1:11" ht="15">
      <c r="A71" s="68"/>
      <c r="B71" s="72"/>
      <c r="C71" s="33"/>
      <c r="D71" s="35"/>
      <c r="E71" s="77"/>
      <c r="F71" s="33"/>
      <c r="G71" s="77"/>
      <c r="H71" s="50"/>
      <c r="I71" s="74"/>
      <c r="J71" s="80"/>
      <c r="K71" s="74"/>
    </row>
    <row r="72" spans="1:11" ht="15">
      <c r="A72" s="68" t="s">
        <v>47</v>
      </c>
      <c r="B72" s="72">
        <v>30048</v>
      </c>
      <c r="C72" s="33">
        <v>0.11899443995628003</v>
      </c>
      <c r="D72" s="35"/>
      <c r="E72" s="77">
        <v>150252894</v>
      </c>
      <c r="F72" s="33">
        <v>0.11247964196059204</v>
      </c>
      <c r="G72" s="77">
        <v>5000</v>
      </c>
      <c r="H72" s="50"/>
      <c r="I72" s="74">
        <v>84</v>
      </c>
      <c r="J72" s="80">
        <v>583964</v>
      </c>
      <c r="K72" s="74"/>
    </row>
    <row r="73" spans="1:11" ht="15">
      <c r="A73" s="68" t="s">
        <v>48</v>
      </c>
      <c r="B73" s="72">
        <v>2232</v>
      </c>
      <c r="C73" s="33">
        <v>0.008839043862567125</v>
      </c>
      <c r="D73" s="35"/>
      <c r="E73" s="77">
        <v>5264742</v>
      </c>
      <c r="F73" s="33">
        <v>0.003941197266888525</v>
      </c>
      <c r="G73" s="77">
        <v>2359</v>
      </c>
      <c r="H73" s="50"/>
      <c r="I73" s="74">
        <v>7</v>
      </c>
      <c r="J73" s="80">
        <v>89501</v>
      </c>
      <c r="K73" s="74"/>
    </row>
    <row r="74" spans="1:11" ht="15">
      <c r="A74" s="68" t="s">
        <v>49</v>
      </c>
      <c r="B74" s="72">
        <v>1525</v>
      </c>
      <c r="C74" s="33">
        <v>0.006039221277067593</v>
      </c>
      <c r="D74" s="35"/>
      <c r="E74" s="77">
        <v>2507435</v>
      </c>
      <c r="F74" s="33">
        <v>0.001877071273179318</v>
      </c>
      <c r="G74" s="77">
        <v>1644</v>
      </c>
      <c r="H74" s="50"/>
      <c r="I74" s="74">
        <v>8</v>
      </c>
      <c r="J74" s="80">
        <v>27435</v>
      </c>
      <c r="K74" s="74"/>
    </row>
    <row r="75" spans="1:11" ht="15">
      <c r="A75" s="68" t="s">
        <v>50</v>
      </c>
      <c r="B75" s="72">
        <v>1254</v>
      </c>
      <c r="C75" s="33">
        <v>0.004966021955044433</v>
      </c>
      <c r="D75" s="35"/>
      <c r="E75" s="77">
        <v>3989659</v>
      </c>
      <c r="F75" s="33">
        <v>0.002986667370712032</v>
      </c>
      <c r="G75" s="77">
        <v>3182</v>
      </c>
      <c r="H75" s="50"/>
      <c r="I75" s="74" t="s">
        <v>6</v>
      </c>
      <c r="J75" s="80" t="s">
        <v>6</v>
      </c>
      <c r="K75" s="74"/>
    </row>
    <row r="76" spans="1:11" ht="15">
      <c r="A76" s="68" t="s">
        <v>136</v>
      </c>
      <c r="B76" s="72"/>
      <c r="C76" s="33"/>
      <c r="D76" s="35"/>
      <c r="E76" s="77"/>
      <c r="F76" s="33"/>
      <c r="G76" s="77"/>
      <c r="H76" s="50"/>
      <c r="I76" s="74"/>
      <c r="J76" s="80"/>
      <c r="K76" s="74"/>
    </row>
    <row r="77" spans="1:11" ht="15">
      <c r="A77" s="68" t="s">
        <v>137</v>
      </c>
      <c r="B77" s="72">
        <v>1323</v>
      </c>
      <c r="C77" s="33">
        <v>0.005239271966924869</v>
      </c>
      <c r="D77" s="35"/>
      <c r="E77" s="77">
        <v>21851659</v>
      </c>
      <c r="F77" s="33">
        <v>0.016358199267462688</v>
      </c>
      <c r="G77" s="77">
        <v>16517</v>
      </c>
      <c r="H77" s="50"/>
      <c r="I77" s="74">
        <v>4</v>
      </c>
      <c r="J77" s="80">
        <v>18759</v>
      </c>
      <c r="K77" s="74"/>
    </row>
    <row r="78" spans="1:11" ht="15">
      <c r="A78" s="68" t="s">
        <v>51</v>
      </c>
      <c r="B78" s="72">
        <v>7626</v>
      </c>
      <c r="C78" s="33">
        <v>0.030200066530437674</v>
      </c>
      <c r="D78" s="35"/>
      <c r="E78" s="77">
        <v>21548737</v>
      </c>
      <c r="F78" s="33">
        <v>0.016131431202003752</v>
      </c>
      <c r="G78" s="77">
        <v>2826</v>
      </c>
      <c r="H78" s="50"/>
      <c r="I78" s="74">
        <v>9</v>
      </c>
      <c r="J78" s="80">
        <v>184208</v>
      </c>
      <c r="K78" s="74"/>
    </row>
    <row r="79" spans="1:11" ht="15">
      <c r="A79" s="68" t="s">
        <v>52</v>
      </c>
      <c r="B79" s="72">
        <v>1909</v>
      </c>
      <c r="C79" s="33">
        <v>0.00755991699535871</v>
      </c>
      <c r="D79" s="35"/>
      <c r="E79" s="77">
        <v>19141491</v>
      </c>
      <c r="F79" s="33">
        <v>0.014329361631276766</v>
      </c>
      <c r="G79" s="77">
        <v>10027</v>
      </c>
      <c r="H79" s="50"/>
      <c r="I79" s="74" t="s">
        <v>6</v>
      </c>
      <c r="J79" s="80" t="s">
        <v>6</v>
      </c>
      <c r="K79" s="74"/>
    </row>
    <row r="80" spans="1:11" ht="15">
      <c r="A80" s="68" t="s">
        <v>53</v>
      </c>
      <c r="B80" s="72">
        <v>1016</v>
      </c>
      <c r="C80" s="33">
        <v>0.004023507421311917</v>
      </c>
      <c r="D80" s="35"/>
      <c r="E80" s="77">
        <v>1001295</v>
      </c>
      <c r="F80" s="33">
        <v>0.0007495716062342932</v>
      </c>
      <c r="G80" s="77">
        <v>986</v>
      </c>
      <c r="H80" s="50"/>
      <c r="I80" s="74">
        <v>0</v>
      </c>
      <c r="J80" s="80">
        <v>0</v>
      </c>
      <c r="K80" s="74"/>
    </row>
    <row r="81" spans="1:11" ht="15">
      <c r="A81" s="68" t="s">
        <v>54</v>
      </c>
      <c r="B81" s="72">
        <v>4212</v>
      </c>
      <c r="C81" s="33">
        <v>0.016680131160005704</v>
      </c>
      <c r="D81" s="35"/>
      <c r="E81" s="77">
        <v>34581553</v>
      </c>
      <c r="F81" s="33">
        <v>0.025887825494271263</v>
      </c>
      <c r="G81" s="77">
        <v>8210</v>
      </c>
      <c r="H81" s="50"/>
      <c r="I81" s="74">
        <v>20</v>
      </c>
      <c r="J81" s="80">
        <v>84506</v>
      </c>
      <c r="K81" s="74"/>
    </row>
    <row r="82" spans="1:11" ht="15">
      <c r="A82" s="68" t="s">
        <v>55</v>
      </c>
      <c r="B82" s="72">
        <v>1197</v>
      </c>
      <c r="C82" s="33">
        <v>0.004740293684360595</v>
      </c>
      <c r="D82" s="35"/>
      <c r="E82" s="77">
        <v>2470723</v>
      </c>
      <c r="F82" s="33">
        <v>0.001849588590445385</v>
      </c>
      <c r="G82" s="77">
        <v>2064</v>
      </c>
      <c r="H82" s="50"/>
      <c r="I82" s="74">
        <v>4</v>
      </c>
      <c r="J82" s="80">
        <v>63281</v>
      </c>
      <c r="K82" s="99"/>
    </row>
    <row r="83" spans="1:11" ht="15">
      <c r="A83" s="68" t="s">
        <v>56</v>
      </c>
      <c r="B83" s="72">
        <v>935</v>
      </c>
      <c r="C83" s="33">
        <v>0.003702735668234884</v>
      </c>
      <c r="D83" s="35"/>
      <c r="E83" s="77">
        <v>22504907</v>
      </c>
      <c r="F83" s="33">
        <v>0.016847222135477947</v>
      </c>
      <c r="G83" s="77">
        <v>24069</v>
      </c>
      <c r="H83" s="50"/>
      <c r="I83" s="74">
        <v>3</v>
      </c>
      <c r="J83" s="80">
        <v>39635</v>
      </c>
      <c r="K83" s="74"/>
    </row>
    <row r="84" spans="1:11" ht="15">
      <c r="A84" s="68" t="s">
        <v>57</v>
      </c>
      <c r="B84" s="72">
        <v>4822</v>
      </c>
      <c r="C84" s="33">
        <v>0.01909581967083274</v>
      </c>
      <c r="D84" s="35"/>
      <c r="E84" s="77">
        <v>8807802</v>
      </c>
      <c r="F84" s="33">
        <v>0.0065935396586756356</v>
      </c>
      <c r="G84" s="77">
        <v>1827</v>
      </c>
      <c r="H84" s="50"/>
      <c r="I84" s="74">
        <v>17</v>
      </c>
      <c r="J84" s="80">
        <v>27986</v>
      </c>
      <c r="K84" s="74"/>
    </row>
    <row r="85" spans="1:11" ht="15">
      <c r="A85" s="68" t="s">
        <v>58</v>
      </c>
      <c r="B85" s="72">
        <v>1997</v>
      </c>
      <c r="C85" s="33">
        <v>0.007908409764133758</v>
      </c>
      <c r="D85" s="35"/>
      <c r="E85" s="77">
        <v>6582891</v>
      </c>
      <c r="F85" s="33">
        <v>0.004927966463964439</v>
      </c>
      <c r="G85" s="77">
        <v>3296</v>
      </c>
      <c r="H85" s="50"/>
      <c r="I85" s="74">
        <v>9</v>
      </c>
      <c r="J85" s="80">
        <v>11388</v>
      </c>
      <c r="K85" s="74"/>
    </row>
    <row r="86" spans="1:11" ht="15">
      <c r="A86" s="68"/>
      <c r="B86" s="72"/>
      <c r="C86" s="33"/>
      <c r="D86" s="35"/>
      <c r="E86" s="77"/>
      <c r="F86" s="33"/>
      <c r="G86" s="77"/>
      <c r="H86" s="50"/>
      <c r="I86" s="74"/>
      <c r="J86" s="80"/>
      <c r="K86" s="74"/>
    </row>
    <row r="87" spans="1:11" ht="15">
      <c r="A87" s="68" t="s">
        <v>59</v>
      </c>
      <c r="B87" s="72">
        <v>9954</v>
      </c>
      <c r="C87" s="33">
        <v>0.03941928432257758</v>
      </c>
      <c r="D87" s="35"/>
      <c r="E87" s="77">
        <v>24877382</v>
      </c>
      <c r="F87" s="33">
        <v>0.01862326206027604</v>
      </c>
      <c r="G87" s="77">
        <v>2499</v>
      </c>
      <c r="H87" s="50"/>
      <c r="I87" s="72">
        <v>45</v>
      </c>
      <c r="J87" s="80">
        <v>51576</v>
      </c>
      <c r="K87" s="74"/>
    </row>
    <row r="88" spans="1:11" ht="15">
      <c r="A88" s="68" t="s">
        <v>60</v>
      </c>
      <c r="B88" s="72">
        <v>290</v>
      </c>
      <c r="C88" s="33">
        <v>0.0011484420789177716</v>
      </c>
      <c r="D88" s="35"/>
      <c r="E88" s="77">
        <v>3013645</v>
      </c>
      <c r="F88" s="33">
        <v>0.002256021175847225</v>
      </c>
      <c r="G88" s="77">
        <v>10392</v>
      </c>
      <c r="H88" s="50"/>
      <c r="I88" s="74">
        <v>6</v>
      </c>
      <c r="J88" s="80">
        <v>8248</v>
      </c>
      <c r="K88" s="74"/>
    </row>
    <row r="89" spans="1:11" ht="15">
      <c r="A89" s="68" t="s">
        <v>61</v>
      </c>
      <c r="B89" s="72">
        <v>22</v>
      </c>
      <c r="C89" s="33">
        <v>8.712319219376198E-05</v>
      </c>
      <c r="D89" s="35"/>
      <c r="E89" s="77">
        <v>66599</v>
      </c>
      <c r="F89" s="33">
        <v>0</v>
      </c>
      <c r="G89" s="77">
        <v>3027</v>
      </c>
      <c r="H89" s="50"/>
      <c r="I89" s="74" t="s">
        <v>6</v>
      </c>
      <c r="J89" s="80" t="s">
        <v>6</v>
      </c>
      <c r="K89" s="74"/>
    </row>
    <row r="90" spans="1:11" ht="15">
      <c r="A90" s="68" t="s">
        <v>62</v>
      </c>
      <c r="B90" s="72">
        <v>160</v>
      </c>
      <c r="C90" s="33">
        <v>0.0006336232159546326</v>
      </c>
      <c r="D90" s="35"/>
      <c r="E90" s="77">
        <v>649038</v>
      </c>
      <c r="F90" s="33">
        <v>0.0004858712528945947</v>
      </c>
      <c r="G90" s="77">
        <v>4056</v>
      </c>
      <c r="H90" s="50"/>
      <c r="I90" s="74">
        <v>4</v>
      </c>
      <c r="J90" s="80">
        <v>10358</v>
      </c>
      <c r="K90" s="74"/>
    </row>
    <row r="91" spans="1:11" ht="15">
      <c r="A91" s="68" t="s">
        <v>63</v>
      </c>
      <c r="B91" s="72">
        <v>3681</v>
      </c>
      <c r="C91" s="33">
        <v>0.014577294112056268</v>
      </c>
      <c r="D91" s="35"/>
      <c r="E91" s="77">
        <v>11695545</v>
      </c>
      <c r="F91" s="33">
        <v>0.008755310324565146</v>
      </c>
      <c r="G91" s="77">
        <v>3177</v>
      </c>
      <c r="H91" s="50"/>
      <c r="I91" s="74">
        <v>10</v>
      </c>
      <c r="J91" s="80">
        <v>2177</v>
      </c>
      <c r="K91" s="74"/>
    </row>
    <row r="92" spans="1:11" ht="15">
      <c r="A92" s="68" t="s">
        <v>64</v>
      </c>
      <c r="B92" s="72">
        <v>3300</v>
      </c>
      <c r="C92" s="33">
        <v>0.013068478829064296</v>
      </c>
      <c r="D92" s="35"/>
      <c r="E92" s="77">
        <v>2774765</v>
      </c>
      <c r="F92" s="33">
        <v>0.0020771950903307203</v>
      </c>
      <c r="G92" s="77">
        <v>841</v>
      </c>
      <c r="H92" s="50"/>
      <c r="I92" s="74">
        <v>8</v>
      </c>
      <c r="J92" s="80">
        <v>2913</v>
      </c>
      <c r="K92" s="74"/>
    </row>
    <row r="93" spans="1:11" ht="15">
      <c r="A93" s="68" t="s">
        <v>65</v>
      </c>
      <c r="B93" s="72">
        <v>19</v>
      </c>
      <c r="C93" s="33">
        <v>7.524275689461261E-05</v>
      </c>
      <c r="D93" s="35"/>
      <c r="E93" s="77">
        <v>753240</v>
      </c>
      <c r="F93" s="33">
        <v>0.0005638770958408052</v>
      </c>
      <c r="G93" s="77">
        <v>39644</v>
      </c>
      <c r="H93" s="50"/>
      <c r="I93" s="74">
        <v>0</v>
      </c>
      <c r="J93" s="80">
        <v>0</v>
      </c>
      <c r="K93" s="74"/>
    </row>
    <row r="94" spans="1:11" ht="15">
      <c r="A94" s="68" t="s">
        <v>66</v>
      </c>
      <c r="B94" s="72">
        <v>311</v>
      </c>
      <c r="C94" s="33">
        <v>0.001231605126011817</v>
      </c>
      <c r="D94" s="35"/>
      <c r="E94" s="77">
        <v>1046080</v>
      </c>
      <c r="F94" s="33">
        <v>0.0007830977542578056</v>
      </c>
      <c r="G94" s="77">
        <v>3364</v>
      </c>
      <c r="H94" s="50"/>
      <c r="I94" s="74" t="s">
        <v>6</v>
      </c>
      <c r="J94" s="80" t="s">
        <v>6</v>
      </c>
      <c r="K94" s="74"/>
    </row>
    <row r="95" spans="1:11" ht="15">
      <c r="A95" s="68"/>
      <c r="B95" s="72"/>
      <c r="C95" s="33"/>
      <c r="D95" s="83"/>
      <c r="E95" s="77"/>
      <c r="F95" s="33"/>
      <c r="G95" s="77"/>
      <c r="H95" s="50"/>
      <c r="I95" s="74"/>
      <c r="J95" s="80"/>
      <c r="K95" s="74"/>
    </row>
    <row r="96" spans="1:11" ht="15">
      <c r="A96" s="68" t="s">
        <v>67</v>
      </c>
      <c r="B96" s="72">
        <v>6940</v>
      </c>
      <c r="C96" s="33">
        <v>0.027483406992032187</v>
      </c>
      <c r="D96" s="35"/>
      <c r="E96" s="77">
        <v>165413307</v>
      </c>
      <c r="F96" s="33">
        <v>0.1238287599763469</v>
      </c>
      <c r="G96" s="77">
        <v>23835</v>
      </c>
      <c r="H96" s="50"/>
      <c r="I96" s="74">
        <v>88</v>
      </c>
      <c r="J96" s="80">
        <v>1930522</v>
      </c>
      <c r="K96" s="74"/>
    </row>
    <row r="97" spans="1:11" ht="15">
      <c r="A97" s="68" t="s">
        <v>175</v>
      </c>
      <c r="B97" s="72">
        <v>1898</v>
      </c>
      <c r="C97" s="33">
        <v>0.007516355399261829</v>
      </c>
      <c r="D97" s="35"/>
      <c r="E97" s="77">
        <v>77457200</v>
      </c>
      <c r="F97" s="33">
        <v>0.05798462772550637</v>
      </c>
      <c r="G97" s="77">
        <v>40810</v>
      </c>
      <c r="H97" s="50"/>
      <c r="I97" s="74">
        <v>36</v>
      </c>
      <c r="J97" s="80">
        <v>1486607</v>
      </c>
      <c r="K97" s="74"/>
    </row>
    <row r="98" spans="1:11" ht="15">
      <c r="A98" s="68" t="s">
        <v>68</v>
      </c>
      <c r="B98" s="72">
        <v>1943</v>
      </c>
      <c r="C98" s="33">
        <v>0.00769456192874907</v>
      </c>
      <c r="D98" s="35"/>
      <c r="E98" s="77">
        <v>17639369</v>
      </c>
      <c r="F98" s="33">
        <v>0.013204869847836451</v>
      </c>
      <c r="G98" s="77">
        <v>9078</v>
      </c>
      <c r="H98" s="50"/>
      <c r="I98" s="74">
        <v>10</v>
      </c>
      <c r="J98" s="80">
        <v>13790</v>
      </c>
      <c r="K98" s="74"/>
    </row>
    <row r="99" spans="1:11" ht="15">
      <c r="A99" s="68" t="s">
        <v>176</v>
      </c>
      <c r="B99" s="72">
        <v>486</v>
      </c>
      <c r="C99" s="33">
        <v>0.0019246305184621964</v>
      </c>
      <c r="D99" s="35"/>
      <c r="E99" s="77">
        <v>41865334</v>
      </c>
      <c r="F99" s="33">
        <v>0.03134047973066396</v>
      </c>
      <c r="G99" s="77">
        <v>86143</v>
      </c>
      <c r="H99" s="50"/>
      <c r="I99" s="74">
        <v>6</v>
      </c>
      <c r="J99" s="80">
        <v>43980</v>
      </c>
      <c r="K99" s="74"/>
    </row>
    <row r="100" spans="1:11" ht="15">
      <c r="A100" s="68" t="s">
        <v>96</v>
      </c>
      <c r="B100" s="72">
        <v>119</v>
      </c>
      <c r="C100" s="33">
        <v>0.000471257266866258</v>
      </c>
      <c r="D100" s="35"/>
      <c r="E100" s="77">
        <v>96165</v>
      </c>
      <c r="F100" s="33">
        <v>7.198932733462248E-05</v>
      </c>
      <c r="G100" s="77">
        <v>808</v>
      </c>
      <c r="H100" s="50"/>
      <c r="I100" s="74">
        <v>0</v>
      </c>
      <c r="J100" s="80">
        <v>0</v>
      </c>
      <c r="K100" s="74"/>
    </row>
    <row r="101" spans="1:11" ht="15">
      <c r="A101" s="68" t="s">
        <v>97</v>
      </c>
      <c r="B101" s="72">
        <v>965</v>
      </c>
      <c r="C101" s="33">
        <v>0.003821540021226378</v>
      </c>
      <c r="D101" s="35"/>
      <c r="E101" s="77">
        <v>5211785</v>
      </c>
      <c r="F101" s="33">
        <v>0.0039015535419609573</v>
      </c>
      <c r="G101" s="77">
        <v>5401</v>
      </c>
      <c r="H101" s="50"/>
      <c r="I101" s="74">
        <v>11</v>
      </c>
      <c r="J101" s="80">
        <v>212546</v>
      </c>
      <c r="K101" s="74"/>
    </row>
    <row r="102" spans="1:11" ht="15">
      <c r="A102" s="68" t="s">
        <v>138</v>
      </c>
      <c r="B102" s="72"/>
      <c r="C102" s="33"/>
      <c r="D102" s="35"/>
      <c r="E102" s="77"/>
      <c r="F102" s="33"/>
      <c r="G102" s="77"/>
      <c r="H102" s="50"/>
      <c r="I102" s="74"/>
      <c r="J102" s="80"/>
      <c r="K102" s="74"/>
    </row>
    <row r="103" spans="1:11" ht="15">
      <c r="A103" s="68" t="s">
        <v>155</v>
      </c>
      <c r="B103" s="72">
        <v>548</v>
      </c>
      <c r="C103" s="33">
        <v>0.0021701595146446165</v>
      </c>
      <c r="D103" s="35"/>
      <c r="E103" s="77">
        <v>12939254</v>
      </c>
      <c r="F103" s="33">
        <v>0.009686353576372103</v>
      </c>
      <c r="G103" s="77">
        <v>23612</v>
      </c>
      <c r="H103" s="50"/>
      <c r="I103" s="74">
        <v>8</v>
      </c>
      <c r="J103" s="80">
        <v>64223</v>
      </c>
      <c r="K103" s="74"/>
    </row>
    <row r="104" spans="1:11" ht="15">
      <c r="A104" s="68" t="s">
        <v>98</v>
      </c>
      <c r="B104" s="72">
        <v>981</v>
      </c>
      <c r="C104" s="33">
        <v>0.003884902342821841</v>
      </c>
      <c r="D104" s="35"/>
      <c r="E104" s="77">
        <v>10204200</v>
      </c>
      <c r="F104" s="33">
        <v>0.007638886226672434</v>
      </c>
      <c r="G104" s="77">
        <v>10402</v>
      </c>
      <c r="H104" s="50"/>
      <c r="I104" s="74">
        <v>17</v>
      </c>
      <c r="J104" s="80">
        <v>109376</v>
      </c>
      <c r="K104" s="74"/>
    </row>
    <row r="105" spans="1:11" ht="15">
      <c r="A105" s="83"/>
      <c r="B105" s="72"/>
      <c r="C105" s="33"/>
      <c r="D105" s="35"/>
      <c r="E105" s="77"/>
      <c r="F105" s="33"/>
      <c r="G105" s="77"/>
      <c r="H105" s="50"/>
      <c r="I105" s="74"/>
      <c r="J105" s="80"/>
      <c r="K105" s="74"/>
    </row>
    <row r="106" spans="1:11" ht="15">
      <c r="A106" s="68" t="s">
        <v>99</v>
      </c>
      <c r="B106" s="72">
        <v>53455</v>
      </c>
      <c r="C106" s="33">
        <v>0.21168955630534303</v>
      </c>
      <c r="D106" s="35"/>
      <c r="E106" s="77">
        <v>281438894</v>
      </c>
      <c r="F106" s="33">
        <v>0.2106857657657164</v>
      </c>
      <c r="G106" s="77">
        <v>5265</v>
      </c>
      <c r="H106" s="50"/>
      <c r="I106" s="74">
        <v>285</v>
      </c>
      <c r="J106" s="80">
        <v>3306369</v>
      </c>
      <c r="K106" s="74"/>
    </row>
    <row r="107" spans="1:11" ht="15">
      <c r="A107" s="68" t="s">
        <v>69</v>
      </c>
      <c r="B107" s="72">
        <v>1468</v>
      </c>
      <c r="C107" s="33">
        <v>0.005813493006383754</v>
      </c>
      <c r="D107" s="35"/>
      <c r="E107" s="77">
        <v>15522773</v>
      </c>
      <c r="F107" s="33">
        <v>0.011620381496781986</v>
      </c>
      <c r="G107" s="77">
        <v>10574</v>
      </c>
      <c r="H107" s="50"/>
      <c r="I107" s="74">
        <v>6</v>
      </c>
      <c r="J107" s="80">
        <v>13430</v>
      </c>
      <c r="K107" s="74"/>
    </row>
    <row r="108" spans="1:11" ht="15">
      <c r="A108" s="68" t="s">
        <v>139</v>
      </c>
      <c r="B108" s="72"/>
      <c r="C108" s="33"/>
      <c r="D108" s="35"/>
      <c r="E108" s="77"/>
      <c r="F108" s="33"/>
      <c r="G108" s="77"/>
      <c r="H108" s="50"/>
      <c r="I108" s="74"/>
      <c r="J108" s="80"/>
      <c r="K108" s="74"/>
    </row>
    <row r="109" spans="1:11" ht="15">
      <c r="A109" s="68" t="s">
        <v>140</v>
      </c>
      <c r="B109" s="72">
        <v>5027</v>
      </c>
      <c r="C109" s="33">
        <v>0.01990764941627461</v>
      </c>
      <c r="D109" s="35"/>
      <c r="E109" s="77">
        <v>96265756</v>
      </c>
      <c r="F109" s="33">
        <v>0.07206475349450317</v>
      </c>
      <c r="G109" s="77">
        <v>19150</v>
      </c>
      <c r="H109" s="50"/>
      <c r="I109" s="74">
        <v>83</v>
      </c>
      <c r="J109" s="80">
        <v>2397325</v>
      </c>
      <c r="K109" s="74"/>
    </row>
    <row r="110" spans="1:11" ht="15">
      <c r="A110" s="68" t="s">
        <v>70</v>
      </c>
      <c r="B110" s="72">
        <v>4227</v>
      </c>
      <c r="C110" s="33">
        <v>0.01673953333650145</v>
      </c>
      <c r="D110" s="35"/>
      <c r="E110" s="77">
        <v>55181038</v>
      </c>
      <c r="F110" s="33">
        <v>0.04130864459258818</v>
      </c>
      <c r="G110" s="77">
        <v>13054</v>
      </c>
      <c r="H110" s="50"/>
      <c r="I110" s="74">
        <v>38</v>
      </c>
      <c r="J110" s="80">
        <v>322357</v>
      </c>
      <c r="K110" s="74"/>
    </row>
    <row r="111" spans="1:11" ht="15">
      <c r="A111" s="68" t="s">
        <v>71</v>
      </c>
      <c r="B111" s="72">
        <v>3334</v>
      </c>
      <c r="C111" s="33">
        <v>0.013203123762454656</v>
      </c>
      <c r="D111" s="35"/>
      <c r="E111" s="77">
        <v>3740101</v>
      </c>
      <c r="F111" s="33">
        <v>0.0027998477112624017</v>
      </c>
      <c r="G111" s="77">
        <v>1122</v>
      </c>
      <c r="H111" s="50"/>
      <c r="I111" s="74">
        <v>7</v>
      </c>
      <c r="J111" s="80">
        <v>9735</v>
      </c>
      <c r="K111" s="74"/>
    </row>
    <row r="112" spans="3:10" ht="15">
      <c r="C112" s="33"/>
      <c r="E112" s="78"/>
      <c r="F112" s="33"/>
      <c r="G112" s="78"/>
      <c r="J112" s="78"/>
    </row>
    <row r="113" spans="1:11" ht="15">
      <c r="A113" s="70" t="s">
        <v>100</v>
      </c>
      <c r="B113" s="84">
        <v>39399</v>
      </c>
      <c r="C113" s="33">
        <v>0.156</v>
      </c>
      <c r="D113" s="69"/>
      <c r="E113" s="94">
        <v>110729226</v>
      </c>
      <c r="F113" s="33">
        <v>0.0829</v>
      </c>
      <c r="G113" s="94">
        <v>2810</v>
      </c>
      <c r="H113" s="85"/>
      <c r="I113" s="74">
        <v>151</v>
      </c>
      <c r="J113" s="80">
        <v>563522</v>
      </c>
      <c r="K113" s="85"/>
    </row>
    <row r="114" spans="1:11" ht="15">
      <c r="A114" s="70"/>
      <c r="B114" s="71"/>
      <c r="C114" s="33"/>
      <c r="D114" s="71"/>
      <c r="E114" s="50"/>
      <c r="F114" s="33"/>
      <c r="G114" s="50"/>
      <c r="H114" s="71"/>
      <c r="I114" s="20"/>
      <c r="J114" s="50"/>
      <c r="K114" s="85"/>
    </row>
    <row r="115" spans="1:11" ht="15">
      <c r="A115" s="68" t="s">
        <v>141</v>
      </c>
      <c r="B115" s="84"/>
      <c r="C115" s="33"/>
      <c r="D115" s="35"/>
      <c r="E115" s="94"/>
      <c r="F115" s="33"/>
      <c r="G115" s="94"/>
      <c r="H115" s="85"/>
      <c r="I115" s="74"/>
      <c r="J115" s="80"/>
      <c r="K115" s="85"/>
    </row>
    <row r="116" spans="1:11" ht="15">
      <c r="A116" s="68" t="s">
        <v>142</v>
      </c>
      <c r="B116" s="84">
        <v>27900</v>
      </c>
      <c r="C116" s="33">
        <v>0.11048804828208905</v>
      </c>
      <c r="D116" s="35"/>
      <c r="E116" s="94">
        <v>93392850</v>
      </c>
      <c r="F116" s="33">
        <v>0.06991408983895697</v>
      </c>
      <c r="G116" s="94">
        <v>3347</v>
      </c>
      <c r="H116" s="85"/>
      <c r="I116" s="74">
        <v>142</v>
      </c>
      <c r="J116" s="80">
        <v>326786</v>
      </c>
      <c r="K116" s="85"/>
    </row>
    <row r="117" spans="1:11" ht="15">
      <c r="A117" s="68"/>
      <c r="B117" s="84"/>
      <c r="C117" s="33"/>
      <c r="D117" s="35"/>
      <c r="E117" s="94"/>
      <c r="F117" s="33"/>
      <c r="G117" s="94"/>
      <c r="H117" s="85"/>
      <c r="I117" s="74"/>
      <c r="J117" s="80"/>
      <c r="K117" s="85"/>
    </row>
    <row r="118" spans="1:11" ht="15">
      <c r="A118" s="68" t="s">
        <v>72</v>
      </c>
      <c r="B118" s="84">
        <v>3337</v>
      </c>
      <c r="C118" s="33">
        <v>0.013215004197753805</v>
      </c>
      <c r="D118" s="35"/>
      <c r="E118" s="94">
        <v>144718145</v>
      </c>
      <c r="F118" s="33">
        <v>0.10833631686855258</v>
      </c>
      <c r="G118" s="94">
        <v>43368</v>
      </c>
      <c r="H118" s="85"/>
      <c r="I118" s="74">
        <v>304</v>
      </c>
      <c r="J118" s="80">
        <v>4457311</v>
      </c>
      <c r="K118" s="85"/>
    </row>
    <row r="119" spans="1:11" ht="15">
      <c r="A119" s="68"/>
      <c r="B119" s="84"/>
      <c r="C119" s="33"/>
      <c r="D119" s="35"/>
      <c r="E119" s="94"/>
      <c r="F119" s="33"/>
      <c r="G119" s="94"/>
      <c r="H119" s="85"/>
      <c r="I119" s="74"/>
      <c r="J119" s="80"/>
      <c r="K119" s="85"/>
    </row>
    <row r="120" spans="1:11" ht="15">
      <c r="A120" s="68" t="s">
        <v>143</v>
      </c>
      <c r="B120" s="84"/>
      <c r="C120" s="33"/>
      <c r="D120" s="35"/>
      <c r="E120" s="94"/>
      <c r="F120" s="33"/>
      <c r="G120" s="94"/>
      <c r="H120" s="85"/>
      <c r="I120" s="74"/>
      <c r="J120" s="80"/>
      <c r="K120" s="85"/>
    </row>
    <row r="121" spans="1:11" ht="15">
      <c r="A121" s="68" t="s">
        <v>144</v>
      </c>
      <c r="B121" s="84">
        <v>8356</v>
      </c>
      <c r="C121" s="33">
        <v>0.033090972453230685</v>
      </c>
      <c r="D121" s="35"/>
      <c r="E121" s="94">
        <v>22308894</v>
      </c>
      <c r="F121" s="33">
        <v>0.016700486379029746</v>
      </c>
      <c r="G121" s="94">
        <v>2670</v>
      </c>
      <c r="H121" s="85"/>
      <c r="I121" s="74">
        <v>44</v>
      </c>
      <c r="J121" s="80">
        <v>322622</v>
      </c>
      <c r="K121" s="85"/>
    </row>
    <row r="122" spans="1:11" ht="15">
      <c r="A122" s="68"/>
      <c r="B122" s="84"/>
      <c r="C122" s="33"/>
      <c r="D122" s="35"/>
      <c r="E122" s="94"/>
      <c r="F122" s="33"/>
      <c r="G122" s="94"/>
      <c r="H122" s="85"/>
      <c r="I122" s="74"/>
      <c r="J122" s="80"/>
      <c r="K122" s="85"/>
    </row>
    <row r="123" spans="1:11" ht="15">
      <c r="A123" s="68" t="s">
        <v>73</v>
      </c>
      <c r="B123" s="84">
        <v>1155</v>
      </c>
      <c r="C123" s="33">
        <v>0.004573967590172504</v>
      </c>
      <c r="D123" s="35"/>
      <c r="E123" s="94">
        <v>2017791</v>
      </c>
      <c r="F123" s="33">
        <v>0.0015105227140004703</v>
      </c>
      <c r="G123" s="94">
        <v>1747</v>
      </c>
      <c r="H123" s="85"/>
      <c r="I123" s="74">
        <v>6</v>
      </c>
      <c r="J123" s="80">
        <v>4196</v>
      </c>
      <c r="K123" s="85"/>
    </row>
    <row r="124" spans="1:11" ht="15">
      <c r="A124" s="68"/>
      <c r="B124" s="84"/>
      <c r="C124" s="33"/>
      <c r="D124" s="35"/>
      <c r="E124" s="94"/>
      <c r="F124" s="33"/>
      <c r="G124" s="94"/>
      <c r="H124" s="85"/>
      <c r="I124" s="74"/>
      <c r="J124" s="80"/>
      <c r="K124" s="85"/>
    </row>
    <row r="125" spans="1:11" ht="15">
      <c r="A125" s="68" t="s">
        <v>74</v>
      </c>
      <c r="B125" s="84">
        <v>10067</v>
      </c>
      <c r="C125" s="33">
        <v>0.039866780718845536</v>
      </c>
      <c r="D125" s="35"/>
      <c r="E125" s="94">
        <v>18183272</v>
      </c>
      <c r="F125" s="33">
        <v>0.013612036811963558</v>
      </c>
      <c r="G125" s="94">
        <v>1806</v>
      </c>
      <c r="H125" s="85"/>
      <c r="I125" s="74">
        <v>14</v>
      </c>
      <c r="J125" s="80">
        <v>51829</v>
      </c>
      <c r="K125" s="85"/>
    </row>
    <row r="126" spans="1:11" ht="15">
      <c r="A126" s="68" t="s">
        <v>75</v>
      </c>
      <c r="B126" s="84">
        <v>39</v>
      </c>
      <c r="C126" s="33">
        <v>0.0001544456588889417</v>
      </c>
      <c r="D126" s="35"/>
      <c r="E126" s="94">
        <v>23766</v>
      </c>
      <c r="F126" s="33">
        <v>0</v>
      </c>
      <c r="G126" s="94">
        <v>609</v>
      </c>
      <c r="H126" s="85"/>
      <c r="I126" s="74">
        <v>0</v>
      </c>
      <c r="J126" s="80">
        <v>0</v>
      </c>
      <c r="K126" s="74"/>
    </row>
    <row r="127" spans="1:11" ht="15">
      <c r="A127" s="68" t="s">
        <v>76</v>
      </c>
      <c r="B127" s="84">
        <v>145</v>
      </c>
      <c r="C127" s="33">
        <v>0.0005742210394588858</v>
      </c>
      <c r="D127" s="35"/>
      <c r="E127" s="94">
        <v>604377</v>
      </c>
      <c r="F127" s="33">
        <v>0.0004524379315397195</v>
      </c>
      <c r="G127" s="94">
        <v>4168</v>
      </c>
      <c r="H127" s="85"/>
      <c r="I127" s="74" t="s">
        <v>6</v>
      </c>
      <c r="J127" s="80" t="s">
        <v>6</v>
      </c>
      <c r="K127" s="85"/>
    </row>
    <row r="128" spans="1:11" ht="15">
      <c r="A128" s="68" t="s">
        <v>77</v>
      </c>
      <c r="B128" s="84">
        <v>562</v>
      </c>
      <c r="C128" s="33">
        <v>0.002225601546040647</v>
      </c>
      <c r="D128" s="35"/>
      <c r="E128" s="94">
        <v>534661</v>
      </c>
      <c r="F128" s="33">
        <v>0.00040024838290497153</v>
      </c>
      <c r="G128" s="94">
        <v>951</v>
      </c>
      <c r="H128" s="85"/>
      <c r="I128" s="74" t="s">
        <v>6</v>
      </c>
      <c r="J128" s="80" t="s">
        <v>6</v>
      </c>
      <c r="K128" s="85"/>
    </row>
    <row r="129" spans="1:11" ht="15">
      <c r="A129" s="68"/>
      <c r="B129" s="84"/>
      <c r="C129" s="33"/>
      <c r="D129" s="35"/>
      <c r="E129" s="94"/>
      <c r="F129" s="33"/>
      <c r="G129" s="94"/>
      <c r="H129" s="85"/>
      <c r="I129" s="74"/>
      <c r="J129" s="80"/>
      <c r="K129" s="85"/>
    </row>
    <row r="130" spans="1:11" ht="15">
      <c r="A130" s="68" t="s">
        <v>78</v>
      </c>
      <c r="B130" s="84">
        <v>5581</v>
      </c>
      <c r="C130" s="33">
        <v>0.022101569801517527</v>
      </c>
      <c r="D130" s="35"/>
      <c r="E130" s="94">
        <v>18938704</v>
      </c>
      <c r="F130" s="33">
        <v>0.014177554843753175</v>
      </c>
      <c r="G130" s="94">
        <v>3393</v>
      </c>
      <c r="H130" s="85"/>
      <c r="I130" s="74">
        <v>18</v>
      </c>
      <c r="J130" s="80">
        <v>125856</v>
      </c>
      <c r="K130" s="85"/>
    </row>
    <row r="131" spans="1:11" ht="15">
      <c r="A131" s="68" t="s">
        <v>145</v>
      </c>
      <c r="B131" s="84"/>
      <c r="C131" s="33"/>
      <c r="D131" s="35"/>
      <c r="E131" s="94"/>
      <c r="F131" s="33"/>
      <c r="G131" s="94"/>
      <c r="H131" s="85"/>
      <c r="I131" s="74"/>
      <c r="J131" s="80"/>
      <c r="K131" s="85"/>
    </row>
    <row r="132" spans="1:11" ht="15">
      <c r="A132" s="68" t="s">
        <v>146</v>
      </c>
      <c r="B132" s="84">
        <v>3693</v>
      </c>
      <c r="C132" s="33">
        <v>0.014624815853252864</v>
      </c>
      <c r="D132" s="35"/>
      <c r="E132" s="94">
        <v>5329283</v>
      </c>
      <c r="F132" s="33">
        <v>0.003989512799312004</v>
      </c>
      <c r="G132" s="94">
        <v>1443</v>
      </c>
      <c r="H132" s="85"/>
      <c r="I132" s="74">
        <v>6</v>
      </c>
      <c r="J132" s="80">
        <v>47112</v>
      </c>
      <c r="K132" s="85"/>
    </row>
    <row r="133" spans="1:11" ht="15">
      <c r="A133" s="68" t="s">
        <v>79</v>
      </c>
      <c r="B133" s="84">
        <v>34</v>
      </c>
      <c r="C133" s="33">
        <v>0.00013464493339035942</v>
      </c>
      <c r="D133" s="35"/>
      <c r="E133" s="94">
        <v>77204</v>
      </c>
      <c r="F133" s="33">
        <v>5.779508165696661E-05</v>
      </c>
      <c r="G133" s="94">
        <v>2271</v>
      </c>
      <c r="H133" s="85"/>
      <c r="I133" s="74">
        <v>0</v>
      </c>
      <c r="J133" s="80">
        <v>0</v>
      </c>
      <c r="K133" s="85"/>
    </row>
    <row r="134" spans="1:11" ht="15">
      <c r="A134" s="68" t="s">
        <v>80</v>
      </c>
      <c r="B134" s="84">
        <v>1854</v>
      </c>
      <c r="C134" s="33">
        <v>0.007342109014874305</v>
      </c>
      <c r="D134" s="35"/>
      <c r="E134" s="94">
        <v>13532217</v>
      </c>
      <c r="F134" s="33">
        <v>0.010130246962784204</v>
      </c>
      <c r="G134" s="94">
        <v>7299</v>
      </c>
      <c r="H134" s="85"/>
      <c r="I134" s="74">
        <v>12</v>
      </c>
      <c r="J134" s="80">
        <v>78744</v>
      </c>
      <c r="K134" s="85"/>
    </row>
    <row r="135" spans="1:11" ht="15">
      <c r="A135" s="68"/>
      <c r="B135" s="84"/>
      <c r="C135" s="33"/>
      <c r="D135" s="35"/>
      <c r="E135" s="94"/>
      <c r="F135" s="33"/>
      <c r="G135" s="94"/>
      <c r="H135" s="85"/>
      <c r="I135" s="74"/>
      <c r="J135" s="80"/>
      <c r="K135" s="85"/>
    </row>
    <row r="136" spans="1:11" ht="15">
      <c r="A136" s="68" t="s">
        <v>81</v>
      </c>
      <c r="B136" s="84">
        <v>11680</v>
      </c>
      <c r="C136" s="33">
        <v>0.04625449476468818</v>
      </c>
      <c r="D136" s="35"/>
      <c r="E136" s="94">
        <v>17159077</v>
      </c>
      <c r="F136" s="33">
        <v>0.012845322216118045</v>
      </c>
      <c r="G136" s="94">
        <v>1469</v>
      </c>
      <c r="H136" s="85"/>
      <c r="I136" s="74">
        <v>21</v>
      </c>
      <c r="J136" s="80">
        <v>210289</v>
      </c>
      <c r="K136" s="85"/>
    </row>
    <row r="137" spans="1:11" ht="15">
      <c r="A137" s="68" t="s">
        <v>82</v>
      </c>
      <c r="B137" s="84">
        <v>828</v>
      </c>
      <c r="C137" s="33">
        <v>0.0032790001425652237</v>
      </c>
      <c r="D137" s="35"/>
      <c r="E137" s="94">
        <v>5877645</v>
      </c>
      <c r="F137" s="33">
        <v>0.0044000177804992165</v>
      </c>
      <c r="G137" s="94">
        <v>7099</v>
      </c>
      <c r="H137" s="85"/>
      <c r="I137" s="74">
        <v>7</v>
      </c>
      <c r="J137" s="80">
        <v>11156</v>
      </c>
      <c r="K137" s="85"/>
    </row>
    <row r="138" spans="1:11" ht="15">
      <c r="A138" s="68" t="s">
        <v>83</v>
      </c>
      <c r="B138" s="84">
        <v>10852</v>
      </c>
      <c r="C138" s="33">
        <v>0.04297549462212295</v>
      </c>
      <c r="D138" s="35"/>
      <c r="E138" s="94">
        <v>11281432</v>
      </c>
      <c r="F138" s="33">
        <v>0.00844530443561883</v>
      </c>
      <c r="G138" s="94">
        <v>1040</v>
      </c>
      <c r="H138" s="85"/>
      <c r="I138" s="74">
        <v>14</v>
      </c>
      <c r="J138" s="80">
        <v>199133</v>
      </c>
      <c r="K138" s="85"/>
    </row>
    <row r="139" spans="1:11" ht="15">
      <c r="A139" s="68"/>
      <c r="B139" s="84"/>
      <c r="C139" s="33"/>
      <c r="D139" s="35"/>
      <c r="E139" s="94"/>
      <c r="F139" s="33"/>
      <c r="G139" s="94"/>
      <c r="H139" s="85"/>
      <c r="I139" s="74"/>
      <c r="J139" s="80"/>
      <c r="K139" s="85"/>
    </row>
    <row r="140" spans="1:11" ht="15">
      <c r="A140" s="68" t="s">
        <v>84</v>
      </c>
      <c r="B140" s="84">
        <v>17188</v>
      </c>
      <c r="C140" s="33">
        <v>0.0680669739739264</v>
      </c>
      <c r="D140" s="35"/>
      <c r="E140" s="94">
        <v>11139642</v>
      </c>
      <c r="F140" s="33">
        <v>0.008339160134440894</v>
      </c>
      <c r="G140" s="94">
        <v>648</v>
      </c>
      <c r="H140" s="85"/>
      <c r="I140" s="74">
        <v>18</v>
      </c>
      <c r="J140" s="80">
        <v>106718</v>
      </c>
      <c r="K140" s="85"/>
    </row>
    <row r="141" spans="1:11" ht="15">
      <c r="A141" s="68" t="s">
        <v>85</v>
      </c>
      <c r="B141" s="84">
        <v>5169</v>
      </c>
      <c r="C141" s="33">
        <v>0.02046999002043435</v>
      </c>
      <c r="D141" s="35"/>
      <c r="E141" s="94">
        <v>3388099</v>
      </c>
      <c r="F141" s="33">
        <v>0.0025363382514751428</v>
      </c>
      <c r="G141" s="94">
        <v>655</v>
      </c>
      <c r="H141" s="85"/>
      <c r="I141" s="74">
        <v>3</v>
      </c>
      <c r="J141" s="80">
        <v>475</v>
      </c>
      <c r="K141" s="85"/>
    </row>
    <row r="142" spans="1:11" ht="15">
      <c r="A142" s="68" t="s">
        <v>86</v>
      </c>
      <c r="B142" s="84">
        <v>10682</v>
      </c>
      <c r="C142" s="33">
        <v>0.04230226995517116</v>
      </c>
      <c r="D142" s="35"/>
      <c r="E142" s="94">
        <v>7083904</v>
      </c>
      <c r="F142" s="33">
        <v>0.005303025881173416</v>
      </c>
      <c r="G142" s="94">
        <v>663</v>
      </c>
      <c r="H142" s="85"/>
      <c r="I142" s="74">
        <v>14</v>
      </c>
      <c r="J142" s="80">
        <v>104178</v>
      </c>
      <c r="K142" s="85"/>
    </row>
    <row r="143" spans="1:11" ht="15">
      <c r="A143" s="68"/>
      <c r="B143" s="84"/>
      <c r="C143" s="33"/>
      <c r="D143" s="35"/>
      <c r="E143" s="94"/>
      <c r="F143" s="33"/>
      <c r="G143" s="94"/>
      <c r="H143" s="85"/>
      <c r="I143" s="74"/>
      <c r="J143" s="80"/>
      <c r="K143" s="85"/>
    </row>
    <row r="144" spans="1:11" ht="15">
      <c r="A144" s="68" t="s">
        <v>87</v>
      </c>
      <c r="B144" s="84">
        <v>28</v>
      </c>
      <c r="C144" s="33">
        <v>0.0001108840627920607</v>
      </c>
      <c r="D144" s="35"/>
      <c r="E144" s="94">
        <v>11957</v>
      </c>
      <c r="F144" s="33">
        <v>0</v>
      </c>
      <c r="G144" s="94">
        <v>427</v>
      </c>
      <c r="H144" s="85"/>
      <c r="I144" s="74">
        <v>0</v>
      </c>
      <c r="J144" s="80">
        <v>0</v>
      </c>
      <c r="K144" s="85"/>
    </row>
    <row r="145" spans="1:11" ht="15">
      <c r="A145" s="68"/>
      <c r="B145" s="84"/>
      <c r="C145" s="33"/>
      <c r="D145" s="35"/>
      <c r="E145" s="94"/>
      <c r="F145" s="33"/>
      <c r="G145" s="94"/>
      <c r="H145" s="85"/>
      <c r="I145" s="74"/>
      <c r="J145" s="80"/>
      <c r="K145" s="85"/>
    </row>
    <row r="146" spans="1:11" ht="15">
      <c r="A146" s="68" t="s">
        <v>88</v>
      </c>
      <c r="B146" s="84">
        <v>3907</v>
      </c>
      <c r="C146" s="33">
        <v>0.015472286904592186</v>
      </c>
      <c r="D146" s="35"/>
      <c r="E146" s="94">
        <v>658015</v>
      </c>
      <c r="F146" s="33">
        <v>0.0004925914545426258</v>
      </c>
      <c r="G146" s="94">
        <v>168</v>
      </c>
      <c r="H146" s="85"/>
      <c r="I146" s="74">
        <v>0</v>
      </c>
      <c r="J146" s="80">
        <v>0</v>
      </c>
      <c r="K146" s="85"/>
    </row>
    <row r="147" spans="1:11" ht="15">
      <c r="A147" s="86"/>
      <c r="B147" s="87"/>
      <c r="C147" s="88"/>
      <c r="D147" s="89"/>
      <c r="E147" s="95"/>
      <c r="F147" s="88"/>
      <c r="G147" s="95"/>
      <c r="H147" s="87"/>
      <c r="I147" s="87"/>
      <c r="J147" s="95"/>
      <c r="K147" s="85"/>
    </row>
    <row r="148" spans="1:11" ht="45.75" customHeight="1">
      <c r="A148" s="97" t="s">
        <v>177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85"/>
    </row>
    <row r="149" spans="1:11" ht="15">
      <c r="A149" s="90"/>
      <c r="B149" s="91"/>
      <c r="C149" s="93"/>
      <c r="D149" s="93"/>
      <c r="E149" s="96"/>
      <c r="F149" s="93"/>
      <c r="G149" s="96"/>
      <c r="H149" s="91"/>
      <c r="I149" s="91"/>
      <c r="J149" s="96"/>
      <c r="K149" s="85"/>
    </row>
    <row r="150" spans="1:11" ht="15">
      <c r="A150" s="90" t="s">
        <v>7</v>
      </c>
      <c r="B150" s="91"/>
      <c r="C150" s="93"/>
      <c r="D150" s="93"/>
      <c r="E150" s="91"/>
      <c r="F150" s="93"/>
      <c r="G150" s="91"/>
      <c r="H150" s="91"/>
      <c r="I150" s="91"/>
      <c r="J150" s="91"/>
      <c r="K150" s="85"/>
    </row>
    <row r="151" spans="1:11" ht="15">
      <c r="A151" s="90"/>
      <c r="B151" s="91"/>
      <c r="C151" s="93"/>
      <c r="D151" s="93"/>
      <c r="E151" s="91"/>
      <c r="F151" s="93"/>
      <c r="G151" s="91"/>
      <c r="H151" s="91"/>
      <c r="I151" s="91"/>
      <c r="J151" s="91"/>
      <c r="K151" s="85"/>
    </row>
    <row r="152" spans="1:11" ht="15">
      <c r="A152" s="90" t="s">
        <v>147</v>
      </c>
      <c r="B152" s="91"/>
      <c r="C152" s="93"/>
      <c r="D152" s="93"/>
      <c r="E152" s="91"/>
      <c r="F152" s="93"/>
      <c r="G152" s="91"/>
      <c r="H152" s="91"/>
      <c r="I152" s="91"/>
      <c r="J152" s="91"/>
      <c r="K152" s="85"/>
    </row>
    <row r="153" spans="1:11" ht="15">
      <c r="A153" s="90" t="s">
        <v>8</v>
      </c>
      <c r="B153" s="68"/>
      <c r="C153" s="68"/>
      <c r="D153" s="68"/>
      <c r="E153" s="68"/>
      <c r="F153" s="68"/>
      <c r="G153" s="68"/>
      <c r="H153" s="68"/>
      <c r="I153" s="91"/>
      <c r="J153" s="91"/>
      <c r="K153" s="85"/>
    </row>
    <row r="154" spans="1:11" ht="1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</row>
    <row r="155" spans="1:11" ht="15">
      <c r="A155" s="85" t="s">
        <v>173</v>
      </c>
      <c r="B155" s="85"/>
      <c r="C155" s="85"/>
      <c r="D155" s="85"/>
      <c r="E155" s="85"/>
      <c r="F155" s="85"/>
      <c r="G155" s="85"/>
      <c r="H155" s="85"/>
      <c r="I155" s="85"/>
      <c r="J155" s="85"/>
      <c r="K155" s="85"/>
    </row>
    <row r="156" spans="1:11" ht="15">
      <c r="A156" s="85" t="s">
        <v>148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</row>
    <row r="157" spans="1:11" ht="15">
      <c r="A157" s="85"/>
      <c r="B157" s="85"/>
      <c r="C157" s="85"/>
      <c r="D157" s="85"/>
      <c r="E157" s="85"/>
      <c r="F157" s="85"/>
      <c r="G157" s="85"/>
      <c r="H157" s="85"/>
      <c r="I157" s="74"/>
      <c r="J157" s="85"/>
      <c r="K157" s="85"/>
    </row>
    <row r="158" spans="1:11" ht="1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</row>
    <row r="159" spans="1:11" ht="1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</row>
    <row r="160" spans="1:11" ht="15">
      <c r="A160" s="85"/>
      <c r="B160" s="85"/>
      <c r="C160" s="85"/>
      <c r="D160" s="85"/>
      <c r="E160" s="85"/>
      <c r="F160" s="85"/>
      <c r="G160" s="85"/>
      <c r="H160" s="85"/>
      <c r="I160" s="85"/>
      <c r="J160" s="74"/>
      <c r="K160" s="85"/>
    </row>
    <row r="161" spans="1:11" ht="1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</row>
    <row r="162" spans="1:11" ht="1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</row>
    <row r="163" spans="1:11" ht="1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</row>
    <row r="164" spans="1:11" ht="1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</row>
    <row r="165" spans="1:11" ht="1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</row>
    <row r="166" spans="1:11" ht="1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</row>
    <row r="167" spans="1:11" ht="1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</row>
    <row r="168" spans="1:11" ht="1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</row>
    <row r="169" spans="1:11" ht="1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</row>
    <row r="170" spans="1:11" ht="1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</row>
    <row r="171" spans="1:11" ht="1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</row>
    <row r="172" spans="1:11" ht="1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</row>
    <row r="173" spans="1:11" ht="1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</row>
    <row r="174" spans="1:11" ht="1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</row>
    <row r="175" spans="1:11" ht="1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</row>
    <row r="176" spans="1:11" ht="1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</row>
    <row r="177" spans="1:11" ht="1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</row>
    <row r="178" spans="1:11" ht="1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</row>
    <row r="179" spans="1:11" ht="1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</row>
    <row r="180" spans="1:11" ht="1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</row>
    <row r="181" spans="1:11" ht="1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</row>
    <row r="182" spans="1:11" ht="1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</row>
    <row r="183" spans="1:11" ht="1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</row>
    <row r="184" spans="1:11" ht="1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</row>
    <row r="185" spans="1:11" ht="1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</row>
    <row r="186" spans="1:11" ht="1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</row>
    <row r="187" spans="1:11" ht="1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</row>
    <row r="188" spans="1:11" ht="1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</row>
  </sheetData>
  <sheetProtection/>
  <mergeCells count="4">
    <mergeCell ref="B4:C4"/>
    <mergeCell ref="E4:G4"/>
    <mergeCell ref="I4:J4"/>
    <mergeCell ref="A148:J148"/>
  </mergeCells>
  <printOptions/>
  <pageMargins left="0.7" right="0.7" top="0.75" bottom="0.75" header="0.3" footer="0.3"/>
  <pageSetup horizontalDpi="90" verticalDpi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6.21484375" style="0" customWidth="1"/>
    <col min="2" max="3" width="12.77734375" style="0" customWidth="1"/>
    <col min="4" max="4" width="2.77734375" style="0" customWidth="1"/>
    <col min="5" max="7" width="12.77734375" style="0" customWidth="1"/>
    <col min="8" max="8" width="2.77734375" style="0" customWidth="1"/>
    <col min="9" max="16384" width="12.77734375" style="0" customWidth="1"/>
  </cols>
  <sheetData>
    <row r="1" spans="1:12" ht="20.25">
      <c r="A1" s="49" t="s">
        <v>0</v>
      </c>
      <c r="B1" s="6"/>
      <c r="C1" s="6"/>
      <c r="D1" s="6"/>
      <c r="E1" s="6"/>
      <c r="F1" s="6"/>
      <c r="G1" s="6"/>
      <c r="H1" s="6"/>
      <c r="I1" s="6"/>
      <c r="J1" s="6"/>
      <c r="K1" s="3"/>
      <c r="L1" s="33"/>
    </row>
    <row r="2" spans="1:12" ht="20.25">
      <c r="A2" s="49" t="s">
        <v>178</v>
      </c>
      <c r="B2" s="6"/>
      <c r="C2" s="6"/>
      <c r="D2" s="6"/>
      <c r="E2" s="6"/>
      <c r="F2" s="6"/>
      <c r="G2" s="6"/>
      <c r="H2" s="7"/>
      <c r="I2" s="7"/>
      <c r="J2" s="7"/>
      <c r="K2" s="3"/>
      <c r="L2" s="52"/>
    </row>
    <row r="3" spans="1:12" ht="15.75">
      <c r="A3" s="6"/>
      <c r="B3" s="6"/>
      <c r="C3" s="6"/>
      <c r="D3" s="6"/>
      <c r="E3" s="6"/>
      <c r="F3" s="6"/>
      <c r="G3" s="6"/>
      <c r="H3" s="7"/>
      <c r="I3" s="7"/>
      <c r="J3" s="7"/>
      <c r="K3" s="3"/>
      <c r="L3" s="2"/>
    </row>
    <row r="4" spans="1:12" ht="16.5">
      <c r="A4" s="62"/>
      <c r="B4" s="63" t="s">
        <v>106</v>
      </c>
      <c r="C4" s="64"/>
      <c r="D4" s="8"/>
      <c r="E4" s="65" t="s">
        <v>109</v>
      </c>
      <c r="F4" s="66"/>
      <c r="G4" s="66"/>
      <c r="H4" s="67"/>
      <c r="I4" s="65" t="s">
        <v>125</v>
      </c>
      <c r="J4" s="66"/>
      <c r="K4" s="4"/>
      <c r="L4" s="2"/>
    </row>
    <row r="5" spans="1:12" ht="15.75">
      <c r="A5" s="9" t="s">
        <v>1</v>
      </c>
      <c r="B5" s="10" t="s">
        <v>2</v>
      </c>
      <c r="C5" s="10" t="s">
        <v>3</v>
      </c>
      <c r="D5" s="10"/>
      <c r="E5" s="10" t="s">
        <v>4</v>
      </c>
      <c r="F5" s="10" t="s">
        <v>3</v>
      </c>
      <c r="G5" s="10" t="s">
        <v>5</v>
      </c>
      <c r="H5" s="10"/>
      <c r="I5" s="10" t="s">
        <v>2</v>
      </c>
      <c r="J5" s="10" t="s">
        <v>4</v>
      </c>
      <c r="K5" s="4"/>
      <c r="L5" s="2"/>
    </row>
    <row r="6" spans="1:12" ht="15.75">
      <c r="A6" s="11"/>
      <c r="B6" s="12"/>
      <c r="C6" s="13"/>
      <c r="D6" s="13"/>
      <c r="E6" s="14"/>
      <c r="F6" s="13"/>
      <c r="G6" s="13"/>
      <c r="H6" s="13"/>
      <c r="I6" s="13"/>
      <c r="J6" s="13"/>
      <c r="K6" s="4"/>
      <c r="L6" s="2"/>
    </row>
    <row r="7" spans="1:10" ht="15">
      <c r="A7" s="68" t="s">
        <v>11</v>
      </c>
      <c r="B7" s="20">
        <v>261146</v>
      </c>
      <c r="C7" s="33">
        <v>1</v>
      </c>
      <c r="D7" s="35"/>
      <c r="E7" s="50">
        <v>1277376750</v>
      </c>
      <c r="F7" s="33">
        <v>1</v>
      </c>
      <c r="G7" s="50">
        <v>4891</v>
      </c>
      <c r="H7" s="50"/>
      <c r="I7" s="20">
        <v>1992</v>
      </c>
      <c r="J7" s="50">
        <v>23245474</v>
      </c>
    </row>
    <row r="8" spans="1:10" ht="15">
      <c r="A8" s="70"/>
      <c r="B8" s="20"/>
      <c r="C8" s="33"/>
      <c r="D8" s="71"/>
      <c r="E8" s="50"/>
      <c r="F8" s="33"/>
      <c r="G8" s="50"/>
      <c r="H8" s="71"/>
      <c r="I8" s="20"/>
      <c r="J8" s="50"/>
    </row>
    <row r="9" spans="1:10" ht="15">
      <c r="A9" s="68" t="s">
        <v>179</v>
      </c>
      <c r="B9" s="72">
        <v>1146</v>
      </c>
      <c r="C9" s="33">
        <v>0.0043883498119825694</v>
      </c>
      <c r="D9" s="68"/>
      <c r="E9" s="77">
        <v>1202157</v>
      </c>
      <c r="F9" s="33">
        <v>0.0009411138882870696</v>
      </c>
      <c r="G9" s="77">
        <v>1049</v>
      </c>
      <c r="H9" s="68"/>
      <c r="I9" s="74">
        <v>3</v>
      </c>
      <c r="J9" s="80">
        <v>9822</v>
      </c>
    </row>
    <row r="10" spans="1:10" ht="15">
      <c r="A10" s="68"/>
      <c r="B10" s="72"/>
      <c r="C10" s="33"/>
      <c r="D10" s="68"/>
      <c r="E10" s="77"/>
      <c r="F10" s="33"/>
      <c r="G10" s="77"/>
      <c r="H10" s="68"/>
      <c r="I10" s="74"/>
      <c r="J10" s="80"/>
    </row>
    <row r="11" spans="1:10" ht="15">
      <c r="A11" s="68" t="s">
        <v>10</v>
      </c>
      <c r="B11" s="72">
        <v>412</v>
      </c>
      <c r="C11" s="33">
        <v>0.0015776615379902432</v>
      </c>
      <c r="D11" s="35"/>
      <c r="E11" s="77">
        <v>1887507</v>
      </c>
      <c r="F11" s="33">
        <v>0.0014776431463935757</v>
      </c>
      <c r="G11" s="77">
        <v>4581</v>
      </c>
      <c r="H11" s="50"/>
      <c r="I11" s="74">
        <v>8</v>
      </c>
      <c r="J11" s="80">
        <v>18109</v>
      </c>
    </row>
    <row r="12" spans="1:10" ht="15">
      <c r="A12" s="68"/>
      <c r="B12" s="72"/>
      <c r="C12" s="33"/>
      <c r="D12" s="35"/>
      <c r="E12" s="77"/>
      <c r="F12" s="33"/>
      <c r="G12" s="77"/>
      <c r="H12" s="50"/>
      <c r="I12" s="74"/>
      <c r="J12" s="80"/>
    </row>
    <row r="13" spans="1:10" ht="15">
      <c r="A13" s="68" t="s">
        <v>12</v>
      </c>
      <c r="B13" s="72">
        <v>439</v>
      </c>
      <c r="C13" s="33">
        <v>0.0016810519785866909</v>
      </c>
      <c r="D13" s="35"/>
      <c r="E13" s="77">
        <v>84609091</v>
      </c>
      <c r="F13" s="33">
        <v>0.06623659856029163</v>
      </c>
      <c r="G13" s="77">
        <v>192731</v>
      </c>
      <c r="H13" s="50"/>
      <c r="I13" s="74">
        <v>10</v>
      </c>
      <c r="J13" s="80">
        <v>3336309</v>
      </c>
    </row>
    <row r="14" spans="1:10" ht="15">
      <c r="A14" s="68"/>
      <c r="B14" s="72"/>
      <c r="C14" s="33"/>
      <c r="D14" s="35"/>
      <c r="E14" s="77"/>
      <c r="F14" s="33"/>
      <c r="G14" s="77"/>
      <c r="H14" s="50"/>
      <c r="I14" s="74"/>
      <c r="J14" s="80"/>
    </row>
    <row r="15" spans="1:10" ht="15">
      <c r="A15" s="68" t="s">
        <v>13</v>
      </c>
      <c r="B15" s="72">
        <v>19193</v>
      </c>
      <c r="C15" s="33">
        <v>0.07349528616176391</v>
      </c>
      <c r="D15" s="35"/>
      <c r="E15" s="77">
        <v>41964711</v>
      </c>
      <c r="F15" s="33">
        <v>0.032852258348995314</v>
      </c>
      <c r="G15" s="77">
        <v>2186</v>
      </c>
      <c r="H15" s="50"/>
      <c r="I15" s="72">
        <v>51</v>
      </c>
      <c r="J15" s="77">
        <v>128679</v>
      </c>
    </row>
    <row r="16" spans="1:10" ht="15">
      <c r="A16" s="68" t="s">
        <v>180</v>
      </c>
      <c r="B16" s="72">
        <v>5916</v>
      </c>
      <c r="C16" s="33">
        <v>0.022653994317355042</v>
      </c>
      <c r="D16" s="35"/>
      <c r="E16" s="77">
        <v>14173347</v>
      </c>
      <c r="F16" s="33">
        <v>0.011095666959649924</v>
      </c>
      <c r="G16" s="77">
        <v>2396</v>
      </c>
      <c r="H16" s="50"/>
      <c r="I16" s="74">
        <v>16</v>
      </c>
      <c r="J16" s="80">
        <v>25060</v>
      </c>
    </row>
    <row r="17" spans="1:10" ht="15">
      <c r="A17" s="68" t="s">
        <v>181</v>
      </c>
      <c r="B17" s="72">
        <v>1034</v>
      </c>
      <c r="C17" s="33">
        <v>0.003959470947286193</v>
      </c>
      <c r="D17" s="35"/>
      <c r="E17" s="77">
        <v>6868200</v>
      </c>
      <c r="F17" s="33">
        <v>0.005376800540639244</v>
      </c>
      <c r="G17" s="77">
        <v>6642</v>
      </c>
      <c r="H17" s="50"/>
      <c r="I17" s="74">
        <v>12</v>
      </c>
      <c r="J17" s="80">
        <v>94025</v>
      </c>
    </row>
    <row r="18" spans="1:10" ht="15">
      <c r="A18" s="68" t="s">
        <v>182</v>
      </c>
      <c r="B18" s="72">
        <v>12243</v>
      </c>
      <c r="C18" s="33">
        <v>0.04688182089712268</v>
      </c>
      <c r="D18" s="35"/>
      <c r="E18" s="77">
        <v>20923164</v>
      </c>
      <c r="F18" s="33">
        <v>0.01637979084870615</v>
      </c>
      <c r="G18" s="77">
        <v>1709</v>
      </c>
      <c r="H18" s="50"/>
      <c r="I18" s="74">
        <v>23</v>
      </c>
      <c r="J18" s="80">
        <v>9594</v>
      </c>
    </row>
    <row r="19" spans="1:10" ht="15">
      <c r="A19" s="68"/>
      <c r="B19" s="72"/>
      <c r="C19" s="33"/>
      <c r="D19" s="35"/>
      <c r="E19" s="77"/>
      <c r="F19" s="33"/>
      <c r="G19" s="77"/>
      <c r="H19" s="50"/>
      <c r="I19" s="74"/>
      <c r="J19" s="80"/>
    </row>
    <row r="20" spans="1:10" ht="15">
      <c r="A20" s="68" t="s">
        <v>14</v>
      </c>
      <c r="B20" s="72">
        <v>15646</v>
      </c>
      <c r="C20" s="33">
        <v>0.05991284568785278</v>
      </c>
      <c r="D20" s="35"/>
      <c r="E20" s="77">
        <v>211634501</v>
      </c>
      <c r="F20" s="33">
        <v>0.16567899877620287</v>
      </c>
      <c r="G20" s="77">
        <v>13526</v>
      </c>
      <c r="H20" s="50"/>
      <c r="I20" s="72">
        <v>425</v>
      </c>
      <c r="J20" s="77">
        <v>2828880</v>
      </c>
    </row>
    <row r="21" spans="1:10" ht="15">
      <c r="A21" s="68" t="s">
        <v>15</v>
      </c>
      <c r="B21" s="72">
        <v>1014</v>
      </c>
      <c r="C21" s="33">
        <v>0.0038828854357332685</v>
      </c>
      <c r="D21" s="35"/>
      <c r="E21" s="77">
        <v>6084346</v>
      </c>
      <c r="F21" s="33">
        <v>0.004763156993424219</v>
      </c>
      <c r="G21" s="77">
        <v>6000</v>
      </c>
      <c r="H21" s="50"/>
      <c r="I21" s="74">
        <v>25</v>
      </c>
      <c r="J21" s="80">
        <v>527893</v>
      </c>
    </row>
    <row r="22" spans="1:10" ht="15">
      <c r="A22" s="68" t="s">
        <v>16</v>
      </c>
      <c r="B22" s="72">
        <v>134</v>
      </c>
      <c r="C22" s="33">
        <v>0.0005131229274045936</v>
      </c>
      <c r="D22" s="35"/>
      <c r="E22" s="77">
        <v>35514340</v>
      </c>
      <c r="F22" s="33">
        <v>0.027802557076445928</v>
      </c>
      <c r="G22" s="77">
        <v>265032</v>
      </c>
      <c r="H22" s="50"/>
      <c r="I22" s="74">
        <v>5</v>
      </c>
      <c r="J22" s="80">
        <v>28120</v>
      </c>
    </row>
    <row r="23" spans="1:10" ht="15">
      <c r="A23" s="68" t="s">
        <v>17</v>
      </c>
      <c r="B23" s="72">
        <v>128</v>
      </c>
      <c r="C23" s="33">
        <v>0.0004901472739387162</v>
      </c>
      <c r="D23" s="35"/>
      <c r="E23" s="77">
        <v>459869</v>
      </c>
      <c r="F23" s="33">
        <v>0.00036001046676323176</v>
      </c>
      <c r="G23" s="77">
        <v>3593</v>
      </c>
      <c r="H23" s="50"/>
      <c r="I23" s="74">
        <v>6</v>
      </c>
      <c r="J23" s="80">
        <v>12452</v>
      </c>
    </row>
    <row r="24" spans="1:10" ht="15">
      <c r="A24" s="68" t="s">
        <v>18</v>
      </c>
      <c r="B24" s="72">
        <v>194</v>
      </c>
      <c r="C24" s="33">
        <v>0.000742879462063367</v>
      </c>
      <c r="D24" s="35"/>
      <c r="E24" s="77">
        <v>977254</v>
      </c>
      <c r="F24" s="33">
        <v>0.0007650475867828344</v>
      </c>
      <c r="G24" s="77">
        <v>5037</v>
      </c>
      <c r="H24" s="50"/>
      <c r="I24" s="74">
        <v>8</v>
      </c>
      <c r="J24" s="80">
        <v>9741</v>
      </c>
    </row>
    <row r="25" spans="1:10" ht="15">
      <c r="A25" s="68" t="s">
        <v>19</v>
      </c>
      <c r="B25" s="72">
        <v>2079</v>
      </c>
      <c r="C25" s="33">
        <v>0.007961063925926493</v>
      </c>
      <c r="D25" s="35"/>
      <c r="E25" s="77">
        <v>8897361</v>
      </c>
      <c r="F25" s="33">
        <v>0.006965338143190723</v>
      </c>
      <c r="G25" s="77">
        <v>4280</v>
      </c>
      <c r="H25" s="50"/>
      <c r="I25" s="74">
        <v>18</v>
      </c>
      <c r="J25" s="80">
        <v>39780</v>
      </c>
    </row>
    <row r="26" spans="1:10" ht="15">
      <c r="A26" s="68" t="s">
        <v>20</v>
      </c>
      <c r="B26" s="72">
        <v>130</v>
      </c>
      <c r="C26" s="33">
        <v>0.0004978058250940087</v>
      </c>
      <c r="D26" s="35"/>
      <c r="E26" s="77">
        <v>910155</v>
      </c>
      <c r="F26" s="33">
        <v>0.0007125188398802468</v>
      </c>
      <c r="G26" s="77">
        <v>7001</v>
      </c>
      <c r="H26" s="50"/>
      <c r="I26" s="74">
        <v>3</v>
      </c>
      <c r="J26" s="80">
        <v>7807</v>
      </c>
    </row>
    <row r="27" spans="1:10" ht="15">
      <c r="A27" s="68" t="s">
        <v>21</v>
      </c>
      <c r="B27" s="72">
        <v>481</v>
      </c>
      <c r="C27" s="33">
        <v>0.0018418815528478323</v>
      </c>
      <c r="D27" s="35"/>
      <c r="E27" s="77">
        <v>1153730</v>
      </c>
      <c r="F27" s="33">
        <v>0.0009032025986068715</v>
      </c>
      <c r="G27" s="77">
        <v>2399</v>
      </c>
      <c r="H27" s="50"/>
      <c r="I27" s="74">
        <v>5</v>
      </c>
      <c r="J27" s="80">
        <v>2901</v>
      </c>
    </row>
    <row r="28" spans="1:10" ht="15">
      <c r="A28" s="68" t="s">
        <v>22</v>
      </c>
      <c r="B28" s="72">
        <v>243</v>
      </c>
      <c r="C28" s="33">
        <v>0.0009305139653680317</v>
      </c>
      <c r="D28" s="35"/>
      <c r="E28" s="77">
        <v>3065032</v>
      </c>
      <c r="F28" s="33">
        <v>0.002399473765277159</v>
      </c>
      <c r="G28" s="77">
        <v>12613</v>
      </c>
      <c r="H28" s="50"/>
      <c r="I28" s="74">
        <v>10</v>
      </c>
      <c r="J28" s="80">
        <v>45520</v>
      </c>
    </row>
    <row r="29" spans="1:10" ht="15">
      <c r="A29" s="68" t="s">
        <v>23</v>
      </c>
      <c r="B29" s="72">
        <v>1417</v>
      </c>
      <c r="C29" s="33">
        <v>0.005426083493524695</v>
      </c>
      <c r="D29" s="35"/>
      <c r="E29" s="77">
        <v>5925497</v>
      </c>
      <c r="F29" s="33">
        <v>0.004638801355982094</v>
      </c>
      <c r="G29" s="77">
        <v>4182</v>
      </c>
      <c r="H29" s="50"/>
      <c r="I29" s="74">
        <v>12</v>
      </c>
      <c r="J29" s="80">
        <v>90886</v>
      </c>
    </row>
    <row r="30" spans="1:10" ht="15">
      <c r="A30" s="68" t="s">
        <v>24</v>
      </c>
      <c r="B30" s="72">
        <v>103</v>
      </c>
      <c r="C30" s="33">
        <v>0.0003944153844975608</v>
      </c>
      <c r="D30" s="35"/>
      <c r="E30" s="77">
        <v>13938993</v>
      </c>
      <c r="F30" s="33">
        <v>0.010912201901279322</v>
      </c>
      <c r="G30" s="77">
        <v>135330</v>
      </c>
      <c r="H30" s="50"/>
      <c r="I30" s="74">
        <v>10</v>
      </c>
      <c r="J30" s="80">
        <v>141694</v>
      </c>
    </row>
    <row r="31" spans="1:10" ht="15">
      <c r="A31" s="68" t="s">
        <v>25</v>
      </c>
      <c r="B31" s="72">
        <v>739</v>
      </c>
      <c r="C31" s="33">
        <v>0.002829834651880557</v>
      </c>
      <c r="D31" s="35"/>
      <c r="E31" s="77">
        <v>54520508</v>
      </c>
      <c r="F31" s="33">
        <v>0.042681619185569175</v>
      </c>
      <c r="G31" s="77">
        <v>73776</v>
      </c>
      <c r="H31" s="50"/>
      <c r="I31" s="74">
        <v>49</v>
      </c>
      <c r="J31" s="80">
        <v>152874</v>
      </c>
    </row>
    <row r="32" spans="1:10" ht="15">
      <c r="A32" s="68" t="s">
        <v>26</v>
      </c>
      <c r="B32" s="72">
        <v>473</v>
      </c>
      <c r="C32" s="33">
        <v>0.0018112473482266626</v>
      </c>
      <c r="D32" s="35"/>
      <c r="E32" s="77">
        <v>2798269</v>
      </c>
      <c r="F32" s="33">
        <v>0.002190637178890253</v>
      </c>
      <c r="G32" s="77">
        <v>5916</v>
      </c>
      <c r="H32" s="50"/>
      <c r="I32" s="74">
        <v>11</v>
      </c>
      <c r="J32" s="80">
        <v>18331</v>
      </c>
    </row>
    <row r="33" spans="1:10" ht="15">
      <c r="A33" s="68" t="s">
        <v>27</v>
      </c>
      <c r="B33" s="72">
        <v>348</v>
      </c>
      <c r="C33" s="33">
        <v>0.001332587901020885</v>
      </c>
      <c r="D33" s="35"/>
      <c r="E33" s="77">
        <v>4747252</v>
      </c>
      <c r="F33" s="33">
        <v>0.0037164070819356936</v>
      </c>
      <c r="G33" s="77">
        <v>13642</v>
      </c>
      <c r="H33" s="50"/>
      <c r="I33" s="74">
        <v>7</v>
      </c>
      <c r="J33" s="80">
        <v>10430</v>
      </c>
    </row>
    <row r="34" spans="1:10" ht="15">
      <c r="A34" s="68" t="s">
        <v>28</v>
      </c>
      <c r="B34" s="72">
        <v>307</v>
      </c>
      <c r="C34" s="33">
        <v>0.0011755876023373899</v>
      </c>
      <c r="D34" s="35"/>
      <c r="E34" s="77">
        <v>2426886</v>
      </c>
      <c r="F34" s="33">
        <v>0.0018998983659284548</v>
      </c>
      <c r="G34" s="77">
        <v>7905</v>
      </c>
      <c r="H34" s="50"/>
      <c r="I34" s="74">
        <v>7</v>
      </c>
      <c r="J34" s="80">
        <v>6383</v>
      </c>
    </row>
    <row r="35" spans="1:10" ht="15">
      <c r="A35" s="68" t="s">
        <v>29</v>
      </c>
      <c r="B35" s="72">
        <v>1880</v>
      </c>
      <c r="C35" s="33">
        <v>0.007199038085974895</v>
      </c>
      <c r="D35" s="35"/>
      <c r="E35" s="77">
        <v>8937496</v>
      </c>
      <c r="F35" s="33">
        <v>0.006996758004245811</v>
      </c>
      <c r="G35" s="77">
        <v>4754</v>
      </c>
      <c r="H35" s="50"/>
      <c r="I35" s="74">
        <v>40</v>
      </c>
      <c r="J35" s="80">
        <v>459067</v>
      </c>
    </row>
    <row r="36" spans="1:10" ht="15">
      <c r="A36" s="68" t="s">
        <v>30</v>
      </c>
      <c r="B36" s="72">
        <v>978</v>
      </c>
      <c r="C36" s="33">
        <v>0.003745031514938004</v>
      </c>
      <c r="D36" s="35"/>
      <c r="E36" s="77">
        <v>10486044</v>
      </c>
      <c r="F36" s="33">
        <v>0.008209045608509784</v>
      </c>
      <c r="G36" s="77">
        <v>10722</v>
      </c>
      <c r="H36" s="50"/>
      <c r="I36" s="74">
        <v>34</v>
      </c>
      <c r="J36" s="80">
        <v>124788</v>
      </c>
    </row>
    <row r="37" spans="1:10" ht="15">
      <c r="A37" s="68" t="s">
        <v>31</v>
      </c>
      <c r="B37" s="72">
        <v>979</v>
      </c>
      <c r="C37" s="33">
        <v>0.003748860790515651</v>
      </c>
      <c r="D37" s="35"/>
      <c r="E37" s="77">
        <v>12331659</v>
      </c>
      <c r="F37" s="33">
        <v>0.009653893418680119</v>
      </c>
      <c r="G37" s="77">
        <v>12596</v>
      </c>
      <c r="H37" s="50"/>
      <c r="I37" s="74">
        <v>46</v>
      </c>
      <c r="J37" s="80">
        <v>286421</v>
      </c>
    </row>
    <row r="38" spans="1:10" ht="28.5">
      <c r="A38" s="98" t="s">
        <v>165</v>
      </c>
      <c r="B38" s="72">
        <v>753</v>
      </c>
      <c r="C38" s="33">
        <v>0.0028834445099676044</v>
      </c>
      <c r="D38" s="35"/>
      <c r="E38" s="77">
        <v>6960188</v>
      </c>
      <c r="F38" s="33">
        <v>0.005448813750524269</v>
      </c>
      <c r="G38" s="77">
        <v>9243</v>
      </c>
      <c r="H38" s="50"/>
      <c r="I38" s="74">
        <v>32</v>
      </c>
      <c r="J38" s="80">
        <v>109582</v>
      </c>
    </row>
    <row r="39" spans="1:10" ht="15">
      <c r="A39" s="68" t="s">
        <v>32</v>
      </c>
      <c r="B39" s="72">
        <v>329</v>
      </c>
      <c r="C39" s="33">
        <v>0.0012598316650456066</v>
      </c>
      <c r="D39" s="35"/>
      <c r="E39" s="77">
        <v>4270308</v>
      </c>
      <c r="F39" s="33">
        <v>0.0033430293764153763</v>
      </c>
      <c r="G39" s="77">
        <v>12980</v>
      </c>
      <c r="H39" s="50"/>
      <c r="I39" s="74">
        <v>19</v>
      </c>
      <c r="J39" s="80">
        <v>243741</v>
      </c>
    </row>
    <row r="40" spans="1:10" ht="15">
      <c r="A40" s="68" t="s">
        <v>33</v>
      </c>
      <c r="B40" s="72">
        <v>435</v>
      </c>
      <c r="C40" s="33">
        <v>0.001665734876276106</v>
      </c>
      <c r="D40" s="35"/>
      <c r="E40" s="77">
        <v>2183973</v>
      </c>
      <c r="F40" s="33">
        <v>0.0017097328568098644</v>
      </c>
      <c r="G40" s="77">
        <v>5021</v>
      </c>
      <c r="H40" s="50"/>
      <c r="I40" s="74">
        <v>6</v>
      </c>
      <c r="J40" s="80">
        <v>7571</v>
      </c>
    </row>
    <row r="41" spans="1:10" ht="15">
      <c r="A41" s="68" t="s">
        <v>171</v>
      </c>
      <c r="B41" s="72">
        <v>2502</v>
      </c>
      <c r="C41" s="33">
        <v>0.009580847495270845</v>
      </c>
      <c r="D41" s="76"/>
      <c r="E41" s="77">
        <v>25045341</v>
      </c>
      <c r="F41" s="33">
        <v>0.019606855221061446</v>
      </c>
      <c r="G41" s="77">
        <v>10010</v>
      </c>
      <c r="H41" s="75"/>
      <c r="I41" s="74">
        <v>72</v>
      </c>
      <c r="J41" s="80">
        <v>502898</v>
      </c>
    </row>
    <row r="42" spans="1:10" ht="15">
      <c r="A42" s="68"/>
      <c r="B42" s="72"/>
      <c r="C42" s="33"/>
      <c r="D42" s="76"/>
      <c r="E42" s="77"/>
      <c r="F42" s="33"/>
      <c r="G42" s="77"/>
      <c r="H42" s="75"/>
      <c r="I42" s="74"/>
      <c r="J42" s="80"/>
    </row>
    <row r="43" spans="1:10" ht="15">
      <c r="A43" s="68" t="s">
        <v>34</v>
      </c>
      <c r="B43" s="72">
        <v>25006</v>
      </c>
      <c r="C43" s="33">
        <v>0.0957548650946214</v>
      </c>
      <c r="D43" s="35"/>
      <c r="E43" s="77">
        <v>113451550</v>
      </c>
      <c r="F43" s="33">
        <v>0.08881604428763872</v>
      </c>
      <c r="G43" s="77">
        <v>4537</v>
      </c>
      <c r="H43" s="50"/>
      <c r="I43" s="72">
        <v>209</v>
      </c>
      <c r="J43" s="77">
        <v>596410</v>
      </c>
    </row>
    <row r="44" spans="1:10" ht="15">
      <c r="A44" s="68" t="s">
        <v>183</v>
      </c>
      <c r="B44" s="72">
        <v>13340</v>
      </c>
      <c r="C44" s="33">
        <v>0.05108253620580059</v>
      </c>
      <c r="D44" s="35"/>
      <c r="E44" s="77">
        <v>62357929</v>
      </c>
      <c r="F44" s="33">
        <v>0.048817178643653876</v>
      </c>
      <c r="G44" s="77">
        <v>4675</v>
      </c>
      <c r="H44" s="50"/>
      <c r="I44" s="74">
        <v>110</v>
      </c>
      <c r="J44" s="80">
        <v>304448</v>
      </c>
    </row>
    <row r="45" spans="1:10" ht="28.5">
      <c r="A45" s="98" t="s">
        <v>164</v>
      </c>
      <c r="B45" s="72">
        <v>918</v>
      </c>
      <c r="C45" s="33">
        <v>0.0035152749802792307</v>
      </c>
      <c r="D45" s="35"/>
      <c r="E45" s="77">
        <v>16476764</v>
      </c>
      <c r="F45" s="33">
        <v>0.01289890707655357</v>
      </c>
      <c r="G45" s="77">
        <v>17949</v>
      </c>
      <c r="H45" s="50"/>
      <c r="I45" s="74">
        <v>7</v>
      </c>
      <c r="J45" s="80">
        <v>17823</v>
      </c>
    </row>
    <row r="46" spans="1:10" ht="15">
      <c r="A46" s="68" t="s">
        <v>35</v>
      </c>
      <c r="B46" s="72">
        <v>661</v>
      </c>
      <c r="C46" s="33">
        <v>0.002531151156824152</v>
      </c>
      <c r="D46" s="35"/>
      <c r="E46" s="77">
        <v>3552407</v>
      </c>
      <c r="F46" s="33">
        <v>0.0027810174249687887</v>
      </c>
      <c r="G46" s="77">
        <v>5374</v>
      </c>
      <c r="H46" s="50"/>
      <c r="I46" s="74" t="s">
        <v>6</v>
      </c>
      <c r="J46" s="80" t="s">
        <v>6</v>
      </c>
    </row>
    <row r="47" spans="1:10" ht="15">
      <c r="A47" s="68" t="s">
        <v>36</v>
      </c>
      <c r="B47" s="72">
        <v>539</v>
      </c>
      <c r="C47" s="33">
        <v>0.0020639795363513133</v>
      </c>
      <c r="D47" s="35"/>
      <c r="E47" s="77">
        <v>2452766</v>
      </c>
      <c r="F47" s="33">
        <v>0.0019201586376141576</v>
      </c>
      <c r="G47" s="77">
        <v>4551</v>
      </c>
      <c r="H47" s="50"/>
      <c r="I47" s="74" t="s">
        <v>6</v>
      </c>
      <c r="J47" s="80" t="s">
        <v>6</v>
      </c>
    </row>
    <row r="48" spans="1:10" ht="28.5">
      <c r="A48" s="98" t="s">
        <v>163</v>
      </c>
      <c r="B48" s="72">
        <v>521</v>
      </c>
      <c r="C48" s="33">
        <v>0.001995052575953681</v>
      </c>
      <c r="D48" s="35"/>
      <c r="E48" s="77">
        <v>3757911</v>
      </c>
      <c r="F48" s="33">
        <v>0.0029418971341070676</v>
      </c>
      <c r="G48" s="77">
        <v>7213</v>
      </c>
      <c r="H48" s="50"/>
      <c r="I48" s="74" t="s">
        <v>6</v>
      </c>
      <c r="J48" s="80" t="s">
        <v>6</v>
      </c>
    </row>
    <row r="49" spans="1:10" ht="15">
      <c r="A49" s="68" t="s">
        <v>37</v>
      </c>
      <c r="B49" s="72">
        <v>394</v>
      </c>
      <c r="C49" s="33">
        <v>0.001508734577592611</v>
      </c>
      <c r="D49" s="35"/>
      <c r="E49" s="77">
        <v>1183759</v>
      </c>
      <c r="F49" s="33">
        <v>0.0009267109331683077</v>
      </c>
      <c r="G49" s="77">
        <v>3004</v>
      </c>
      <c r="H49" s="50"/>
      <c r="I49" s="74">
        <v>4</v>
      </c>
      <c r="J49" s="80">
        <v>4758</v>
      </c>
    </row>
    <row r="50" spans="1:10" ht="15">
      <c r="A50" s="68" t="s">
        <v>184</v>
      </c>
      <c r="B50" s="72">
        <v>963</v>
      </c>
      <c r="C50" s="33">
        <v>0.003687592381273311</v>
      </c>
      <c r="D50" s="35"/>
      <c r="E50" s="77">
        <v>3871004</v>
      </c>
      <c r="F50" s="33">
        <v>0.0030304324859521674</v>
      </c>
      <c r="G50" s="77">
        <v>4020</v>
      </c>
      <c r="H50" s="50"/>
      <c r="I50" s="74">
        <v>10</v>
      </c>
      <c r="J50" s="80">
        <v>31433</v>
      </c>
    </row>
    <row r="51" spans="1:10" ht="28.5">
      <c r="A51" s="98" t="s">
        <v>162</v>
      </c>
      <c r="B51" s="72">
        <v>660</v>
      </c>
      <c r="C51" s="33">
        <v>0.002527321881246506</v>
      </c>
      <c r="D51" s="35"/>
      <c r="E51" s="77">
        <v>2636884</v>
      </c>
      <c r="F51" s="33">
        <v>0.0020642962227079833</v>
      </c>
      <c r="G51" s="77">
        <v>3995</v>
      </c>
      <c r="H51" s="50"/>
      <c r="I51" s="74">
        <v>7</v>
      </c>
      <c r="J51" s="80">
        <v>1247</v>
      </c>
    </row>
    <row r="52" spans="1:10" ht="15">
      <c r="A52" s="68" t="s">
        <v>38</v>
      </c>
      <c r="B52" s="72">
        <v>1653</v>
      </c>
      <c r="C52" s="33">
        <v>0.0063297925298492035</v>
      </c>
      <c r="D52" s="35"/>
      <c r="E52" s="77">
        <v>6451251</v>
      </c>
      <c r="F52" s="33">
        <v>0.005050390184415053</v>
      </c>
      <c r="G52" s="77">
        <v>3903</v>
      </c>
      <c r="H52" s="50"/>
      <c r="I52" s="74">
        <v>26</v>
      </c>
      <c r="J52" s="80">
        <v>42684</v>
      </c>
    </row>
    <row r="53" spans="1:10" ht="15">
      <c r="A53" s="68" t="s">
        <v>39</v>
      </c>
      <c r="B53" s="72">
        <v>6930</v>
      </c>
      <c r="C53" s="33">
        <v>0.026536879753088313</v>
      </c>
      <c r="D53" s="35"/>
      <c r="E53" s="77">
        <v>21898688</v>
      </c>
      <c r="F53" s="33">
        <v>0.017143484097389434</v>
      </c>
      <c r="G53" s="77">
        <v>3160</v>
      </c>
      <c r="H53" s="50"/>
      <c r="I53" s="74">
        <v>51</v>
      </c>
      <c r="J53" s="80">
        <v>198702</v>
      </c>
    </row>
    <row r="54" spans="3:10" ht="15">
      <c r="C54" s="33"/>
      <c r="E54" s="78"/>
      <c r="F54" s="33"/>
      <c r="G54" s="78"/>
      <c r="J54" s="78"/>
    </row>
    <row r="55" spans="1:10" ht="15">
      <c r="A55" s="68" t="s">
        <v>185</v>
      </c>
      <c r="B55" s="100">
        <v>11666</v>
      </c>
      <c r="C55" s="33">
        <v>0.0447</v>
      </c>
      <c r="D55" s="35"/>
      <c r="E55" s="77">
        <v>51093621</v>
      </c>
      <c r="F55" s="33">
        <v>0.04</v>
      </c>
      <c r="G55" s="77">
        <v>4380</v>
      </c>
      <c r="H55" s="50"/>
      <c r="I55" s="74">
        <v>99</v>
      </c>
      <c r="J55" s="80">
        <v>291962</v>
      </c>
    </row>
    <row r="56" spans="1:10" ht="15">
      <c r="A56" s="68" t="s">
        <v>40</v>
      </c>
      <c r="B56" s="100">
        <v>442</v>
      </c>
      <c r="C56" s="33">
        <v>0.0016925398053196298</v>
      </c>
      <c r="D56" s="35"/>
      <c r="E56" s="77">
        <v>992813</v>
      </c>
      <c r="F56" s="33">
        <v>0.000777228018280433</v>
      </c>
      <c r="G56" s="77">
        <v>2246</v>
      </c>
      <c r="H56" s="50"/>
      <c r="I56" s="74" t="s">
        <v>6</v>
      </c>
      <c r="J56" s="80" t="s">
        <v>6</v>
      </c>
    </row>
    <row r="57" spans="1:10" ht="15">
      <c r="A57" s="68" t="s">
        <v>134</v>
      </c>
      <c r="B57" s="100">
        <v>314</v>
      </c>
      <c r="C57" s="33">
        <v>0.0012023925313809133</v>
      </c>
      <c r="D57" s="35"/>
      <c r="E57" s="77">
        <v>6082494</v>
      </c>
      <c r="F57" s="33">
        <v>0.0047617071470887505</v>
      </c>
      <c r="G57" s="77">
        <v>19371</v>
      </c>
      <c r="H57" s="50"/>
      <c r="I57" s="74">
        <v>5</v>
      </c>
      <c r="J57" s="80">
        <v>88435</v>
      </c>
    </row>
    <row r="58" spans="1:10" ht="15">
      <c r="A58" s="68" t="s">
        <v>41</v>
      </c>
      <c r="B58" s="100">
        <v>3030</v>
      </c>
      <c r="C58" s="33">
        <v>0.01160270500026805</v>
      </c>
      <c r="D58" s="35"/>
      <c r="E58" s="77">
        <v>10682279</v>
      </c>
      <c r="F58" s="33">
        <v>0.008362669040281186</v>
      </c>
      <c r="G58" s="77">
        <v>3526</v>
      </c>
      <c r="H58" s="50"/>
      <c r="I58" s="74">
        <v>18</v>
      </c>
      <c r="J58" s="80">
        <v>23888</v>
      </c>
    </row>
    <row r="59" spans="1:10" ht="15">
      <c r="A59" s="68" t="s">
        <v>42</v>
      </c>
      <c r="B59" s="100">
        <v>1749</v>
      </c>
      <c r="C59" s="33">
        <v>0.00669740298530324</v>
      </c>
      <c r="D59" s="35"/>
      <c r="E59" s="77">
        <v>9131358</v>
      </c>
      <c r="F59" s="33">
        <v>0.007148523722543094</v>
      </c>
      <c r="G59" s="77">
        <v>5221</v>
      </c>
      <c r="H59" s="50"/>
      <c r="I59" s="74">
        <v>15</v>
      </c>
      <c r="J59" s="80">
        <v>19659</v>
      </c>
    </row>
    <row r="60" spans="1:10" ht="15">
      <c r="A60" s="68" t="s">
        <v>43</v>
      </c>
      <c r="B60" s="100">
        <v>284</v>
      </c>
      <c r="C60" s="33">
        <v>0.0010875142640515267</v>
      </c>
      <c r="D60" s="35"/>
      <c r="E60" s="77">
        <v>512789</v>
      </c>
      <c r="F60" s="33">
        <v>0.00040143912123028706</v>
      </c>
      <c r="G60" s="77">
        <v>1806</v>
      </c>
      <c r="H60" s="50"/>
      <c r="I60" s="74">
        <v>3</v>
      </c>
      <c r="J60" s="80">
        <v>2564</v>
      </c>
    </row>
    <row r="61" spans="1:10" ht="15">
      <c r="A61" s="68" t="s">
        <v>44</v>
      </c>
      <c r="B61" s="100">
        <v>447</v>
      </c>
      <c r="C61" s="33">
        <v>0.0017116861832078608</v>
      </c>
      <c r="D61" s="35"/>
      <c r="E61" s="77">
        <v>1710358</v>
      </c>
      <c r="F61" s="33">
        <v>0.0013389612735631832</v>
      </c>
      <c r="G61" s="77">
        <v>3826</v>
      </c>
      <c r="H61" s="50"/>
      <c r="I61" s="74">
        <v>13</v>
      </c>
      <c r="J61" s="80">
        <v>20400</v>
      </c>
    </row>
    <row r="62" spans="1:10" ht="15">
      <c r="A62" s="68" t="s">
        <v>45</v>
      </c>
      <c r="B62" s="100">
        <v>330</v>
      </c>
      <c r="C62" s="33">
        <v>0.001263660940623253</v>
      </c>
      <c r="D62" s="35"/>
      <c r="E62" s="77">
        <v>3101692</v>
      </c>
      <c r="F62" s="33">
        <v>0.002428173207317262</v>
      </c>
      <c r="G62" s="77">
        <v>9399</v>
      </c>
      <c r="H62" s="50"/>
      <c r="I62" s="74">
        <v>9</v>
      </c>
      <c r="J62" s="80">
        <v>25087</v>
      </c>
    </row>
    <row r="63" spans="1:10" ht="15">
      <c r="A63" s="68" t="s">
        <v>161</v>
      </c>
      <c r="B63" s="100">
        <v>276</v>
      </c>
      <c r="C63" s="33">
        <v>0.001056880059430357</v>
      </c>
      <c r="D63" s="35"/>
      <c r="E63" s="77">
        <v>2307942</v>
      </c>
      <c r="F63" s="33">
        <v>0.0018067825330310733</v>
      </c>
      <c r="G63" s="77">
        <v>8362</v>
      </c>
      <c r="H63" s="50"/>
      <c r="I63" s="74" t="s">
        <v>6</v>
      </c>
      <c r="J63" s="80" t="s">
        <v>6</v>
      </c>
    </row>
    <row r="64" spans="1:10" ht="15">
      <c r="A64" s="68" t="s">
        <v>46</v>
      </c>
      <c r="B64" s="100">
        <v>4758</v>
      </c>
      <c r="C64" s="33">
        <v>0.018219693198440717</v>
      </c>
      <c r="D64" s="35"/>
      <c r="E64" s="77">
        <v>16528065</v>
      </c>
      <c r="F64" s="33">
        <v>0.01293906828975868</v>
      </c>
      <c r="G64" s="77">
        <v>3474</v>
      </c>
      <c r="H64" s="50"/>
      <c r="I64" s="74">
        <v>33</v>
      </c>
      <c r="J64" s="80">
        <v>104822</v>
      </c>
    </row>
    <row r="65" spans="1:10" ht="15">
      <c r="A65" s="68"/>
      <c r="B65" s="100"/>
      <c r="C65" s="33"/>
      <c r="D65" s="35"/>
      <c r="E65" s="77"/>
      <c r="F65" s="33"/>
      <c r="G65" s="77"/>
      <c r="H65" s="50"/>
      <c r="I65" s="74"/>
      <c r="J65" s="80"/>
    </row>
    <row r="66" spans="1:10" ht="15">
      <c r="A66" s="68" t="s">
        <v>47</v>
      </c>
      <c r="B66" s="100">
        <v>27715</v>
      </c>
      <c r="C66" s="33">
        <v>0.106128372634465</v>
      </c>
      <c r="D66" s="35"/>
      <c r="E66" s="77">
        <v>104242151</v>
      </c>
      <c r="F66" s="33">
        <v>0.081606425825427</v>
      </c>
      <c r="G66" s="77">
        <v>3761</v>
      </c>
      <c r="H66" s="50"/>
      <c r="I66" s="74">
        <v>82</v>
      </c>
      <c r="J66" s="80">
        <v>555355</v>
      </c>
    </row>
    <row r="67" spans="1:10" ht="15">
      <c r="A67" s="68" t="s">
        <v>48</v>
      </c>
      <c r="B67" s="100">
        <v>2258</v>
      </c>
      <c r="C67" s="33">
        <v>0.008646504254325166</v>
      </c>
      <c r="D67" s="35"/>
      <c r="E67" s="77">
        <v>5809392</v>
      </c>
      <c r="F67" s="33">
        <v>0.004547908046705876</v>
      </c>
      <c r="G67" s="77">
        <v>2573</v>
      </c>
      <c r="H67" s="50"/>
      <c r="I67" s="74">
        <v>4</v>
      </c>
      <c r="J67" s="80">
        <v>1853</v>
      </c>
    </row>
    <row r="68" spans="1:10" ht="15">
      <c r="A68" s="68" t="s">
        <v>49</v>
      </c>
      <c r="B68" s="100">
        <v>1433</v>
      </c>
      <c r="C68" s="33">
        <v>0.005487351902767035</v>
      </c>
      <c r="D68" s="35"/>
      <c r="E68" s="77">
        <v>2653260</v>
      </c>
      <c r="F68" s="33">
        <v>0.002077116246244501</v>
      </c>
      <c r="G68" s="77">
        <v>1852</v>
      </c>
      <c r="H68" s="50"/>
      <c r="I68" s="74">
        <v>8</v>
      </c>
      <c r="J68" s="80">
        <v>22327</v>
      </c>
    </row>
    <row r="69" spans="1:10" ht="15">
      <c r="A69" s="68" t="s">
        <v>50</v>
      </c>
      <c r="B69" s="100">
        <v>1108</v>
      </c>
      <c r="C69" s="33">
        <v>0.004242837340032013</v>
      </c>
      <c r="D69" s="35"/>
      <c r="E69" s="77">
        <v>3492037</v>
      </c>
      <c r="F69" s="33">
        <v>0.0027337565052753623</v>
      </c>
      <c r="G69" s="77">
        <v>3152</v>
      </c>
      <c r="H69" s="50"/>
      <c r="I69" s="74" t="s">
        <v>6</v>
      </c>
      <c r="J69" s="80" t="s">
        <v>6</v>
      </c>
    </row>
    <row r="70" spans="1:10" ht="28.5">
      <c r="A70" s="98" t="s">
        <v>197</v>
      </c>
      <c r="B70" s="100">
        <v>1319</v>
      </c>
      <c r="C70" s="33">
        <v>0.005050814486915366</v>
      </c>
      <c r="D70" s="35"/>
      <c r="E70" s="77">
        <v>19874752</v>
      </c>
      <c r="F70" s="33">
        <v>0.015559036909040343</v>
      </c>
      <c r="G70" s="77">
        <v>15068</v>
      </c>
      <c r="H70" s="50"/>
      <c r="I70" s="74">
        <v>4</v>
      </c>
      <c r="J70" s="80">
        <v>17848</v>
      </c>
    </row>
    <row r="71" spans="1:10" ht="15">
      <c r="A71" s="68" t="s">
        <v>51</v>
      </c>
      <c r="B71" s="100">
        <v>6629</v>
      </c>
      <c r="C71" s="33">
        <v>0.0253842678042168</v>
      </c>
      <c r="D71" s="35"/>
      <c r="E71" s="77">
        <v>17824659</v>
      </c>
      <c r="F71" s="33">
        <v>0.013954112598338744</v>
      </c>
      <c r="G71" s="77">
        <v>2689</v>
      </c>
      <c r="H71" s="50"/>
      <c r="I71" s="74">
        <v>4</v>
      </c>
      <c r="J71" s="80">
        <v>16789</v>
      </c>
    </row>
    <row r="72" spans="1:10" ht="15">
      <c r="A72" s="68" t="s">
        <v>52</v>
      </c>
      <c r="B72" s="100">
        <v>1818</v>
      </c>
      <c r="C72" s="33">
        <v>0.006961623000160831</v>
      </c>
      <c r="D72" s="35"/>
      <c r="E72" s="77">
        <v>12831997</v>
      </c>
      <c r="F72" s="33">
        <v>0.010045585219865635</v>
      </c>
      <c r="G72" s="77">
        <v>7058</v>
      </c>
      <c r="H72" s="50"/>
      <c r="I72" s="74">
        <v>5</v>
      </c>
      <c r="J72" s="80">
        <v>205978</v>
      </c>
    </row>
    <row r="73" spans="1:10" ht="15">
      <c r="A73" s="68" t="s">
        <v>53</v>
      </c>
      <c r="B73" s="100">
        <v>972</v>
      </c>
      <c r="C73" s="33">
        <v>0.003722055861472127</v>
      </c>
      <c r="D73" s="35"/>
      <c r="E73" s="77">
        <v>840203</v>
      </c>
      <c r="F73" s="33">
        <v>0.0006577566093949965</v>
      </c>
      <c r="G73" s="77">
        <v>864</v>
      </c>
      <c r="H73" s="50"/>
      <c r="I73" s="74" t="s">
        <v>6</v>
      </c>
      <c r="J73" s="80" t="s">
        <v>6</v>
      </c>
    </row>
    <row r="74" spans="1:10" ht="15">
      <c r="A74" s="68" t="s">
        <v>54</v>
      </c>
      <c r="B74" s="100">
        <v>3781</v>
      </c>
      <c r="C74" s="33">
        <v>0.014478490959080362</v>
      </c>
      <c r="D74" s="35"/>
      <c r="E74" s="77">
        <v>16887430</v>
      </c>
      <c r="F74" s="33">
        <v>0.01322039875862779</v>
      </c>
      <c r="G74" s="77">
        <v>4466</v>
      </c>
      <c r="H74" s="50"/>
      <c r="I74" s="74">
        <v>20</v>
      </c>
      <c r="J74" s="80">
        <v>134948</v>
      </c>
    </row>
    <row r="75" spans="1:10" ht="15">
      <c r="A75" s="68" t="s">
        <v>55</v>
      </c>
      <c r="B75" s="100">
        <v>1073</v>
      </c>
      <c r="C75" s="33">
        <v>0.004108812694814395</v>
      </c>
      <c r="D75" s="35"/>
      <c r="E75" s="77">
        <v>1250856</v>
      </c>
      <c r="F75" s="33">
        <v>0.0009792381143621097</v>
      </c>
      <c r="G75" s="77">
        <v>1166</v>
      </c>
      <c r="H75" s="50"/>
      <c r="I75" s="74">
        <v>3</v>
      </c>
      <c r="J75" s="80">
        <v>24061</v>
      </c>
    </row>
    <row r="76" spans="1:10" ht="15">
      <c r="A76" s="68" t="s">
        <v>56</v>
      </c>
      <c r="B76" s="100">
        <v>742</v>
      </c>
      <c r="C76" s="33">
        <v>0.002841322478613496</v>
      </c>
      <c r="D76" s="35"/>
      <c r="E76" s="77">
        <v>8901329</v>
      </c>
      <c r="F76" s="33">
        <v>0.006968444509421359</v>
      </c>
      <c r="G76" s="77">
        <v>11996</v>
      </c>
      <c r="H76" s="50"/>
      <c r="I76" s="74">
        <v>4</v>
      </c>
      <c r="J76" s="80">
        <v>10492</v>
      </c>
    </row>
    <row r="77" spans="1:10" ht="15">
      <c r="A77" s="68" t="s">
        <v>57</v>
      </c>
      <c r="B77" s="100">
        <v>4701</v>
      </c>
      <c r="C77" s="33">
        <v>0.018001424490514884</v>
      </c>
      <c r="D77" s="35"/>
      <c r="E77" s="77">
        <v>6447712</v>
      </c>
      <c r="F77" s="33">
        <v>0.005047619662718929</v>
      </c>
      <c r="G77" s="77">
        <v>1372</v>
      </c>
      <c r="H77" s="50"/>
      <c r="I77" s="74">
        <v>14</v>
      </c>
      <c r="J77" s="80">
        <v>55228</v>
      </c>
    </row>
    <row r="78" spans="1:10" ht="15">
      <c r="A78" s="68" t="s">
        <v>58</v>
      </c>
      <c r="B78" s="100">
        <v>1881</v>
      </c>
      <c r="C78" s="33">
        <v>0.007202867361552542</v>
      </c>
      <c r="D78" s="35"/>
      <c r="E78" s="77">
        <v>7428524</v>
      </c>
      <c r="F78" s="33">
        <v>0.0058154526454313495</v>
      </c>
      <c r="G78" s="77">
        <v>3949</v>
      </c>
      <c r="H78" s="50"/>
      <c r="I78" s="74">
        <v>13</v>
      </c>
      <c r="J78" s="80">
        <v>37643</v>
      </c>
    </row>
    <row r="79" spans="1:10" ht="15">
      <c r="A79" s="68"/>
      <c r="B79" s="100"/>
      <c r="C79" s="33"/>
      <c r="D79" s="35"/>
      <c r="E79" s="77"/>
      <c r="F79" s="33"/>
      <c r="G79" s="77"/>
      <c r="H79" s="50"/>
      <c r="I79" s="74"/>
      <c r="J79" s="80"/>
    </row>
    <row r="80" spans="1:10" ht="15">
      <c r="A80" s="68" t="s">
        <v>59</v>
      </c>
      <c r="B80" s="100">
        <v>9356</v>
      </c>
      <c r="C80" s="33">
        <v>0.035826702304458044</v>
      </c>
      <c r="D80" s="35"/>
      <c r="E80" s="77">
        <v>27911807</v>
      </c>
      <c r="F80" s="33">
        <v>0.021850880720977583</v>
      </c>
      <c r="G80" s="77">
        <v>2983</v>
      </c>
      <c r="H80" s="50"/>
      <c r="I80" s="74">
        <v>57</v>
      </c>
      <c r="J80" s="80">
        <v>109008</v>
      </c>
    </row>
    <row r="81" spans="1:10" ht="15">
      <c r="A81" s="68" t="s">
        <v>60</v>
      </c>
      <c r="B81" s="100">
        <v>262</v>
      </c>
      <c r="C81" s="33">
        <v>0.00100327020134331</v>
      </c>
      <c r="D81" s="35"/>
      <c r="E81" s="77">
        <v>5116738</v>
      </c>
      <c r="F81" s="33">
        <v>0.004005660820114347</v>
      </c>
      <c r="G81" s="77">
        <v>19530</v>
      </c>
      <c r="H81" s="50"/>
      <c r="I81" s="74">
        <v>9</v>
      </c>
      <c r="J81" s="80">
        <v>54769</v>
      </c>
    </row>
    <row r="82" spans="1:10" ht="15">
      <c r="A82" s="68" t="s">
        <v>61</v>
      </c>
      <c r="B82" s="100">
        <v>23</v>
      </c>
      <c r="C82" s="33">
        <v>8.807333828586308E-05</v>
      </c>
      <c r="D82" s="35"/>
      <c r="E82" s="77">
        <v>73225</v>
      </c>
      <c r="F82" s="33">
        <v>5.732451291288964E-05</v>
      </c>
      <c r="G82" s="77">
        <v>3184</v>
      </c>
      <c r="H82" s="50"/>
      <c r="I82" s="74" t="s">
        <v>6</v>
      </c>
      <c r="J82" s="80" t="s">
        <v>6</v>
      </c>
    </row>
    <row r="83" spans="1:10" ht="15">
      <c r="A83" s="68" t="s">
        <v>62</v>
      </c>
      <c r="B83" s="100">
        <v>197</v>
      </c>
      <c r="C83" s="33">
        <v>0.0007543672887963055</v>
      </c>
      <c r="D83" s="35"/>
      <c r="E83" s="77">
        <v>1117202</v>
      </c>
      <c r="F83" s="33">
        <v>0.0008746064933466183</v>
      </c>
      <c r="G83" s="77">
        <v>5671</v>
      </c>
      <c r="H83" s="50"/>
      <c r="I83" s="74">
        <v>5</v>
      </c>
      <c r="J83" s="80">
        <v>10994</v>
      </c>
    </row>
    <row r="84" spans="1:10" ht="15">
      <c r="A84" s="68" t="s">
        <v>63</v>
      </c>
      <c r="B84" s="100">
        <v>3578</v>
      </c>
      <c r="C84" s="33">
        <v>0.013701148016818179</v>
      </c>
      <c r="D84" s="35"/>
      <c r="E84" s="77">
        <v>11425546</v>
      </c>
      <c r="F84" s="33">
        <v>0.008944538876255577</v>
      </c>
      <c r="G84" s="77">
        <v>3193</v>
      </c>
      <c r="H84" s="50"/>
      <c r="I84" s="74">
        <v>11</v>
      </c>
      <c r="J84" s="80">
        <v>5836</v>
      </c>
    </row>
    <row r="85" spans="1:10" ht="15">
      <c r="A85" s="68" t="s">
        <v>64</v>
      </c>
      <c r="B85" s="100">
        <v>2948</v>
      </c>
      <c r="C85" s="33">
        <v>0.01128870440290106</v>
      </c>
      <c r="D85" s="35"/>
      <c r="E85" s="77">
        <v>3521206</v>
      </c>
      <c r="F85" s="33">
        <v>0.002756591585058989</v>
      </c>
      <c r="G85" s="77">
        <v>1194</v>
      </c>
      <c r="H85" s="50"/>
      <c r="I85" s="74">
        <v>9</v>
      </c>
      <c r="J85" s="80">
        <v>4080</v>
      </c>
    </row>
    <row r="86" spans="1:10" ht="15">
      <c r="A86" s="68" t="s">
        <v>65</v>
      </c>
      <c r="B86" s="100">
        <v>27</v>
      </c>
      <c r="C86" s="33">
        <v>0.00010339044059644797</v>
      </c>
      <c r="D86" s="35"/>
      <c r="E86" s="77">
        <v>1633272</v>
      </c>
      <c r="F86" s="33">
        <v>0.001278614159839687</v>
      </c>
      <c r="G86" s="77">
        <v>60492</v>
      </c>
      <c r="H86" s="50"/>
      <c r="I86" s="74" t="s">
        <v>6</v>
      </c>
      <c r="J86" s="80" t="s">
        <v>6</v>
      </c>
    </row>
    <row r="87" spans="1:10" ht="15">
      <c r="A87" s="68" t="s">
        <v>66</v>
      </c>
      <c r="B87" s="100">
        <v>317</v>
      </c>
      <c r="C87" s="33">
        <v>0.001213880358113852</v>
      </c>
      <c r="D87" s="35"/>
      <c r="E87" s="77">
        <v>871886</v>
      </c>
      <c r="F87" s="33">
        <v>0.0006825597851221263</v>
      </c>
      <c r="G87" s="77">
        <v>2750</v>
      </c>
      <c r="H87" s="50"/>
      <c r="I87" s="74">
        <v>3</v>
      </c>
      <c r="J87" s="80">
        <v>520</v>
      </c>
    </row>
    <row r="88" spans="1:10" ht="15">
      <c r="A88" s="68"/>
      <c r="B88" s="100"/>
      <c r="C88" s="33"/>
      <c r="D88" s="83"/>
      <c r="E88" s="77"/>
      <c r="F88" s="33"/>
      <c r="G88" s="77"/>
      <c r="H88" s="50"/>
      <c r="I88" s="74"/>
      <c r="J88" s="80"/>
    </row>
    <row r="89" spans="1:10" ht="15">
      <c r="A89" s="68" t="s">
        <v>67</v>
      </c>
      <c r="B89" s="100">
        <v>7536</v>
      </c>
      <c r="C89" s="33">
        <v>0.028857420753141922</v>
      </c>
      <c r="D89" s="35"/>
      <c r="E89" s="77">
        <v>86008944</v>
      </c>
      <c r="F89" s="33">
        <v>0.06733247963061799</v>
      </c>
      <c r="G89" s="77">
        <v>11413</v>
      </c>
      <c r="H89" s="50"/>
      <c r="I89" s="74">
        <v>110</v>
      </c>
      <c r="J89" s="80">
        <v>1575440</v>
      </c>
    </row>
    <row r="90" spans="1:10" ht="15">
      <c r="A90" s="68" t="s">
        <v>186</v>
      </c>
      <c r="B90" s="100">
        <v>1955</v>
      </c>
      <c r="C90" s="33">
        <v>0.007486233754298362</v>
      </c>
      <c r="D90" s="35"/>
      <c r="E90" s="77">
        <v>34827487</v>
      </c>
      <c r="F90" s="33">
        <v>0.027264851188187042</v>
      </c>
      <c r="G90" s="77">
        <v>17815</v>
      </c>
      <c r="H90" s="50"/>
      <c r="I90" s="74">
        <v>47</v>
      </c>
      <c r="J90" s="80">
        <v>331176</v>
      </c>
    </row>
    <row r="91" spans="1:10" ht="15">
      <c r="A91" s="68" t="s">
        <v>68</v>
      </c>
      <c r="B91" s="100">
        <v>2264</v>
      </c>
      <c r="C91" s="33">
        <v>0.008669479907791044</v>
      </c>
      <c r="D91" s="35"/>
      <c r="E91" s="77">
        <v>10719772</v>
      </c>
      <c r="F91" s="33">
        <v>0.008392020600030492</v>
      </c>
      <c r="G91" s="77">
        <v>4735</v>
      </c>
      <c r="H91" s="50"/>
      <c r="I91" s="74">
        <v>12</v>
      </c>
      <c r="J91" s="80">
        <v>32524</v>
      </c>
    </row>
    <row r="92" spans="1:10" ht="15">
      <c r="A92" s="68" t="s">
        <v>187</v>
      </c>
      <c r="B92" s="100">
        <v>1678</v>
      </c>
      <c r="C92" s="33">
        <v>0.006425524419290359</v>
      </c>
      <c r="D92" s="35"/>
      <c r="E92" s="77">
        <v>18624235</v>
      </c>
      <c r="F92" s="33">
        <v>0.014580064182317394</v>
      </c>
      <c r="G92" s="77">
        <v>11099</v>
      </c>
      <c r="H92" s="50"/>
      <c r="I92" s="74">
        <v>22</v>
      </c>
      <c r="J92" s="80">
        <v>132297</v>
      </c>
    </row>
    <row r="93" spans="1:10" ht="15">
      <c r="A93" s="68" t="s">
        <v>188</v>
      </c>
      <c r="B93" s="100">
        <v>1634</v>
      </c>
      <c r="C93" s="33">
        <v>0.006257036293873925</v>
      </c>
      <c r="D93" s="35"/>
      <c r="E93" s="77">
        <v>19703132</v>
      </c>
      <c r="F93" s="33">
        <v>0.01542468343814775</v>
      </c>
      <c r="G93" s="77">
        <v>12058</v>
      </c>
      <c r="H93" s="50"/>
      <c r="I93" s="74">
        <v>27</v>
      </c>
      <c r="J93" s="80">
        <v>100952</v>
      </c>
    </row>
    <row r="94" spans="1:10" ht="15">
      <c r="A94" s="68"/>
      <c r="B94" s="100"/>
      <c r="C94" s="33"/>
      <c r="D94" s="35"/>
      <c r="E94" s="77"/>
      <c r="F94" s="33"/>
      <c r="G94" s="77"/>
      <c r="H94" s="50"/>
      <c r="I94" s="74"/>
      <c r="J94" s="80"/>
    </row>
    <row r="95" spans="1:10" ht="28.5">
      <c r="A95" s="98" t="s">
        <v>196</v>
      </c>
      <c r="B95" s="100">
        <v>52641</v>
      </c>
      <c r="C95" s="33">
        <v>0.2015768956828747</v>
      </c>
      <c r="D95" s="35"/>
      <c r="E95" s="77">
        <v>342486615</v>
      </c>
      <c r="F95" s="33">
        <v>0.2681171510284652</v>
      </c>
      <c r="G95" s="77">
        <v>6506</v>
      </c>
      <c r="H95" s="50"/>
      <c r="I95" s="74">
        <v>373</v>
      </c>
      <c r="J95" s="80">
        <v>10051335</v>
      </c>
    </row>
    <row r="96" spans="1:10" ht="15">
      <c r="A96" s="68" t="s">
        <v>195</v>
      </c>
      <c r="B96" s="100">
        <v>21</v>
      </c>
      <c r="C96" s="33">
        <v>8.041478713057065E-05</v>
      </c>
      <c r="D96" s="35"/>
      <c r="E96" s="77">
        <v>534709</v>
      </c>
      <c r="F96" s="33">
        <v>0.0004185992895204958</v>
      </c>
      <c r="G96" s="77">
        <v>25462</v>
      </c>
      <c r="H96" s="50"/>
      <c r="I96" s="74" t="s">
        <v>6</v>
      </c>
      <c r="J96" s="80" t="s">
        <v>6</v>
      </c>
    </row>
    <row r="97" spans="1:10" ht="15">
      <c r="A97" s="68" t="s">
        <v>69</v>
      </c>
      <c r="B97" s="100">
        <v>1323</v>
      </c>
      <c r="C97" s="33">
        <v>0.00506613158922595</v>
      </c>
      <c r="D97" s="35"/>
      <c r="E97" s="77">
        <v>9412404</v>
      </c>
      <c r="F97" s="33">
        <v>0.007368541818222384</v>
      </c>
      <c r="G97" s="77">
        <v>7114</v>
      </c>
      <c r="H97" s="50"/>
      <c r="I97" s="74">
        <v>10</v>
      </c>
      <c r="J97" s="80">
        <v>236623</v>
      </c>
    </row>
    <row r="98" spans="1:10" ht="28.5">
      <c r="A98" s="98" t="s">
        <v>167</v>
      </c>
      <c r="B98" s="100">
        <v>5099</v>
      </c>
      <c r="C98" s="33">
        <v>0.01952547617041808</v>
      </c>
      <c r="D98" s="35"/>
      <c r="E98" s="77">
        <v>178929140</v>
      </c>
      <c r="F98" s="33">
        <v>0.1400754632491941</v>
      </c>
      <c r="G98" s="77">
        <v>35091</v>
      </c>
      <c r="H98" s="50"/>
      <c r="I98" s="74">
        <v>128</v>
      </c>
      <c r="J98" s="80">
        <v>8663542</v>
      </c>
    </row>
    <row r="99" spans="1:10" ht="15">
      <c r="A99" s="68" t="s">
        <v>70</v>
      </c>
      <c r="B99" s="100">
        <v>4275</v>
      </c>
      <c r="C99" s="33">
        <v>0.016370153094437595</v>
      </c>
      <c r="D99" s="35"/>
      <c r="E99" s="77">
        <v>39932979</v>
      </c>
      <c r="F99" s="33">
        <v>0.03126170802779994</v>
      </c>
      <c r="G99" s="77">
        <v>9341</v>
      </c>
      <c r="H99" s="50"/>
      <c r="I99" s="74">
        <v>42</v>
      </c>
      <c r="J99" s="80">
        <v>532744</v>
      </c>
    </row>
    <row r="100" spans="1:10" ht="15">
      <c r="A100" s="68" t="s">
        <v>71</v>
      </c>
      <c r="B100" s="100">
        <v>3277</v>
      </c>
      <c r="C100" s="33">
        <v>0.012548536067946668</v>
      </c>
      <c r="D100" s="35"/>
      <c r="E100" s="77">
        <v>3708254</v>
      </c>
      <c r="F100" s="33">
        <v>0.0029030229335237235</v>
      </c>
      <c r="G100" s="77">
        <v>1132</v>
      </c>
      <c r="H100" s="50"/>
      <c r="I100" s="74">
        <v>4</v>
      </c>
      <c r="J100" s="80">
        <v>17511</v>
      </c>
    </row>
    <row r="101" spans="1:10" ht="15">
      <c r="A101" s="68" t="s">
        <v>192</v>
      </c>
      <c r="B101" s="100">
        <v>36829</v>
      </c>
      <c r="C101" s="33">
        <v>0.14102839024913266</v>
      </c>
      <c r="D101" s="35"/>
      <c r="E101" s="77">
        <v>104534339</v>
      </c>
      <c r="F101" s="33">
        <v>0.08183516648475088</v>
      </c>
      <c r="G101" s="77">
        <v>2838</v>
      </c>
      <c r="H101" s="50"/>
      <c r="I101" s="74">
        <v>161</v>
      </c>
      <c r="J101" s="80">
        <v>512547</v>
      </c>
    </row>
    <row r="102" spans="3:10" ht="15">
      <c r="C102" s="33"/>
      <c r="E102" s="78"/>
      <c r="F102" s="33"/>
      <c r="G102" s="78"/>
      <c r="J102" s="78"/>
    </row>
    <row r="103" spans="1:11" ht="15">
      <c r="A103" s="68" t="s">
        <v>115</v>
      </c>
      <c r="B103" s="84">
        <v>28281</v>
      </c>
      <c r="C103" s="33">
        <v>0.1083</v>
      </c>
      <c r="D103" s="69"/>
      <c r="E103" s="94">
        <v>98730268</v>
      </c>
      <c r="F103" s="33">
        <v>0.0773</v>
      </c>
      <c r="G103" s="94">
        <v>3491</v>
      </c>
      <c r="H103" s="85"/>
      <c r="I103" s="74">
        <v>191</v>
      </c>
      <c r="J103" s="80">
        <v>737176</v>
      </c>
      <c r="K103" s="85"/>
    </row>
    <row r="104" spans="1:11" ht="15">
      <c r="A104" s="68"/>
      <c r="B104" s="84"/>
      <c r="C104" s="33"/>
      <c r="D104" s="35"/>
      <c r="E104" s="94"/>
      <c r="F104" s="33"/>
      <c r="G104" s="94"/>
      <c r="H104" s="85"/>
      <c r="I104" s="74"/>
      <c r="J104" s="80"/>
      <c r="K104" s="85"/>
    </row>
    <row r="105" spans="1:11" ht="15">
      <c r="A105" s="68" t="s">
        <v>72</v>
      </c>
      <c r="B105" s="84">
        <v>3187</v>
      </c>
      <c r="C105" s="33">
        <v>0.012203901265958507</v>
      </c>
      <c r="D105" s="35"/>
      <c r="E105" s="94">
        <v>76680026</v>
      </c>
      <c r="F105" s="33">
        <v>0.06002929519423303</v>
      </c>
      <c r="G105" s="94">
        <v>24060</v>
      </c>
      <c r="H105" s="85"/>
      <c r="I105" s="74">
        <v>336</v>
      </c>
      <c r="J105" s="80">
        <v>2760184</v>
      </c>
      <c r="K105" s="85"/>
    </row>
    <row r="106" spans="1:11" ht="15">
      <c r="A106" s="68"/>
      <c r="B106" s="84"/>
      <c r="C106" s="33"/>
      <c r="D106" s="35"/>
      <c r="E106" s="94"/>
      <c r="F106" s="33"/>
      <c r="G106" s="94"/>
      <c r="H106" s="85"/>
      <c r="I106" s="74"/>
      <c r="J106" s="80"/>
      <c r="K106" s="85"/>
    </row>
    <row r="107" spans="1:11" ht="28.5">
      <c r="A107" s="98" t="s">
        <v>166</v>
      </c>
      <c r="B107" s="84">
        <v>7294</v>
      </c>
      <c r="C107" s="33">
        <v>0.027930736063351533</v>
      </c>
      <c r="D107" s="35"/>
      <c r="E107" s="94">
        <v>24747446</v>
      </c>
      <c r="F107" s="33">
        <v>0.019373646811717844</v>
      </c>
      <c r="G107" s="94">
        <v>3393</v>
      </c>
      <c r="H107" s="85"/>
      <c r="I107" s="74">
        <v>47</v>
      </c>
      <c r="J107" s="80">
        <v>200309</v>
      </c>
      <c r="K107" s="85"/>
    </row>
    <row r="108" spans="1:11" ht="15">
      <c r="A108" s="68"/>
      <c r="B108" s="84"/>
      <c r="C108" s="33"/>
      <c r="D108" s="35"/>
      <c r="E108" s="94"/>
      <c r="F108" s="33"/>
      <c r="G108" s="94"/>
      <c r="H108" s="85"/>
      <c r="I108" s="74"/>
      <c r="J108" s="80"/>
      <c r="K108" s="85"/>
    </row>
    <row r="109" spans="1:11" ht="15">
      <c r="A109" s="68" t="s">
        <v>73</v>
      </c>
      <c r="B109" s="84">
        <v>1205</v>
      </c>
      <c r="C109" s="33">
        <v>0.0046142770710636966</v>
      </c>
      <c r="D109" s="35"/>
      <c r="E109" s="94">
        <v>3179623</v>
      </c>
      <c r="F109" s="33">
        <v>0.002489181833002675</v>
      </c>
      <c r="G109" s="94">
        <v>2639</v>
      </c>
      <c r="H109" s="85"/>
      <c r="I109" s="74">
        <v>4</v>
      </c>
      <c r="J109" s="80">
        <v>3286</v>
      </c>
      <c r="K109" s="85"/>
    </row>
    <row r="110" spans="1:11" ht="15">
      <c r="A110" s="68"/>
      <c r="B110" s="84"/>
      <c r="C110" s="33"/>
      <c r="D110" s="35"/>
      <c r="E110" s="94"/>
      <c r="F110" s="33"/>
      <c r="G110" s="94"/>
      <c r="H110" s="85"/>
      <c r="I110" s="74"/>
      <c r="J110" s="80"/>
      <c r="K110" s="85"/>
    </row>
    <row r="111" spans="1:11" ht="15">
      <c r="A111" s="68" t="s">
        <v>74</v>
      </c>
      <c r="B111" s="84">
        <v>10182</v>
      </c>
      <c r="C111" s="33">
        <v>0.03898968393159382</v>
      </c>
      <c r="D111" s="35"/>
      <c r="E111" s="94">
        <v>14390880</v>
      </c>
      <c r="F111" s="33">
        <v>0.011265963624279212</v>
      </c>
      <c r="G111" s="94">
        <v>1413</v>
      </c>
      <c r="H111" s="85"/>
      <c r="I111" s="74">
        <v>20</v>
      </c>
      <c r="J111" s="80">
        <v>55188</v>
      </c>
      <c r="K111" s="85"/>
    </row>
    <row r="112" spans="1:11" ht="15">
      <c r="A112" s="68" t="s">
        <v>75</v>
      </c>
      <c r="B112" s="84">
        <v>39</v>
      </c>
      <c r="C112" s="33">
        <v>0.0001493417475282026</v>
      </c>
      <c r="D112" s="35"/>
      <c r="E112" s="94">
        <v>36702</v>
      </c>
      <c r="F112" s="33">
        <v>0</v>
      </c>
      <c r="G112" s="94">
        <v>941</v>
      </c>
      <c r="H112" s="85"/>
      <c r="I112" s="74">
        <v>0</v>
      </c>
      <c r="J112" s="80">
        <v>0</v>
      </c>
      <c r="K112" s="85"/>
    </row>
    <row r="113" spans="1:11" ht="15">
      <c r="A113" s="68" t="s">
        <v>76</v>
      </c>
      <c r="B113" s="84">
        <v>162</v>
      </c>
      <c r="C113" s="33">
        <v>0.0006203426435786878</v>
      </c>
      <c r="D113" s="35"/>
      <c r="E113" s="94">
        <v>304111</v>
      </c>
      <c r="F113" s="33">
        <v>0.00023807463224925613</v>
      </c>
      <c r="G113" s="94">
        <v>1877</v>
      </c>
      <c r="H113" s="85"/>
      <c r="I113" s="74" t="s">
        <v>6</v>
      </c>
      <c r="J113" s="80" t="s">
        <v>6</v>
      </c>
      <c r="K113" s="85"/>
    </row>
    <row r="114" spans="1:11" ht="15">
      <c r="A114" s="68" t="s">
        <v>77</v>
      </c>
      <c r="B114" s="84">
        <v>428</v>
      </c>
      <c r="C114" s="33">
        <v>0.0016389299472325829</v>
      </c>
      <c r="D114" s="35"/>
      <c r="E114" s="94">
        <v>441906</v>
      </c>
      <c r="F114" s="33">
        <v>0.00034594805330533844</v>
      </c>
      <c r="G114" s="94">
        <v>1032</v>
      </c>
      <c r="H114" s="85"/>
      <c r="I114" s="74">
        <v>0</v>
      </c>
      <c r="J114" s="80">
        <v>0</v>
      </c>
      <c r="K114" s="85"/>
    </row>
    <row r="115" spans="1:11" ht="15">
      <c r="A115" s="68"/>
      <c r="B115" s="84"/>
      <c r="C115" s="33"/>
      <c r="D115" s="35"/>
      <c r="E115" s="94"/>
      <c r="F115" s="33"/>
      <c r="G115" s="94"/>
      <c r="H115" s="85"/>
      <c r="I115" s="74"/>
      <c r="J115" s="80"/>
      <c r="K115" s="85"/>
    </row>
    <row r="116" spans="1:11" ht="15">
      <c r="A116" s="68" t="s">
        <v>78</v>
      </c>
      <c r="B116" s="84">
        <v>5317</v>
      </c>
      <c r="C116" s="33">
        <v>0.020360258246344957</v>
      </c>
      <c r="D116" s="35"/>
      <c r="E116" s="94">
        <v>10682115</v>
      </c>
      <c r="F116" s="33">
        <v>0.008362540652160766</v>
      </c>
      <c r="G116" s="94">
        <v>2009</v>
      </c>
      <c r="H116" s="85"/>
      <c r="I116" s="74">
        <v>20</v>
      </c>
      <c r="J116" s="80">
        <v>55813</v>
      </c>
      <c r="K116" s="85"/>
    </row>
    <row r="117" spans="1:11" ht="15">
      <c r="A117" s="68" t="s">
        <v>159</v>
      </c>
      <c r="B117" s="84">
        <v>3447</v>
      </c>
      <c r="C117" s="33">
        <v>0.013199512916146523</v>
      </c>
      <c r="D117" s="35"/>
      <c r="E117" s="94">
        <v>5459695</v>
      </c>
      <c r="F117" s="33">
        <v>0.004274146214106371</v>
      </c>
      <c r="G117" s="94">
        <v>1584</v>
      </c>
      <c r="H117" s="85"/>
      <c r="I117" s="74">
        <v>9</v>
      </c>
      <c r="J117" s="80">
        <v>34349</v>
      </c>
      <c r="K117" s="85"/>
    </row>
    <row r="118" spans="1:11" ht="15">
      <c r="A118" s="68" t="s">
        <v>79</v>
      </c>
      <c r="B118" s="84">
        <v>29</v>
      </c>
      <c r="C118" s="33">
        <v>0.00011104899175174042</v>
      </c>
      <c r="D118" s="35"/>
      <c r="E118" s="94">
        <v>57598</v>
      </c>
      <c r="F118" s="33">
        <v>0</v>
      </c>
      <c r="G118" s="94">
        <v>1986</v>
      </c>
      <c r="H118" s="85"/>
      <c r="I118" s="74">
        <v>0</v>
      </c>
      <c r="J118" s="80">
        <v>0</v>
      </c>
      <c r="K118" s="85"/>
    </row>
    <row r="119" spans="1:11" ht="15">
      <c r="A119" s="68" t="s">
        <v>80</v>
      </c>
      <c r="B119" s="84">
        <v>1841</v>
      </c>
      <c r="C119" s="33">
        <v>0.007049696338446693</v>
      </c>
      <c r="D119" s="35"/>
      <c r="E119" s="94">
        <v>5164822</v>
      </c>
      <c r="F119" s="33">
        <v>0.004043303590737814</v>
      </c>
      <c r="G119" s="94">
        <v>2805</v>
      </c>
      <c r="H119" s="85"/>
      <c r="I119" s="74">
        <v>11</v>
      </c>
      <c r="J119" s="80">
        <v>21464</v>
      </c>
      <c r="K119" s="85"/>
    </row>
    <row r="120" spans="1:11" ht="15">
      <c r="A120" s="68"/>
      <c r="B120" s="84"/>
      <c r="C120" s="33"/>
      <c r="D120" s="35"/>
      <c r="E120" s="94"/>
      <c r="F120" s="33"/>
      <c r="G120" s="94"/>
      <c r="H120" s="85"/>
      <c r="I120" s="74"/>
      <c r="J120" s="80"/>
      <c r="K120" s="85"/>
    </row>
    <row r="121" spans="1:11" ht="15">
      <c r="A121" s="68" t="s">
        <v>81</v>
      </c>
      <c r="B121" s="84">
        <v>10567</v>
      </c>
      <c r="C121" s="33">
        <v>0.040463955028987614</v>
      </c>
      <c r="D121" s="35"/>
      <c r="E121" s="94">
        <v>14643557</v>
      </c>
      <c r="F121" s="33">
        <v>0.011463772923689115</v>
      </c>
      <c r="G121" s="94">
        <v>1386</v>
      </c>
      <c r="H121" s="85"/>
      <c r="I121" s="74">
        <v>28</v>
      </c>
      <c r="J121" s="80">
        <v>153717</v>
      </c>
      <c r="K121" s="85"/>
    </row>
    <row r="122" spans="1:11" ht="15">
      <c r="A122" s="68" t="s">
        <v>82</v>
      </c>
      <c r="B122" s="84">
        <v>809</v>
      </c>
      <c r="C122" s="33">
        <v>0.0030978839423157927</v>
      </c>
      <c r="D122" s="35"/>
      <c r="E122" s="94">
        <v>6686328</v>
      </c>
      <c r="F122" s="33">
        <v>0.00523442124651165</v>
      </c>
      <c r="G122" s="94">
        <v>8265</v>
      </c>
      <c r="H122" s="85"/>
      <c r="I122" s="74">
        <v>6</v>
      </c>
      <c r="J122" s="80">
        <v>11069</v>
      </c>
      <c r="K122" s="85"/>
    </row>
    <row r="123" spans="1:11" ht="15">
      <c r="A123" s="68" t="s">
        <v>83</v>
      </c>
      <c r="B123" s="84">
        <v>9758</v>
      </c>
      <c r="C123" s="33">
        <v>0.03736607108667182</v>
      </c>
      <c r="D123" s="35"/>
      <c r="E123" s="94">
        <v>7957229</v>
      </c>
      <c r="F123" s="33">
        <v>0.006229351677177465</v>
      </c>
      <c r="G123" s="94">
        <v>815</v>
      </c>
      <c r="H123" s="85"/>
      <c r="I123" s="74">
        <v>22</v>
      </c>
      <c r="J123" s="80">
        <v>142648</v>
      </c>
      <c r="K123" s="85"/>
    </row>
    <row r="124" spans="1:11" ht="15">
      <c r="A124" s="68"/>
      <c r="B124" s="84"/>
      <c r="C124" s="33"/>
      <c r="D124" s="35"/>
      <c r="E124" s="94"/>
      <c r="F124" s="33"/>
      <c r="G124" s="94"/>
      <c r="H124" s="85"/>
      <c r="I124" s="74"/>
      <c r="J124" s="80"/>
      <c r="K124" s="85"/>
    </row>
    <row r="125" spans="1:11" ht="15">
      <c r="A125" s="68" t="s">
        <v>84</v>
      </c>
      <c r="B125" s="84">
        <v>15190</v>
      </c>
      <c r="C125" s="33">
        <v>0.0581666960244461</v>
      </c>
      <c r="D125" s="35"/>
      <c r="E125" s="94">
        <v>14911386</v>
      </c>
      <c r="F125" s="33">
        <v>0.011673444032858747</v>
      </c>
      <c r="G125" s="94">
        <v>982</v>
      </c>
      <c r="H125" s="85"/>
      <c r="I125" s="74">
        <v>18</v>
      </c>
      <c r="J125" s="80">
        <v>70454</v>
      </c>
      <c r="K125" s="85"/>
    </row>
    <row r="126" spans="1:11" ht="15">
      <c r="A126" s="68" t="s">
        <v>85</v>
      </c>
      <c r="B126" s="84">
        <v>4899</v>
      </c>
      <c r="C126" s="33">
        <v>0.018759621054888837</v>
      </c>
      <c r="D126" s="35"/>
      <c r="E126" s="94">
        <v>3767443</v>
      </c>
      <c r="F126" s="33">
        <v>0.0029493593021792516</v>
      </c>
      <c r="G126" s="94">
        <v>769</v>
      </c>
      <c r="H126" s="85"/>
      <c r="I126" s="74">
        <v>4</v>
      </c>
      <c r="J126" s="80">
        <v>3062</v>
      </c>
      <c r="K126" s="85"/>
    </row>
    <row r="127" spans="1:11" ht="15">
      <c r="A127" s="68" t="s">
        <v>86</v>
      </c>
      <c r="B127" s="84">
        <v>9324</v>
      </c>
      <c r="C127" s="33">
        <v>0.03570416548597336</v>
      </c>
      <c r="D127" s="35"/>
      <c r="E127" s="94">
        <v>7398970</v>
      </c>
      <c r="F127" s="33">
        <v>0.005792316166706495</v>
      </c>
      <c r="G127" s="94">
        <v>794</v>
      </c>
      <c r="H127" s="85"/>
      <c r="I127" s="74">
        <v>14</v>
      </c>
      <c r="J127" s="80">
        <v>67392</v>
      </c>
      <c r="K127" s="85"/>
    </row>
    <row r="128" spans="1:11" ht="15">
      <c r="A128" s="68"/>
      <c r="B128" s="84"/>
      <c r="C128" s="33"/>
      <c r="D128" s="35"/>
      <c r="E128" s="94"/>
      <c r="F128" s="33"/>
      <c r="G128" s="94"/>
      <c r="H128" s="85"/>
      <c r="I128" s="74"/>
      <c r="J128" s="80"/>
      <c r="K128" s="85"/>
    </row>
    <row r="129" spans="1:11" ht="15">
      <c r="A129" s="68" t="s">
        <v>87</v>
      </c>
      <c r="B129" s="84">
        <v>16</v>
      </c>
      <c r="C129" s="33">
        <v>6.126840924233953E-05</v>
      </c>
      <c r="D129" s="35"/>
      <c r="E129" s="94">
        <v>9537</v>
      </c>
      <c r="F129" s="33">
        <v>0</v>
      </c>
      <c r="G129" s="94">
        <v>596</v>
      </c>
      <c r="H129" s="85"/>
      <c r="I129" s="74">
        <v>0</v>
      </c>
      <c r="J129" s="80">
        <v>0</v>
      </c>
      <c r="K129" s="85"/>
    </row>
    <row r="130" spans="1:11" ht="15">
      <c r="A130" s="68"/>
      <c r="B130" s="84"/>
      <c r="C130" s="33"/>
      <c r="D130" s="35"/>
      <c r="E130" s="94"/>
      <c r="F130" s="33"/>
      <c r="G130" s="94"/>
      <c r="H130" s="85"/>
      <c r="I130" s="74"/>
      <c r="J130" s="80"/>
      <c r="K130" s="85"/>
    </row>
    <row r="131" spans="1:11" ht="15">
      <c r="A131" s="68" t="s">
        <v>88</v>
      </c>
      <c r="B131" s="84">
        <v>20817</v>
      </c>
      <c r="C131" s="33">
        <v>0.07971402969986138</v>
      </c>
      <c r="D131" s="35"/>
      <c r="E131" s="94">
        <v>4002878</v>
      </c>
      <c r="F131" s="33">
        <v>0.003133670626148472</v>
      </c>
      <c r="G131" s="94">
        <v>192</v>
      </c>
      <c r="H131" s="85"/>
      <c r="I131" s="74">
        <v>0</v>
      </c>
      <c r="J131" s="80">
        <v>0</v>
      </c>
      <c r="K131" s="85"/>
    </row>
    <row r="132" spans="1:11" ht="15">
      <c r="A132" s="86"/>
      <c r="B132" s="87"/>
      <c r="C132" s="88"/>
      <c r="D132" s="89"/>
      <c r="E132" s="95"/>
      <c r="F132" s="88"/>
      <c r="G132" s="95"/>
      <c r="H132" s="87"/>
      <c r="I132" s="87"/>
      <c r="J132" s="95"/>
      <c r="K132" s="85"/>
    </row>
    <row r="133" spans="1:11" ht="15">
      <c r="A133" s="90" t="s">
        <v>194</v>
      </c>
      <c r="B133" s="91"/>
      <c r="C133" s="92"/>
      <c r="D133" s="93"/>
      <c r="E133" s="96"/>
      <c r="F133" s="92"/>
      <c r="G133" s="96"/>
      <c r="H133" s="91"/>
      <c r="I133" s="91"/>
      <c r="J133" s="96"/>
      <c r="K133" s="85"/>
    </row>
    <row r="134" spans="1:11" ht="15">
      <c r="A134" s="90"/>
      <c r="B134" s="91"/>
      <c r="C134" s="93"/>
      <c r="D134" s="93"/>
      <c r="E134" s="96"/>
      <c r="F134" s="93"/>
      <c r="G134" s="96"/>
      <c r="H134" s="91"/>
      <c r="I134" s="91"/>
      <c r="J134" s="96"/>
      <c r="K134" s="85"/>
    </row>
    <row r="135" spans="1:11" ht="15">
      <c r="A135" s="90" t="s">
        <v>7</v>
      </c>
      <c r="B135" s="91"/>
      <c r="C135" s="93"/>
      <c r="D135" s="93"/>
      <c r="E135" s="96"/>
      <c r="F135" s="93"/>
      <c r="G135" s="96"/>
      <c r="H135" s="91"/>
      <c r="I135" s="91"/>
      <c r="J135" s="96"/>
      <c r="K135" s="85"/>
    </row>
    <row r="136" spans="1:11" ht="15">
      <c r="A136" s="90"/>
      <c r="B136" s="91"/>
      <c r="C136" s="93"/>
      <c r="D136" s="93"/>
      <c r="E136" s="96"/>
      <c r="F136" s="93"/>
      <c r="G136" s="96"/>
      <c r="H136" s="91"/>
      <c r="I136" s="91"/>
      <c r="J136" s="96"/>
      <c r="K136" s="85"/>
    </row>
    <row r="137" spans="1:11" ht="15">
      <c r="A137" s="90" t="s">
        <v>147</v>
      </c>
      <c r="B137" s="91"/>
      <c r="C137" s="93"/>
      <c r="D137" s="93"/>
      <c r="E137" s="96"/>
      <c r="F137" s="93"/>
      <c r="G137" s="96"/>
      <c r="H137" s="91"/>
      <c r="I137" s="91"/>
      <c r="J137" s="96"/>
      <c r="K137" s="85"/>
    </row>
    <row r="138" spans="1:11" ht="15">
      <c r="A138" s="90" t="s">
        <v>8</v>
      </c>
      <c r="B138" s="68"/>
      <c r="C138" s="68"/>
      <c r="D138" s="68"/>
      <c r="E138" s="96"/>
      <c r="F138" s="68"/>
      <c r="G138" s="96"/>
      <c r="H138" s="68"/>
      <c r="I138" s="91"/>
      <c r="J138" s="96"/>
      <c r="K138" s="85"/>
    </row>
    <row r="139" spans="1:11" ht="15">
      <c r="A139" s="85"/>
      <c r="B139" s="85"/>
      <c r="C139" s="85"/>
      <c r="D139" s="85"/>
      <c r="E139" s="94"/>
      <c r="F139" s="85"/>
      <c r="G139" s="94"/>
      <c r="H139" s="85"/>
      <c r="I139" s="85"/>
      <c r="J139" s="94"/>
      <c r="K139" s="85"/>
    </row>
    <row r="140" spans="1:11" ht="15">
      <c r="A140" s="85" t="s">
        <v>193</v>
      </c>
      <c r="B140" s="85"/>
      <c r="C140" s="85"/>
      <c r="D140" s="85"/>
      <c r="E140" s="94"/>
      <c r="F140" s="85"/>
      <c r="G140" s="94"/>
      <c r="H140" s="85"/>
      <c r="I140" s="85"/>
      <c r="J140" s="94"/>
      <c r="K140" s="85"/>
    </row>
    <row r="141" spans="1:11" ht="1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</row>
    <row r="142" spans="1:11" ht="1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</row>
    <row r="143" spans="1:11" ht="1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</row>
    <row r="144" spans="1:11" ht="1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</row>
    <row r="145" spans="1:11" ht="15">
      <c r="A145" s="85"/>
      <c r="B145" s="85"/>
      <c r="C145" s="85"/>
      <c r="D145" s="85"/>
      <c r="E145" s="85"/>
      <c r="F145" s="85"/>
      <c r="G145" s="85"/>
      <c r="H145" s="85"/>
      <c r="I145" s="85"/>
      <c r="J145" s="74">
        <v>0</v>
      </c>
      <c r="K145" s="85"/>
    </row>
    <row r="146" spans="1:11" ht="1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</row>
  </sheetData>
  <sheetProtection/>
  <mergeCells count="3">
    <mergeCell ref="B4:C4"/>
    <mergeCell ref="E4:G4"/>
    <mergeCell ref="I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5.5546875" style="0" customWidth="1"/>
    <col min="2" max="3" width="12.77734375" style="0" customWidth="1"/>
    <col min="4" max="4" width="2.77734375" style="0" customWidth="1"/>
    <col min="5" max="7" width="12.77734375" style="0" customWidth="1"/>
    <col min="8" max="8" width="2.77734375" style="0" customWidth="1"/>
    <col min="9" max="16384" width="12.77734375" style="0" customWidth="1"/>
  </cols>
  <sheetData>
    <row r="1" spans="1:12" ht="20.25">
      <c r="A1" s="49" t="s">
        <v>0</v>
      </c>
      <c r="B1" s="6"/>
      <c r="C1" s="6"/>
      <c r="D1" s="6"/>
      <c r="E1" s="6"/>
      <c r="F1" s="6"/>
      <c r="G1" s="6"/>
      <c r="H1" s="6"/>
      <c r="I1" s="6"/>
      <c r="J1" s="6"/>
      <c r="K1" s="3"/>
      <c r="L1" s="33"/>
    </row>
    <row r="2" spans="1:12" ht="20.25">
      <c r="A2" s="49" t="s">
        <v>198</v>
      </c>
      <c r="B2" s="6"/>
      <c r="C2" s="6"/>
      <c r="D2" s="6"/>
      <c r="E2" s="6"/>
      <c r="F2" s="6"/>
      <c r="G2" s="6"/>
      <c r="H2" s="7"/>
      <c r="I2" s="7"/>
      <c r="J2" s="7"/>
      <c r="K2" s="3"/>
      <c r="L2" s="52"/>
    </row>
    <row r="3" spans="1:12" ht="15.75">
      <c r="A3" s="6"/>
      <c r="B3" s="6"/>
      <c r="C3" s="6"/>
      <c r="D3" s="6"/>
      <c r="E3" s="6"/>
      <c r="F3" s="6"/>
      <c r="G3" s="6"/>
      <c r="H3" s="7"/>
      <c r="I3" s="7"/>
      <c r="J3" s="7"/>
      <c r="K3" s="3"/>
      <c r="L3" s="2"/>
    </row>
    <row r="4" spans="1:12" ht="16.5">
      <c r="A4" s="62"/>
      <c r="B4" s="63" t="s">
        <v>106</v>
      </c>
      <c r="C4" s="64"/>
      <c r="D4" s="8"/>
      <c r="E4" s="65" t="s">
        <v>109</v>
      </c>
      <c r="F4" s="66"/>
      <c r="G4" s="66"/>
      <c r="H4" s="67"/>
      <c r="I4" s="65" t="s">
        <v>125</v>
      </c>
      <c r="J4" s="66"/>
      <c r="K4" s="4"/>
      <c r="L4" s="2"/>
    </row>
    <row r="5" spans="1:12" ht="15.75">
      <c r="A5" s="9" t="s">
        <v>1</v>
      </c>
      <c r="B5" s="10" t="s">
        <v>2</v>
      </c>
      <c r="C5" s="10" t="s">
        <v>3</v>
      </c>
      <c r="D5" s="10"/>
      <c r="E5" s="10" t="s">
        <v>4</v>
      </c>
      <c r="F5" s="10" t="s">
        <v>3</v>
      </c>
      <c r="G5" s="10" t="s">
        <v>5</v>
      </c>
      <c r="H5" s="10"/>
      <c r="I5" s="10" t="s">
        <v>2</v>
      </c>
      <c r="J5" s="10" t="s">
        <v>4</v>
      </c>
      <c r="K5" s="4"/>
      <c r="L5" s="2"/>
    </row>
    <row r="6" spans="1:12" ht="15.75">
      <c r="A6" s="11"/>
      <c r="B6" s="12"/>
      <c r="C6" s="13"/>
      <c r="D6" s="13"/>
      <c r="E6" s="14"/>
      <c r="F6" s="13"/>
      <c r="G6" s="13"/>
      <c r="H6" s="13"/>
      <c r="I6" s="13"/>
      <c r="J6" s="13"/>
      <c r="K6" s="4"/>
      <c r="L6" s="2"/>
    </row>
    <row r="7" spans="1:10" ht="15">
      <c r="A7" s="68" t="s">
        <v>11</v>
      </c>
      <c r="B7" s="20">
        <v>265876</v>
      </c>
      <c r="C7" s="33">
        <v>1</v>
      </c>
      <c r="D7" s="35"/>
      <c r="E7" s="50">
        <v>1579530919</v>
      </c>
      <c r="F7" s="33">
        <v>1</v>
      </c>
      <c r="G7" s="50">
        <v>5941</v>
      </c>
      <c r="H7" s="50"/>
      <c r="I7" s="20">
        <v>2229</v>
      </c>
      <c r="J7" s="50">
        <v>16304022</v>
      </c>
    </row>
    <row r="8" spans="1:10" ht="15">
      <c r="A8" s="70"/>
      <c r="B8" s="20"/>
      <c r="C8" s="33"/>
      <c r="D8" s="71"/>
      <c r="E8" s="50"/>
      <c r="F8" s="33"/>
      <c r="G8" s="50"/>
      <c r="H8" s="71"/>
      <c r="I8" s="20"/>
      <c r="J8" s="50"/>
    </row>
    <row r="9" spans="1:10" ht="15">
      <c r="A9" s="68" t="s">
        <v>179</v>
      </c>
      <c r="B9" s="72">
        <v>1139</v>
      </c>
      <c r="C9" s="33">
        <v>0.0043</v>
      </c>
      <c r="D9" s="68"/>
      <c r="E9" s="77">
        <v>1542257</v>
      </c>
      <c r="F9" s="33">
        <v>0.001</v>
      </c>
      <c r="G9" s="77">
        <v>1354</v>
      </c>
      <c r="H9" s="68"/>
      <c r="I9" s="74">
        <v>4</v>
      </c>
      <c r="J9" s="80">
        <v>7604</v>
      </c>
    </row>
    <row r="10" spans="1:10" ht="15">
      <c r="A10" s="68"/>
      <c r="B10" s="72"/>
      <c r="C10" s="33"/>
      <c r="D10" s="68"/>
      <c r="E10" s="77"/>
      <c r="F10" s="33"/>
      <c r="G10" s="77"/>
      <c r="H10" s="68"/>
      <c r="I10" s="74"/>
      <c r="J10" s="80"/>
    </row>
    <row r="11" spans="1:10" ht="15">
      <c r="A11" s="68" t="s">
        <v>10</v>
      </c>
      <c r="B11" s="72">
        <v>436</v>
      </c>
      <c r="C11" s="33">
        <v>0.0016</v>
      </c>
      <c r="D11" s="35"/>
      <c r="E11" s="77">
        <v>2553531</v>
      </c>
      <c r="F11" s="33">
        <v>0.0016</v>
      </c>
      <c r="G11" s="77">
        <v>5857</v>
      </c>
      <c r="H11" s="50"/>
      <c r="I11" s="74">
        <v>8</v>
      </c>
      <c r="J11" s="80">
        <v>12529</v>
      </c>
    </row>
    <row r="12" spans="1:10" ht="15">
      <c r="A12" s="68"/>
      <c r="B12" s="72"/>
      <c r="C12" s="33"/>
      <c r="D12" s="35"/>
      <c r="E12" s="77"/>
      <c r="F12" s="33"/>
      <c r="G12" s="77"/>
      <c r="H12" s="50"/>
      <c r="I12" s="74"/>
      <c r="J12" s="80"/>
    </row>
    <row r="13" spans="1:10" ht="15">
      <c r="A13" s="68" t="s">
        <v>12</v>
      </c>
      <c r="B13" s="72">
        <v>425</v>
      </c>
      <c r="C13" s="33">
        <v>0.0016</v>
      </c>
      <c r="D13" s="35"/>
      <c r="E13" s="77">
        <v>45725385</v>
      </c>
      <c r="F13" s="33">
        <v>0.028999999999999998</v>
      </c>
      <c r="G13" s="77">
        <v>107589</v>
      </c>
      <c r="H13" s="50"/>
      <c r="I13" s="74">
        <v>13</v>
      </c>
      <c r="J13" s="80">
        <v>354610</v>
      </c>
    </row>
    <row r="14" spans="1:10" ht="15">
      <c r="A14" s="68"/>
      <c r="B14" s="72"/>
      <c r="C14" s="33"/>
      <c r="D14" s="35"/>
      <c r="E14" s="77"/>
      <c r="F14" s="33"/>
      <c r="G14" s="77"/>
      <c r="H14" s="50"/>
      <c r="I14" s="74"/>
      <c r="J14" s="80"/>
    </row>
    <row r="15" spans="1:10" ht="15">
      <c r="A15" s="68" t="s">
        <v>13</v>
      </c>
      <c r="B15" s="72">
        <v>18862</v>
      </c>
      <c r="C15" s="33">
        <v>0.0709</v>
      </c>
      <c r="D15" s="35"/>
      <c r="E15" s="77">
        <v>48099269</v>
      </c>
      <c r="F15" s="33">
        <v>0.0305</v>
      </c>
      <c r="G15" s="77">
        <v>2550</v>
      </c>
      <c r="H15" s="50"/>
      <c r="I15" s="72">
        <v>60</v>
      </c>
      <c r="J15" s="77">
        <v>103937</v>
      </c>
    </row>
    <row r="16" spans="1:10" ht="15">
      <c r="A16" s="68" t="s">
        <v>180</v>
      </c>
      <c r="B16" s="72">
        <v>5845</v>
      </c>
      <c r="C16" s="33">
        <v>0.022000000000000002</v>
      </c>
      <c r="D16" s="35"/>
      <c r="E16" s="77">
        <v>11432324</v>
      </c>
      <c r="F16" s="33">
        <v>0.0072</v>
      </c>
      <c r="G16" s="77">
        <v>1956</v>
      </c>
      <c r="H16" s="50"/>
      <c r="I16" s="74">
        <v>19</v>
      </c>
      <c r="J16" s="80">
        <v>19576</v>
      </c>
    </row>
    <row r="17" spans="1:10" ht="15">
      <c r="A17" s="68" t="s">
        <v>181</v>
      </c>
      <c r="B17" s="72">
        <v>1031</v>
      </c>
      <c r="C17" s="33">
        <v>0.0039000000000000003</v>
      </c>
      <c r="D17" s="35"/>
      <c r="E17" s="77">
        <v>6029859</v>
      </c>
      <c r="F17" s="33">
        <v>0.0038</v>
      </c>
      <c r="G17" s="77">
        <v>5849</v>
      </c>
      <c r="H17" s="50"/>
      <c r="I17" s="74">
        <v>15</v>
      </c>
      <c r="J17" s="80">
        <v>56988</v>
      </c>
    </row>
    <row r="18" spans="1:10" ht="15">
      <c r="A18" s="68" t="s">
        <v>182</v>
      </c>
      <c r="B18" s="72">
        <v>11986</v>
      </c>
      <c r="C18" s="33">
        <v>0.0451</v>
      </c>
      <c r="D18" s="35"/>
      <c r="E18" s="77">
        <v>30637086</v>
      </c>
      <c r="F18" s="33">
        <v>0.0194</v>
      </c>
      <c r="G18" s="77">
        <v>2556</v>
      </c>
      <c r="H18" s="50"/>
      <c r="I18" s="74">
        <v>26</v>
      </c>
      <c r="J18" s="80">
        <v>27373</v>
      </c>
    </row>
    <row r="19" spans="1:10" ht="15">
      <c r="A19" s="68"/>
      <c r="B19" s="72"/>
      <c r="C19" s="33"/>
      <c r="D19" s="35"/>
      <c r="E19" s="77"/>
      <c r="F19" s="33"/>
      <c r="G19" s="77"/>
      <c r="H19" s="50"/>
      <c r="I19" s="74"/>
      <c r="J19" s="80"/>
    </row>
    <row r="20" spans="1:10" ht="15">
      <c r="A20" s="68" t="s">
        <v>14</v>
      </c>
      <c r="B20" s="72">
        <v>16281</v>
      </c>
      <c r="C20" s="33">
        <v>0.061200000000000004</v>
      </c>
      <c r="D20" s="35"/>
      <c r="E20" s="77">
        <v>324483143</v>
      </c>
      <c r="F20" s="33">
        <v>0.2054</v>
      </c>
      <c r="G20" s="77">
        <v>19930</v>
      </c>
      <c r="H20" s="50"/>
      <c r="I20" s="72">
        <v>459</v>
      </c>
      <c r="J20" s="77">
        <v>2881415</v>
      </c>
    </row>
    <row r="21" spans="1:10" ht="15">
      <c r="A21" s="68" t="s">
        <v>15</v>
      </c>
      <c r="B21" s="72">
        <v>1062</v>
      </c>
      <c r="C21" s="33">
        <v>0.004</v>
      </c>
      <c r="D21" s="35"/>
      <c r="E21" s="77">
        <v>18149198</v>
      </c>
      <c r="F21" s="33">
        <v>0.0115</v>
      </c>
      <c r="G21" s="77">
        <v>17090</v>
      </c>
      <c r="H21" s="50"/>
      <c r="I21" s="74">
        <v>37</v>
      </c>
      <c r="J21" s="80">
        <v>210521</v>
      </c>
    </row>
    <row r="22" spans="1:10" ht="15">
      <c r="A22" s="68" t="s">
        <v>16</v>
      </c>
      <c r="B22" s="72">
        <v>137</v>
      </c>
      <c r="C22" s="33">
        <v>0.0005</v>
      </c>
      <c r="D22" s="35"/>
      <c r="E22" s="77">
        <v>35833495</v>
      </c>
      <c r="F22" s="33">
        <v>0.0227</v>
      </c>
      <c r="G22" s="77">
        <v>261558</v>
      </c>
      <c r="H22" s="50"/>
      <c r="I22" s="74">
        <v>6</v>
      </c>
      <c r="J22" s="80">
        <v>22424</v>
      </c>
    </row>
    <row r="23" spans="1:10" ht="15">
      <c r="A23" s="68" t="s">
        <v>17</v>
      </c>
      <c r="B23" s="72">
        <v>141</v>
      </c>
      <c r="C23" s="33">
        <v>0.0005</v>
      </c>
      <c r="D23" s="35"/>
      <c r="E23" s="77">
        <v>821851</v>
      </c>
      <c r="F23" s="33">
        <v>0.0005</v>
      </c>
      <c r="G23" s="77">
        <v>5829</v>
      </c>
      <c r="H23" s="50"/>
      <c r="I23" s="74">
        <v>5</v>
      </c>
      <c r="J23" s="80">
        <v>37228</v>
      </c>
    </row>
    <row r="24" spans="1:10" ht="15">
      <c r="A24" s="68" t="s">
        <v>18</v>
      </c>
      <c r="B24" s="72">
        <v>223</v>
      </c>
      <c r="C24" s="33">
        <v>0.0008</v>
      </c>
      <c r="D24" s="35"/>
      <c r="E24" s="77">
        <v>1192547</v>
      </c>
      <c r="F24" s="33">
        <v>0.0008</v>
      </c>
      <c r="G24" s="77">
        <v>5348</v>
      </c>
      <c r="H24" s="50"/>
      <c r="I24" s="74">
        <v>10</v>
      </c>
      <c r="J24" s="80">
        <v>120008</v>
      </c>
    </row>
    <row r="25" spans="1:10" ht="15">
      <c r="A25" s="68" t="s">
        <v>19</v>
      </c>
      <c r="B25" s="72">
        <v>2252</v>
      </c>
      <c r="C25" s="33">
        <v>0.0085</v>
      </c>
      <c r="D25" s="35"/>
      <c r="E25" s="77">
        <v>7255818</v>
      </c>
      <c r="F25" s="33">
        <v>0.0046</v>
      </c>
      <c r="G25" s="77">
        <v>3222</v>
      </c>
      <c r="H25" s="50"/>
      <c r="I25" s="74">
        <v>21</v>
      </c>
      <c r="J25" s="80">
        <v>94338</v>
      </c>
    </row>
    <row r="26" spans="1:10" ht="15">
      <c r="A26" s="68" t="s">
        <v>20</v>
      </c>
      <c r="B26" s="72">
        <v>156</v>
      </c>
      <c r="C26" s="33">
        <v>0.0006</v>
      </c>
      <c r="D26" s="35"/>
      <c r="E26" s="77">
        <v>599005</v>
      </c>
      <c r="F26" s="33">
        <v>0.0004</v>
      </c>
      <c r="G26" s="77">
        <v>3840</v>
      </c>
      <c r="H26" s="50"/>
      <c r="I26" s="74">
        <v>3</v>
      </c>
      <c r="J26" s="80">
        <v>7378</v>
      </c>
    </row>
    <row r="27" spans="1:10" ht="15">
      <c r="A27" s="68" t="s">
        <v>21</v>
      </c>
      <c r="B27" s="72">
        <v>504</v>
      </c>
      <c r="C27" s="33">
        <v>0.0019</v>
      </c>
      <c r="D27" s="35"/>
      <c r="E27" s="77">
        <v>1806494</v>
      </c>
      <c r="F27" s="33">
        <v>0.0011</v>
      </c>
      <c r="G27" s="77">
        <v>3584</v>
      </c>
      <c r="H27" s="50"/>
      <c r="I27" s="74">
        <v>4</v>
      </c>
      <c r="J27" s="80">
        <v>3098</v>
      </c>
    </row>
    <row r="28" spans="1:10" ht="15">
      <c r="A28" s="68" t="s">
        <v>22</v>
      </c>
      <c r="B28" s="72">
        <v>256</v>
      </c>
      <c r="C28" s="33">
        <v>0.001</v>
      </c>
      <c r="D28" s="35"/>
      <c r="E28" s="77">
        <v>4951724</v>
      </c>
      <c r="F28" s="33">
        <v>0.0031</v>
      </c>
      <c r="G28" s="77">
        <v>19343</v>
      </c>
      <c r="H28" s="50"/>
      <c r="I28" s="74">
        <v>13</v>
      </c>
      <c r="J28" s="80">
        <v>28310</v>
      </c>
    </row>
    <row r="29" spans="1:10" ht="15">
      <c r="A29" s="68" t="s">
        <v>23</v>
      </c>
      <c r="B29" s="72">
        <v>1485</v>
      </c>
      <c r="C29" s="33">
        <v>0.005600000000000001</v>
      </c>
      <c r="D29" s="35"/>
      <c r="E29" s="77">
        <v>5947436</v>
      </c>
      <c r="F29" s="33">
        <v>0.0038</v>
      </c>
      <c r="G29" s="77">
        <v>4005</v>
      </c>
      <c r="H29" s="50"/>
      <c r="I29" s="74">
        <v>14</v>
      </c>
      <c r="J29" s="80">
        <v>50444</v>
      </c>
    </row>
    <row r="30" spans="1:10" ht="15">
      <c r="A30" s="68" t="s">
        <v>24</v>
      </c>
      <c r="B30" s="72">
        <v>101</v>
      </c>
      <c r="C30" s="33">
        <v>0.0004</v>
      </c>
      <c r="D30" s="35"/>
      <c r="E30" s="77">
        <v>21063201</v>
      </c>
      <c r="F30" s="33">
        <v>0.013300000000000001</v>
      </c>
      <c r="G30" s="77">
        <v>208547</v>
      </c>
      <c r="H30" s="50"/>
      <c r="I30" s="74">
        <v>9</v>
      </c>
      <c r="J30" s="80">
        <v>32171</v>
      </c>
    </row>
    <row r="31" spans="1:10" ht="15">
      <c r="A31" s="68" t="s">
        <v>25</v>
      </c>
      <c r="B31" s="72">
        <v>750</v>
      </c>
      <c r="C31" s="33">
        <v>0.0028000000000000004</v>
      </c>
      <c r="D31" s="35"/>
      <c r="E31" s="77">
        <v>79640460</v>
      </c>
      <c r="F31" s="33">
        <v>0.0504</v>
      </c>
      <c r="G31" s="77">
        <v>106187</v>
      </c>
      <c r="H31" s="50"/>
      <c r="I31" s="74">
        <v>52</v>
      </c>
      <c r="J31" s="80">
        <v>649223</v>
      </c>
    </row>
    <row r="32" spans="1:10" ht="15">
      <c r="A32" s="68" t="s">
        <v>26</v>
      </c>
      <c r="B32" s="72">
        <v>507</v>
      </c>
      <c r="C32" s="33">
        <v>0.0019</v>
      </c>
      <c r="D32" s="35"/>
      <c r="E32" s="77">
        <v>3773870</v>
      </c>
      <c r="F32" s="33">
        <v>0.0024</v>
      </c>
      <c r="G32" s="77">
        <v>7444</v>
      </c>
      <c r="H32" s="50"/>
      <c r="I32" s="74">
        <v>9</v>
      </c>
      <c r="J32" s="80">
        <v>32930</v>
      </c>
    </row>
    <row r="33" spans="1:10" ht="15">
      <c r="A33" s="68" t="s">
        <v>27</v>
      </c>
      <c r="B33" s="72">
        <v>362</v>
      </c>
      <c r="C33" s="33">
        <v>0.0014000000000000002</v>
      </c>
      <c r="D33" s="35"/>
      <c r="E33" s="77">
        <v>7099532</v>
      </c>
      <c r="F33" s="33">
        <v>0.0045000000000000005</v>
      </c>
      <c r="G33" s="77">
        <v>19612</v>
      </c>
      <c r="H33" s="50"/>
      <c r="I33" s="74">
        <v>6</v>
      </c>
      <c r="J33" s="80">
        <v>10272</v>
      </c>
    </row>
    <row r="34" spans="1:10" ht="15">
      <c r="A34" s="68" t="s">
        <v>28</v>
      </c>
      <c r="B34" s="72">
        <v>318</v>
      </c>
      <c r="C34" s="33">
        <v>0.0012</v>
      </c>
      <c r="D34" s="35"/>
      <c r="E34" s="77">
        <v>2952004</v>
      </c>
      <c r="F34" s="33">
        <v>0.0019</v>
      </c>
      <c r="G34" s="77">
        <v>9283</v>
      </c>
      <c r="H34" s="50"/>
      <c r="I34" s="74">
        <v>8</v>
      </c>
      <c r="J34" s="80">
        <v>8533</v>
      </c>
    </row>
    <row r="35" spans="1:10" ht="15">
      <c r="A35" s="68" t="s">
        <v>29</v>
      </c>
      <c r="B35" s="72">
        <v>1942</v>
      </c>
      <c r="C35" s="33">
        <v>0.0073</v>
      </c>
      <c r="D35" s="35"/>
      <c r="E35" s="77">
        <v>11723219</v>
      </c>
      <c r="F35" s="33">
        <v>0.0074</v>
      </c>
      <c r="G35" s="77">
        <v>6037</v>
      </c>
      <c r="H35" s="50"/>
      <c r="I35" s="74">
        <v>38</v>
      </c>
      <c r="J35" s="80">
        <v>40090</v>
      </c>
    </row>
    <row r="36" spans="1:10" ht="15">
      <c r="A36" s="68" t="s">
        <v>30</v>
      </c>
      <c r="B36" s="72">
        <v>1008</v>
      </c>
      <c r="C36" s="33">
        <v>0.0038</v>
      </c>
      <c r="D36" s="35"/>
      <c r="E36" s="77">
        <v>15509525</v>
      </c>
      <c r="F36" s="33">
        <v>0.0098</v>
      </c>
      <c r="G36" s="77">
        <v>15386</v>
      </c>
      <c r="H36" s="50"/>
      <c r="I36" s="74">
        <v>35</v>
      </c>
      <c r="J36" s="80">
        <v>118686</v>
      </c>
    </row>
    <row r="37" spans="1:10" ht="15">
      <c r="A37" s="68" t="s">
        <v>31</v>
      </c>
      <c r="B37" s="72">
        <v>1026</v>
      </c>
      <c r="C37" s="33">
        <v>0.0039000000000000003</v>
      </c>
      <c r="D37" s="35"/>
      <c r="E37" s="77">
        <v>47308189</v>
      </c>
      <c r="F37" s="33">
        <v>0.03</v>
      </c>
      <c r="G37" s="77">
        <v>46109</v>
      </c>
      <c r="H37" s="50"/>
      <c r="I37" s="74">
        <v>50</v>
      </c>
      <c r="J37" s="80">
        <v>329552</v>
      </c>
    </row>
    <row r="38" spans="1:10" ht="28.5">
      <c r="A38" s="98" t="s">
        <v>165</v>
      </c>
      <c r="B38" s="72">
        <v>762</v>
      </c>
      <c r="C38" s="33">
        <v>0.0029</v>
      </c>
      <c r="D38" s="35"/>
      <c r="E38" s="77">
        <v>12064592</v>
      </c>
      <c r="F38" s="33">
        <v>0.0076</v>
      </c>
      <c r="G38" s="77">
        <v>15833</v>
      </c>
      <c r="H38" s="50"/>
      <c r="I38" s="74">
        <v>39</v>
      </c>
      <c r="J38" s="80">
        <v>202347</v>
      </c>
    </row>
    <row r="39" spans="1:10" ht="15">
      <c r="A39" s="68" t="s">
        <v>32</v>
      </c>
      <c r="B39" s="72">
        <v>340</v>
      </c>
      <c r="C39" s="33">
        <v>0.0013000000000000002</v>
      </c>
      <c r="D39" s="35"/>
      <c r="E39" s="77">
        <v>6454882</v>
      </c>
      <c r="F39" s="33">
        <v>0.0040999999999999995</v>
      </c>
      <c r="G39" s="77">
        <v>18985</v>
      </c>
      <c r="H39" s="50"/>
      <c r="I39" s="74">
        <v>18</v>
      </c>
      <c r="J39" s="80">
        <v>408152</v>
      </c>
    </row>
    <row r="40" spans="1:10" ht="15">
      <c r="A40" s="68" t="s">
        <v>33</v>
      </c>
      <c r="B40" s="72">
        <v>405</v>
      </c>
      <c r="C40" s="33">
        <v>0.0015</v>
      </c>
      <c r="D40" s="35"/>
      <c r="E40" s="77">
        <v>4310309</v>
      </c>
      <c r="F40" s="33">
        <v>0.0027</v>
      </c>
      <c r="G40" s="77">
        <v>10643</v>
      </c>
      <c r="H40" s="50"/>
      <c r="I40" s="74">
        <v>7</v>
      </c>
      <c r="J40" s="80">
        <v>14049</v>
      </c>
    </row>
    <row r="41" spans="1:10" ht="15">
      <c r="A41" s="68" t="s">
        <v>171</v>
      </c>
      <c r="B41" s="72">
        <v>2544</v>
      </c>
      <c r="C41" s="33">
        <v>0.0096</v>
      </c>
      <c r="D41" s="76"/>
      <c r="E41" s="77">
        <v>36025792</v>
      </c>
      <c r="F41" s="33">
        <v>0.022799999999999997</v>
      </c>
      <c r="G41" s="77">
        <v>14161</v>
      </c>
      <c r="H41" s="75"/>
      <c r="I41" s="74">
        <v>75</v>
      </c>
      <c r="J41" s="80">
        <v>461661</v>
      </c>
    </row>
    <row r="42" spans="1:10" ht="15">
      <c r="A42" s="68"/>
      <c r="B42" s="72"/>
      <c r="C42" s="33"/>
      <c r="D42" s="76"/>
      <c r="E42" s="77"/>
      <c r="F42" s="33"/>
      <c r="G42" s="77"/>
      <c r="H42" s="75"/>
      <c r="I42" s="74"/>
      <c r="J42" s="80"/>
    </row>
    <row r="43" spans="1:10" ht="15">
      <c r="A43" s="68" t="s">
        <v>34</v>
      </c>
      <c r="B43" s="72">
        <v>25099</v>
      </c>
      <c r="C43" s="33">
        <v>0.0944</v>
      </c>
      <c r="D43" s="35"/>
      <c r="E43" s="77">
        <v>159034406</v>
      </c>
      <c r="F43" s="33">
        <v>0.10070000000000001</v>
      </c>
      <c r="G43" s="77">
        <v>6336</v>
      </c>
      <c r="H43" s="50"/>
      <c r="I43" s="72">
        <v>225</v>
      </c>
      <c r="J43" s="77">
        <v>827376</v>
      </c>
    </row>
    <row r="44" spans="1:10" ht="15">
      <c r="A44" s="68" t="s">
        <v>183</v>
      </c>
      <c r="B44" s="72">
        <v>13372</v>
      </c>
      <c r="C44" s="33">
        <v>0.050300000000000004</v>
      </c>
      <c r="D44" s="35"/>
      <c r="E44" s="77">
        <v>89818062</v>
      </c>
      <c r="F44" s="33">
        <v>0.056900000000000006</v>
      </c>
      <c r="G44" s="77">
        <v>6717</v>
      </c>
      <c r="H44" s="50"/>
      <c r="I44" s="74">
        <v>114</v>
      </c>
      <c r="J44" s="80">
        <v>443982</v>
      </c>
    </row>
    <row r="45" spans="1:10" ht="28.5">
      <c r="A45" s="98" t="s">
        <v>164</v>
      </c>
      <c r="B45" s="72">
        <v>929</v>
      </c>
      <c r="C45" s="33">
        <v>0.0034999999999999996</v>
      </c>
      <c r="D45" s="35"/>
      <c r="E45" s="77">
        <v>25183673</v>
      </c>
      <c r="F45" s="33">
        <v>0.0159</v>
      </c>
      <c r="G45" s="77">
        <v>27108</v>
      </c>
      <c r="H45" s="50"/>
      <c r="I45" s="74">
        <v>7</v>
      </c>
      <c r="J45" s="80">
        <v>23239</v>
      </c>
    </row>
    <row r="46" spans="1:10" ht="15">
      <c r="A46" s="68" t="s">
        <v>35</v>
      </c>
      <c r="B46" s="72">
        <v>659</v>
      </c>
      <c r="C46" s="33">
        <v>0.0025</v>
      </c>
      <c r="D46" s="35"/>
      <c r="E46" s="77">
        <v>2423319</v>
      </c>
      <c r="F46" s="33">
        <v>0.0015</v>
      </c>
      <c r="G46" s="77">
        <v>3677</v>
      </c>
      <c r="H46" s="50"/>
      <c r="I46" s="74" t="s">
        <v>6</v>
      </c>
      <c r="J46" s="80" t="s">
        <v>6</v>
      </c>
    </row>
    <row r="47" spans="1:10" ht="15">
      <c r="A47" s="68" t="s">
        <v>36</v>
      </c>
      <c r="B47" s="72">
        <v>541</v>
      </c>
      <c r="C47" s="33">
        <v>0.002</v>
      </c>
      <c r="D47" s="35"/>
      <c r="E47" s="77">
        <v>2879665</v>
      </c>
      <c r="F47" s="33">
        <v>0.0018</v>
      </c>
      <c r="G47" s="77">
        <v>5323</v>
      </c>
      <c r="H47" s="50"/>
      <c r="I47" s="74">
        <v>4</v>
      </c>
      <c r="J47" s="80">
        <v>2739</v>
      </c>
    </row>
    <row r="48" spans="1:10" ht="28.5">
      <c r="A48" s="98" t="s">
        <v>163</v>
      </c>
      <c r="B48" s="72">
        <v>508</v>
      </c>
      <c r="C48" s="33">
        <v>0.0019</v>
      </c>
      <c r="D48" s="35"/>
      <c r="E48" s="77">
        <v>2264108</v>
      </c>
      <c r="F48" s="33">
        <v>0.0014000000000000002</v>
      </c>
      <c r="G48" s="77">
        <v>4457</v>
      </c>
      <c r="H48" s="50"/>
      <c r="I48" s="74" t="s">
        <v>6</v>
      </c>
      <c r="J48" s="80" t="s">
        <v>6</v>
      </c>
    </row>
    <row r="49" spans="1:10" ht="15">
      <c r="A49" s="68" t="s">
        <v>37</v>
      </c>
      <c r="B49" s="72">
        <v>414</v>
      </c>
      <c r="C49" s="33">
        <v>0.0016</v>
      </c>
      <c r="D49" s="35"/>
      <c r="E49" s="77">
        <v>1408361</v>
      </c>
      <c r="F49" s="33">
        <v>0.0009</v>
      </c>
      <c r="G49" s="77">
        <v>3402</v>
      </c>
      <c r="H49" s="50"/>
      <c r="I49" s="74">
        <v>4</v>
      </c>
      <c r="J49" s="80">
        <v>1949</v>
      </c>
    </row>
    <row r="50" spans="1:10" ht="15">
      <c r="A50" s="68" t="s">
        <v>184</v>
      </c>
      <c r="B50" s="72">
        <v>980</v>
      </c>
      <c r="C50" s="33">
        <v>0.0037</v>
      </c>
      <c r="D50" s="35"/>
      <c r="E50" s="77">
        <v>11360953</v>
      </c>
      <c r="F50" s="33">
        <v>0.0072</v>
      </c>
      <c r="G50" s="77">
        <v>11593</v>
      </c>
      <c r="H50" s="50"/>
      <c r="I50" s="74">
        <v>11</v>
      </c>
      <c r="J50" s="80">
        <v>30692</v>
      </c>
    </row>
    <row r="51" spans="1:10" ht="28.5">
      <c r="A51" s="98" t="s">
        <v>162</v>
      </c>
      <c r="B51" s="72">
        <v>663</v>
      </c>
      <c r="C51" s="33">
        <v>0.0025</v>
      </c>
      <c r="D51" s="35"/>
      <c r="E51" s="77">
        <v>3209925</v>
      </c>
      <c r="F51" s="33">
        <v>0.002</v>
      </c>
      <c r="G51" s="77">
        <v>4842</v>
      </c>
      <c r="H51" s="50"/>
      <c r="I51" s="74">
        <v>9</v>
      </c>
      <c r="J51" s="80">
        <v>10878</v>
      </c>
    </row>
    <row r="52" spans="1:10" ht="15">
      <c r="A52" s="68" t="s">
        <v>38</v>
      </c>
      <c r="B52" s="72">
        <v>1655</v>
      </c>
      <c r="C52" s="33">
        <v>0.0062</v>
      </c>
      <c r="D52" s="35"/>
      <c r="E52" s="77">
        <v>8179813</v>
      </c>
      <c r="F52" s="33">
        <v>0.005200000000000001</v>
      </c>
      <c r="G52" s="77">
        <v>4942</v>
      </c>
      <c r="H52" s="50"/>
      <c r="I52" s="74">
        <v>21</v>
      </c>
      <c r="J52" s="80">
        <v>58126</v>
      </c>
    </row>
    <row r="53" spans="1:10" ht="15">
      <c r="A53" s="68" t="s">
        <v>39</v>
      </c>
      <c r="B53" s="72">
        <v>6895</v>
      </c>
      <c r="C53" s="33">
        <v>0.0259</v>
      </c>
      <c r="D53" s="35"/>
      <c r="E53" s="77">
        <v>32820184</v>
      </c>
      <c r="F53" s="33">
        <v>0.020800000000000003</v>
      </c>
      <c r="G53" s="77">
        <v>4760</v>
      </c>
      <c r="H53" s="50"/>
      <c r="I53" s="74">
        <v>54</v>
      </c>
      <c r="J53" s="80">
        <v>310505</v>
      </c>
    </row>
    <row r="54" spans="2:10" ht="15">
      <c r="B54" s="81"/>
      <c r="C54" s="33"/>
      <c r="E54" s="78"/>
      <c r="F54" s="33"/>
      <c r="G54" s="78"/>
      <c r="I54" s="81"/>
      <c r="J54" s="78"/>
    </row>
    <row r="55" spans="1:10" ht="15">
      <c r="A55" s="68" t="s">
        <v>185</v>
      </c>
      <c r="B55" s="72">
        <v>11727</v>
      </c>
      <c r="C55" s="33">
        <v>0.0441</v>
      </c>
      <c r="D55" s="35"/>
      <c r="E55" s="77">
        <v>69216344</v>
      </c>
      <c r="F55" s="33">
        <v>0.0438</v>
      </c>
      <c r="G55" s="77">
        <v>5902</v>
      </c>
      <c r="H55" s="50"/>
      <c r="I55" s="74">
        <v>111</v>
      </c>
      <c r="J55" s="80">
        <v>383394</v>
      </c>
    </row>
    <row r="56" spans="1:10" ht="15">
      <c r="A56" s="68" t="s">
        <v>40</v>
      </c>
      <c r="B56" s="72">
        <v>488</v>
      </c>
      <c r="C56" s="33">
        <v>0.0018</v>
      </c>
      <c r="D56" s="35"/>
      <c r="E56" s="77">
        <v>3248176</v>
      </c>
      <c r="F56" s="33">
        <v>0.0021</v>
      </c>
      <c r="G56" s="77">
        <v>6656</v>
      </c>
      <c r="H56" s="50"/>
      <c r="I56" s="74">
        <v>4</v>
      </c>
      <c r="J56" s="80">
        <v>6532</v>
      </c>
    </row>
    <row r="57" spans="1:10" ht="15">
      <c r="A57" s="68" t="s">
        <v>134</v>
      </c>
      <c r="B57" s="72">
        <v>321</v>
      </c>
      <c r="C57" s="33">
        <v>0.0012</v>
      </c>
      <c r="D57" s="35"/>
      <c r="E57" s="77">
        <v>7062699</v>
      </c>
      <c r="F57" s="33">
        <v>0.0045000000000000005</v>
      </c>
      <c r="G57" s="77">
        <v>22002</v>
      </c>
      <c r="H57" s="50"/>
      <c r="I57" s="74">
        <v>4</v>
      </c>
      <c r="J57" s="80">
        <v>97638</v>
      </c>
    </row>
    <row r="58" spans="1:10" ht="15">
      <c r="A58" s="68" t="s">
        <v>41</v>
      </c>
      <c r="B58" s="72">
        <v>3168</v>
      </c>
      <c r="C58" s="33">
        <v>0.011899999999999999</v>
      </c>
      <c r="D58" s="35"/>
      <c r="E58" s="77">
        <v>12793151</v>
      </c>
      <c r="F58" s="33">
        <v>0.008100000000000001</v>
      </c>
      <c r="G58" s="77">
        <v>4038</v>
      </c>
      <c r="H58" s="50"/>
      <c r="I58" s="74">
        <v>18</v>
      </c>
      <c r="J58" s="80">
        <v>26448</v>
      </c>
    </row>
    <row r="59" spans="1:10" ht="15">
      <c r="A59" s="68" t="s">
        <v>42</v>
      </c>
      <c r="B59" s="72">
        <v>1742</v>
      </c>
      <c r="C59" s="33">
        <v>0.006600000000000001</v>
      </c>
      <c r="D59" s="35"/>
      <c r="E59" s="77">
        <v>13779178</v>
      </c>
      <c r="F59" s="33">
        <v>0.0087</v>
      </c>
      <c r="G59" s="77">
        <v>7910</v>
      </c>
      <c r="H59" s="50"/>
      <c r="I59" s="74">
        <v>20</v>
      </c>
      <c r="J59" s="80">
        <v>44587</v>
      </c>
    </row>
    <row r="60" spans="1:10" ht="15">
      <c r="A60" s="68" t="s">
        <v>43</v>
      </c>
      <c r="B60" s="72">
        <v>267</v>
      </c>
      <c r="C60" s="33">
        <v>0.001</v>
      </c>
      <c r="D60" s="35"/>
      <c r="E60" s="77">
        <v>1774050</v>
      </c>
      <c r="F60" s="33">
        <v>0.0011</v>
      </c>
      <c r="G60" s="77">
        <v>6644</v>
      </c>
      <c r="H60" s="50"/>
      <c r="I60" s="74">
        <v>4</v>
      </c>
      <c r="J60" s="80">
        <v>1263</v>
      </c>
    </row>
    <row r="61" spans="1:10" ht="15">
      <c r="A61" s="68" t="s">
        <v>44</v>
      </c>
      <c r="B61" s="72">
        <v>457</v>
      </c>
      <c r="C61" s="33">
        <v>0.0017000000000000001</v>
      </c>
      <c r="D61" s="35"/>
      <c r="E61" s="77">
        <v>2391386</v>
      </c>
      <c r="F61" s="33">
        <v>0.0015</v>
      </c>
      <c r="G61" s="77">
        <v>5233</v>
      </c>
      <c r="H61" s="50"/>
      <c r="I61" s="74">
        <v>10</v>
      </c>
      <c r="J61" s="80">
        <v>18247</v>
      </c>
    </row>
    <row r="62" spans="1:10" ht="15">
      <c r="A62" s="68" t="s">
        <v>45</v>
      </c>
      <c r="B62" s="72">
        <v>337</v>
      </c>
      <c r="C62" s="33">
        <v>0.0013000000000000002</v>
      </c>
      <c r="D62" s="35"/>
      <c r="E62" s="77">
        <v>2752135</v>
      </c>
      <c r="F62" s="33">
        <v>0.0017000000000000001</v>
      </c>
      <c r="G62" s="77">
        <v>8167</v>
      </c>
      <c r="H62" s="50"/>
      <c r="I62" s="74">
        <v>10</v>
      </c>
      <c r="J62" s="80">
        <v>60706</v>
      </c>
    </row>
    <row r="63" spans="1:10" ht="15">
      <c r="A63" s="68" t="s">
        <v>161</v>
      </c>
      <c r="B63" s="72">
        <v>281</v>
      </c>
      <c r="C63" s="33">
        <v>0.0011</v>
      </c>
      <c r="D63" s="35"/>
      <c r="E63" s="77">
        <v>5446140</v>
      </c>
      <c r="F63" s="33">
        <v>0.0034000000000000002</v>
      </c>
      <c r="G63" s="77">
        <v>19381</v>
      </c>
      <c r="H63" s="50"/>
      <c r="I63" s="74">
        <v>3</v>
      </c>
      <c r="J63" s="80">
        <v>5847</v>
      </c>
    </row>
    <row r="64" spans="1:10" ht="15">
      <c r="A64" s="68" t="s">
        <v>46</v>
      </c>
      <c r="B64" s="72">
        <v>4614</v>
      </c>
      <c r="C64" s="33">
        <v>0.0174</v>
      </c>
      <c r="D64" s="35"/>
      <c r="E64" s="77">
        <v>19928001</v>
      </c>
      <c r="F64" s="33">
        <v>0.0126</v>
      </c>
      <c r="G64" s="77">
        <v>4319</v>
      </c>
      <c r="H64" s="50"/>
      <c r="I64" s="74">
        <v>38</v>
      </c>
      <c r="J64" s="80">
        <v>122126</v>
      </c>
    </row>
    <row r="65" spans="1:10" ht="15">
      <c r="A65" s="68"/>
      <c r="B65" s="72"/>
      <c r="C65" s="33"/>
      <c r="D65" s="35"/>
      <c r="E65" s="77"/>
      <c r="F65" s="33"/>
      <c r="G65" s="77"/>
      <c r="H65" s="50"/>
      <c r="I65" s="74"/>
      <c r="J65" s="80"/>
    </row>
    <row r="66" spans="1:10" ht="15">
      <c r="A66" s="68" t="s">
        <v>47</v>
      </c>
      <c r="B66" s="72">
        <v>27598</v>
      </c>
      <c r="C66" s="33">
        <v>0.1038</v>
      </c>
      <c r="D66" s="35"/>
      <c r="E66" s="77">
        <v>132018408</v>
      </c>
      <c r="F66" s="33">
        <v>0.0836</v>
      </c>
      <c r="G66" s="77">
        <v>4784</v>
      </c>
      <c r="H66" s="50"/>
      <c r="I66" s="74">
        <v>108</v>
      </c>
      <c r="J66" s="80">
        <v>684280</v>
      </c>
    </row>
    <row r="67" spans="1:10" ht="15">
      <c r="A67" s="68" t="s">
        <v>48</v>
      </c>
      <c r="B67" s="72">
        <v>2290</v>
      </c>
      <c r="C67" s="33">
        <v>0.0086</v>
      </c>
      <c r="D67" s="35"/>
      <c r="E67" s="77">
        <v>5424449</v>
      </c>
      <c r="F67" s="33">
        <v>0.0034000000000000002</v>
      </c>
      <c r="G67" s="77">
        <v>2369</v>
      </c>
      <c r="H67" s="50"/>
      <c r="I67" s="74">
        <v>11</v>
      </c>
      <c r="J67" s="80">
        <v>27467</v>
      </c>
    </row>
    <row r="68" spans="1:10" ht="15">
      <c r="A68" s="68" t="s">
        <v>49</v>
      </c>
      <c r="B68" s="72">
        <v>1422</v>
      </c>
      <c r="C68" s="33">
        <v>0.0053</v>
      </c>
      <c r="D68" s="35"/>
      <c r="E68" s="77">
        <v>3958720</v>
      </c>
      <c r="F68" s="33">
        <v>0.0025</v>
      </c>
      <c r="G68" s="77">
        <v>2784</v>
      </c>
      <c r="H68" s="50"/>
      <c r="I68" s="74">
        <v>6</v>
      </c>
      <c r="J68" s="80">
        <v>19123</v>
      </c>
    </row>
    <row r="69" spans="1:10" ht="15">
      <c r="A69" s="68" t="s">
        <v>50</v>
      </c>
      <c r="B69" s="72">
        <v>1108</v>
      </c>
      <c r="C69" s="33">
        <v>0.0042</v>
      </c>
      <c r="D69" s="35"/>
      <c r="E69" s="77">
        <v>4215791</v>
      </c>
      <c r="F69" s="33">
        <v>0.0027</v>
      </c>
      <c r="G69" s="77">
        <v>3805</v>
      </c>
      <c r="H69" s="50"/>
      <c r="I69" s="74" t="s">
        <v>6</v>
      </c>
      <c r="J69" s="80" t="s">
        <v>6</v>
      </c>
    </row>
    <row r="70" spans="1:10" ht="28.5">
      <c r="A70" s="98" t="s">
        <v>169</v>
      </c>
      <c r="B70" s="72">
        <v>1315</v>
      </c>
      <c r="C70" s="33">
        <v>0.0049</v>
      </c>
      <c r="D70" s="35"/>
      <c r="E70" s="77">
        <v>20109893</v>
      </c>
      <c r="F70" s="33">
        <v>0.012700000000000001</v>
      </c>
      <c r="G70" s="77">
        <v>15293</v>
      </c>
      <c r="H70" s="50"/>
      <c r="I70" s="74">
        <v>6</v>
      </c>
      <c r="J70" s="80">
        <v>11927</v>
      </c>
    </row>
    <row r="71" spans="1:10" ht="15">
      <c r="A71" s="68" t="s">
        <v>51</v>
      </c>
      <c r="B71" s="72">
        <v>6455</v>
      </c>
      <c r="C71" s="33">
        <v>0.024300000000000002</v>
      </c>
      <c r="D71" s="35"/>
      <c r="E71" s="77">
        <v>18089075</v>
      </c>
      <c r="F71" s="33">
        <v>0.0115</v>
      </c>
      <c r="G71" s="77">
        <v>2802</v>
      </c>
      <c r="H71" s="50"/>
      <c r="I71" s="74">
        <v>8</v>
      </c>
      <c r="J71" s="80">
        <v>23055</v>
      </c>
    </row>
    <row r="72" spans="1:10" ht="15">
      <c r="A72" s="68" t="s">
        <v>52</v>
      </c>
      <c r="B72" s="72">
        <v>1840</v>
      </c>
      <c r="C72" s="33">
        <v>0.0069</v>
      </c>
      <c r="D72" s="35"/>
      <c r="E72" s="77">
        <v>13622440</v>
      </c>
      <c r="F72" s="33">
        <v>0.0086</v>
      </c>
      <c r="G72" s="77">
        <v>7404</v>
      </c>
      <c r="H72" s="50"/>
      <c r="I72" s="74">
        <v>5</v>
      </c>
      <c r="J72" s="80">
        <v>116619</v>
      </c>
    </row>
    <row r="73" spans="1:10" ht="15">
      <c r="A73" s="68" t="s">
        <v>53</v>
      </c>
      <c r="B73" s="72">
        <v>966</v>
      </c>
      <c r="C73" s="33">
        <v>0.0036</v>
      </c>
      <c r="D73" s="35"/>
      <c r="E73" s="77">
        <v>833399</v>
      </c>
      <c r="F73" s="33">
        <v>0.0005</v>
      </c>
      <c r="G73" s="77">
        <v>863</v>
      </c>
      <c r="H73" s="50"/>
      <c r="I73" s="74" t="s">
        <v>6</v>
      </c>
      <c r="J73" s="80" t="s">
        <v>6</v>
      </c>
    </row>
    <row r="74" spans="1:10" ht="15">
      <c r="A74" s="68" t="s">
        <v>54</v>
      </c>
      <c r="B74" s="72">
        <v>3769</v>
      </c>
      <c r="C74" s="33">
        <v>0.014199999999999999</v>
      </c>
      <c r="D74" s="35"/>
      <c r="E74" s="77">
        <v>24445388</v>
      </c>
      <c r="F74" s="33">
        <v>0.015500000000000002</v>
      </c>
      <c r="G74" s="77">
        <v>6486</v>
      </c>
      <c r="H74" s="50"/>
      <c r="I74" s="74">
        <v>26</v>
      </c>
      <c r="J74" s="80">
        <v>283697</v>
      </c>
    </row>
    <row r="75" spans="1:10" ht="15">
      <c r="A75" s="68" t="s">
        <v>55</v>
      </c>
      <c r="B75" s="72">
        <v>1063</v>
      </c>
      <c r="C75" s="33">
        <v>0.004</v>
      </c>
      <c r="D75" s="35"/>
      <c r="E75" s="77">
        <v>1819717</v>
      </c>
      <c r="F75" s="33">
        <v>0.0012</v>
      </c>
      <c r="G75" s="77">
        <v>1712</v>
      </c>
      <c r="H75" s="50"/>
      <c r="I75" s="74">
        <v>3</v>
      </c>
      <c r="J75" s="80">
        <v>4143</v>
      </c>
    </row>
    <row r="76" spans="1:10" ht="15">
      <c r="A76" s="68" t="s">
        <v>56</v>
      </c>
      <c r="B76" s="72">
        <v>742</v>
      </c>
      <c r="C76" s="33">
        <v>0.0028000000000000004</v>
      </c>
      <c r="D76" s="35"/>
      <c r="E76" s="77">
        <v>25030649</v>
      </c>
      <c r="F76" s="33">
        <v>0.0158</v>
      </c>
      <c r="G76" s="77">
        <v>33734</v>
      </c>
      <c r="H76" s="50"/>
      <c r="I76" s="74">
        <v>4</v>
      </c>
      <c r="J76" s="80">
        <v>45537</v>
      </c>
    </row>
    <row r="77" spans="1:10" ht="15">
      <c r="A77" s="68" t="s">
        <v>57</v>
      </c>
      <c r="B77" s="72">
        <v>4731</v>
      </c>
      <c r="C77" s="33">
        <v>0.0178</v>
      </c>
      <c r="D77" s="35"/>
      <c r="E77" s="77">
        <v>9051801</v>
      </c>
      <c r="F77" s="33">
        <v>0.005699999999999999</v>
      </c>
      <c r="G77" s="77">
        <v>1913</v>
      </c>
      <c r="H77" s="50"/>
      <c r="I77" s="74">
        <v>17</v>
      </c>
      <c r="J77" s="80">
        <v>83463</v>
      </c>
    </row>
    <row r="78" spans="1:10" ht="15">
      <c r="A78" s="68" t="s">
        <v>58</v>
      </c>
      <c r="B78" s="72">
        <v>1897</v>
      </c>
      <c r="C78" s="33">
        <v>0.0070999999999999995</v>
      </c>
      <c r="D78" s="35"/>
      <c r="E78" s="77">
        <v>5417086</v>
      </c>
      <c r="F78" s="33">
        <v>0.0034000000000000002</v>
      </c>
      <c r="G78" s="77">
        <v>2856</v>
      </c>
      <c r="H78" s="50"/>
      <c r="I78" s="74">
        <v>20</v>
      </c>
      <c r="J78" s="80">
        <v>42843</v>
      </c>
    </row>
    <row r="79" spans="1:10" ht="15">
      <c r="A79" s="68"/>
      <c r="B79" s="72"/>
      <c r="C79" s="33"/>
      <c r="D79" s="35"/>
      <c r="E79" s="77"/>
      <c r="F79" s="33"/>
      <c r="G79" s="77"/>
      <c r="H79" s="50"/>
      <c r="I79" s="74"/>
      <c r="J79" s="80"/>
    </row>
    <row r="80" spans="1:10" ht="15">
      <c r="A80" s="68" t="s">
        <v>59</v>
      </c>
      <c r="B80" s="72">
        <v>9318</v>
      </c>
      <c r="C80" s="33">
        <v>0.035</v>
      </c>
      <c r="D80" s="35"/>
      <c r="E80" s="77">
        <v>32433668</v>
      </c>
      <c r="F80" s="33">
        <v>0.020499999999999997</v>
      </c>
      <c r="G80" s="77">
        <v>3481</v>
      </c>
      <c r="H80" s="50"/>
      <c r="I80" s="74">
        <v>62</v>
      </c>
      <c r="J80" s="80">
        <v>138190</v>
      </c>
    </row>
    <row r="81" spans="1:10" ht="15">
      <c r="A81" s="68" t="s">
        <v>60</v>
      </c>
      <c r="B81" s="72">
        <v>368</v>
      </c>
      <c r="C81" s="33">
        <v>0.0014000000000000002</v>
      </c>
      <c r="D81" s="35"/>
      <c r="E81" s="77">
        <v>10181171</v>
      </c>
      <c r="F81" s="33">
        <v>0.0064</v>
      </c>
      <c r="G81" s="77">
        <v>27666</v>
      </c>
      <c r="H81" s="50"/>
      <c r="I81" s="74">
        <v>8</v>
      </c>
      <c r="J81" s="80">
        <v>41077</v>
      </c>
    </row>
    <row r="82" spans="1:10" ht="15">
      <c r="A82" s="68" t="s">
        <v>61</v>
      </c>
      <c r="B82" s="72">
        <v>21</v>
      </c>
      <c r="C82" s="33">
        <v>0.0001</v>
      </c>
      <c r="D82" s="35"/>
      <c r="E82" s="77">
        <v>69225</v>
      </c>
      <c r="F82" s="33">
        <v>0</v>
      </c>
      <c r="G82" s="77">
        <v>3296</v>
      </c>
      <c r="H82" s="50"/>
      <c r="I82" s="74" t="s">
        <v>6</v>
      </c>
      <c r="J82" s="80" t="s">
        <v>6</v>
      </c>
    </row>
    <row r="83" spans="1:10" ht="15">
      <c r="A83" s="68" t="s">
        <v>62</v>
      </c>
      <c r="B83" s="72">
        <v>206</v>
      </c>
      <c r="C83" s="33">
        <v>0.0008</v>
      </c>
      <c r="D83" s="35"/>
      <c r="E83" s="77">
        <v>1129070</v>
      </c>
      <c r="F83" s="33">
        <v>0.0007000000000000001</v>
      </c>
      <c r="G83" s="77">
        <v>5481</v>
      </c>
      <c r="H83" s="50"/>
      <c r="I83" s="74">
        <v>4</v>
      </c>
      <c r="J83" s="80">
        <v>3748</v>
      </c>
    </row>
    <row r="84" spans="1:10" ht="15">
      <c r="A84" s="68" t="s">
        <v>63</v>
      </c>
      <c r="B84" s="72">
        <v>3577</v>
      </c>
      <c r="C84" s="33">
        <v>0.013500000000000002</v>
      </c>
      <c r="D84" s="35"/>
      <c r="E84" s="77">
        <v>7958424</v>
      </c>
      <c r="F84" s="33">
        <v>0.005</v>
      </c>
      <c r="G84" s="77">
        <v>2225</v>
      </c>
      <c r="H84" s="50"/>
      <c r="I84" s="74">
        <v>19</v>
      </c>
      <c r="J84" s="80">
        <v>30068</v>
      </c>
    </row>
    <row r="85" spans="1:10" ht="15">
      <c r="A85" s="68" t="s">
        <v>64</v>
      </c>
      <c r="B85" s="72">
        <v>2886</v>
      </c>
      <c r="C85" s="33">
        <v>0.010900000000000002</v>
      </c>
      <c r="D85" s="35"/>
      <c r="E85" s="77">
        <v>4044521</v>
      </c>
      <c r="F85" s="33">
        <v>0.0026000000000000003</v>
      </c>
      <c r="G85" s="77">
        <v>1401</v>
      </c>
      <c r="H85" s="50"/>
      <c r="I85" s="74">
        <v>6</v>
      </c>
      <c r="J85" s="80">
        <v>3561</v>
      </c>
    </row>
    <row r="86" spans="1:10" ht="15">
      <c r="A86" s="68" t="s">
        <v>65</v>
      </c>
      <c r="B86" s="72">
        <v>29</v>
      </c>
      <c r="C86" s="33">
        <v>0.0001</v>
      </c>
      <c r="D86" s="35"/>
      <c r="E86" s="77">
        <v>1940564</v>
      </c>
      <c r="F86" s="33">
        <v>0.0012</v>
      </c>
      <c r="G86" s="77">
        <v>66916</v>
      </c>
      <c r="H86" s="50"/>
      <c r="I86" s="74" t="s">
        <v>6</v>
      </c>
      <c r="J86" s="80" t="s">
        <v>6</v>
      </c>
    </row>
    <row r="87" spans="1:10" ht="15">
      <c r="A87" s="68" t="s">
        <v>66</v>
      </c>
      <c r="B87" s="72">
        <v>326</v>
      </c>
      <c r="C87" s="33">
        <v>0.0012</v>
      </c>
      <c r="D87" s="35"/>
      <c r="E87" s="77">
        <v>1347279</v>
      </c>
      <c r="F87" s="33">
        <v>0.0009</v>
      </c>
      <c r="G87" s="77">
        <v>4133</v>
      </c>
      <c r="H87" s="50"/>
      <c r="I87" s="74">
        <v>4</v>
      </c>
      <c r="J87" s="80">
        <v>1765</v>
      </c>
    </row>
    <row r="88" spans="1:10" ht="15">
      <c r="A88" s="68"/>
      <c r="B88" s="72"/>
      <c r="C88" s="33"/>
      <c r="D88" s="83"/>
      <c r="E88" s="77"/>
      <c r="F88" s="33"/>
      <c r="G88" s="77"/>
      <c r="H88" s="50"/>
      <c r="I88" s="74"/>
      <c r="J88" s="80"/>
    </row>
    <row r="89" spans="1:10" ht="15">
      <c r="A89" s="68" t="s">
        <v>67</v>
      </c>
      <c r="B89" s="72">
        <v>7854</v>
      </c>
      <c r="C89" s="33">
        <v>0.029500000000000002</v>
      </c>
      <c r="D89" s="35"/>
      <c r="E89" s="77">
        <v>114210163</v>
      </c>
      <c r="F89" s="33">
        <v>0.0723</v>
      </c>
      <c r="G89" s="77">
        <v>14542</v>
      </c>
      <c r="H89" s="50"/>
      <c r="I89" s="74">
        <v>113</v>
      </c>
      <c r="J89" s="80">
        <v>773114</v>
      </c>
    </row>
    <row r="90" spans="1:10" ht="15">
      <c r="A90" s="68" t="s">
        <v>186</v>
      </c>
      <c r="B90" s="72">
        <v>1990</v>
      </c>
      <c r="C90" s="33">
        <v>0.0075</v>
      </c>
      <c r="D90" s="35"/>
      <c r="E90" s="77">
        <v>55376590</v>
      </c>
      <c r="F90" s="33">
        <v>0.0351</v>
      </c>
      <c r="G90" s="77">
        <v>27827</v>
      </c>
      <c r="H90" s="50"/>
      <c r="I90" s="74">
        <v>46</v>
      </c>
      <c r="J90" s="80">
        <v>228641</v>
      </c>
    </row>
    <row r="91" spans="1:10" ht="15">
      <c r="A91" s="68" t="s">
        <v>68</v>
      </c>
      <c r="B91" s="72">
        <v>2380</v>
      </c>
      <c r="C91" s="33">
        <v>0.009000000000000001</v>
      </c>
      <c r="D91" s="35"/>
      <c r="E91" s="77">
        <v>18713254</v>
      </c>
      <c r="F91" s="33">
        <v>0.0118</v>
      </c>
      <c r="G91" s="77">
        <v>7863</v>
      </c>
      <c r="H91" s="50"/>
      <c r="I91" s="74">
        <v>12</v>
      </c>
      <c r="J91" s="80">
        <v>41480</v>
      </c>
    </row>
    <row r="92" spans="1:10" ht="15">
      <c r="A92" s="68" t="s">
        <v>187</v>
      </c>
      <c r="B92" s="72">
        <v>1723</v>
      </c>
      <c r="C92" s="33">
        <v>0.006500000000000001</v>
      </c>
      <c r="D92" s="35"/>
      <c r="E92" s="77">
        <v>21414922</v>
      </c>
      <c r="F92" s="33">
        <v>0.013600000000000001</v>
      </c>
      <c r="G92" s="77">
        <v>12429</v>
      </c>
      <c r="H92" s="50"/>
      <c r="I92" s="74">
        <v>23</v>
      </c>
      <c r="J92" s="80">
        <v>289451</v>
      </c>
    </row>
    <row r="93" spans="1:10" ht="15">
      <c r="A93" s="68" t="s">
        <v>188</v>
      </c>
      <c r="B93" s="72">
        <v>1761</v>
      </c>
      <c r="C93" s="33">
        <v>0.006600000000000001</v>
      </c>
      <c r="D93" s="35"/>
      <c r="E93" s="77">
        <v>18705397</v>
      </c>
      <c r="F93" s="33">
        <v>0.0118</v>
      </c>
      <c r="G93" s="77">
        <v>10622</v>
      </c>
      <c r="H93" s="50"/>
      <c r="I93" s="74">
        <v>32</v>
      </c>
      <c r="J93" s="80">
        <v>213542</v>
      </c>
    </row>
    <row r="94" spans="1:10" ht="15">
      <c r="A94" s="68"/>
      <c r="B94" s="72"/>
      <c r="C94" s="33"/>
      <c r="D94" s="35"/>
      <c r="E94" s="77"/>
      <c r="F94" s="33"/>
      <c r="G94" s="77"/>
      <c r="H94" s="50"/>
      <c r="I94" s="74"/>
      <c r="J94" s="80"/>
    </row>
    <row r="95" spans="1:10" ht="15">
      <c r="A95" s="68" t="s">
        <v>189</v>
      </c>
      <c r="B95" s="72"/>
      <c r="C95" s="33"/>
      <c r="D95" s="35"/>
      <c r="E95" s="77"/>
      <c r="F95" s="33"/>
      <c r="G95" s="77"/>
      <c r="H95" s="50"/>
      <c r="I95" s="74"/>
      <c r="J95" s="80"/>
    </row>
    <row r="96" spans="1:10" ht="15">
      <c r="A96" s="68" t="s">
        <v>190</v>
      </c>
      <c r="B96" s="72">
        <v>52647</v>
      </c>
      <c r="C96" s="33">
        <v>0.198</v>
      </c>
      <c r="D96" s="35"/>
      <c r="E96" s="77">
        <v>358489479</v>
      </c>
      <c r="F96" s="33">
        <v>0.227</v>
      </c>
      <c r="G96" s="77">
        <v>6809</v>
      </c>
      <c r="H96" s="50"/>
      <c r="I96" s="74">
        <v>445</v>
      </c>
      <c r="J96" s="80">
        <v>3178692</v>
      </c>
    </row>
    <row r="97" spans="1:10" ht="15">
      <c r="A97" s="68" t="s">
        <v>191</v>
      </c>
      <c r="B97" s="72">
        <v>17</v>
      </c>
      <c r="C97" s="33">
        <v>0.0001</v>
      </c>
      <c r="D97" s="35"/>
      <c r="E97" s="77">
        <v>5266950</v>
      </c>
      <c r="F97" s="33">
        <v>0.0033000000000000004</v>
      </c>
      <c r="G97" s="77">
        <v>309821</v>
      </c>
      <c r="H97" s="50"/>
      <c r="I97" s="74" t="s">
        <v>6</v>
      </c>
      <c r="J97" s="80" t="s">
        <v>6</v>
      </c>
    </row>
    <row r="98" spans="1:10" ht="15">
      <c r="A98" s="68" t="s">
        <v>69</v>
      </c>
      <c r="B98" s="72">
        <v>1296</v>
      </c>
      <c r="C98" s="33">
        <v>0.0049</v>
      </c>
      <c r="D98" s="35"/>
      <c r="E98" s="77">
        <v>13263478</v>
      </c>
      <c r="F98" s="33">
        <v>0.0084</v>
      </c>
      <c r="G98" s="77">
        <v>10234</v>
      </c>
      <c r="H98" s="50"/>
      <c r="I98" s="74">
        <v>22</v>
      </c>
      <c r="J98" s="80">
        <v>181551</v>
      </c>
    </row>
    <row r="99" spans="1:10" ht="28.5">
      <c r="A99" s="98" t="s">
        <v>167</v>
      </c>
      <c r="B99" s="72">
        <v>5238</v>
      </c>
      <c r="C99" s="33">
        <v>0.0197</v>
      </c>
      <c r="D99" s="35"/>
      <c r="E99" s="77">
        <v>198854238</v>
      </c>
      <c r="F99" s="33">
        <v>0.1259</v>
      </c>
      <c r="G99" s="77">
        <v>37964</v>
      </c>
      <c r="H99" s="50"/>
      <c r="I99" s="74">
        <v>152</v>
      </c>
      <c r="J99" s="80">
        <v>1689125</v>
      </c>
    </row>
    <row r="100" spans="1:10" ht="15">
      <c r="A100" s="68" t="s">
        <v>70</v>
      </c>
      <c r="B100" s="72">
        <v>4279</v>
      </c>
      <c r="C100" s="33">
        <v>0.0161</v>
      </c>
      <c r="D100" s="35"/>
      <c r="E100" s="77">
        <v>23963802</v>
      </c>
      <c r="F100" s="33">
        <v>0.0152</v>
      </c>
      <c r="G100" s="77">
        <v>5600</v>
      </c>
      <c r="H100" s="50"/>
      <c r="I100" s="74">
        <v>52</v>
      </c>
      <c r="J100" s="80">
        <v>531010</v>
      </c>
    </row>
    <row r="101" spans="1:10" ht="15">
      <c r="A101" s="68" t="s">
        <v>71</v>
      </c>
      <c r="B101" s="72">
        <v>3206</v>
      </c>
      <c r="C101" s="33">
        <v>0.0121</v>
      </c>
      <c r="D101" s="35"/>
      <c r="E101" s="77">
        <v>4120322</v>
      </c>
      <c r="F101" s="33">
        <v>0.0026000000000000003</v>
      </c>
      <c r="G101" s="77">
        <v>1285</v>
      </c>
      <c r="H101" s="50"/>
      <c r="I101" s="74" t="s">
        <v>6</v>
      </c>
      <c r="J101" s="80" t="s">
        <v>6</v>
      </c>
    </row>
    <row r="102" spans="1:10" ht="15">
      <c r="A102" s="68" t="s">
        <v>192</v>
      </c>
      <c r="B102" s="72">
        <v>36760</v>
      </c>
      <c r="C102" s="33">
        <v>0.1383</v>
      </c>
      <c r="D102" s="35"/>
      <c r="E102" s="77">
        <v>103765148</v>
      </c>
      <c r="F102" s="33">
        <v>0.06570000000000001</v>
      </c>
      <c r="G102" s="77">
        <v>2823</v>
      </c>
      <c r="H102" s="50"/>
      <c r="I102" s="74">
        <v>179</v>
      </c>
      <c r="J102" s="80">
        <v>674398</v>
      </c>
    </row>
    <row r="103" spans="2:10" ht="15">
      <c r="B103" s="81"/>
      <c r="C103" s="33"/>
      <c r="E103" s="78"/>
      <c r="F103" s="33"/>
      <c r="G103" s="78"/>
      <c r="I103" s="81"/>
      <c r="J103" s="78"/>
    </row>
    <row r="104" spans="1:11" ht="15">
      <c r="A104" s="68" t="s">
        <v>115</v>
      </c>
      <c r="B104" s="84">
        <v>28505</v>
      </c>
      <c r="C104" s="33">
        <v>0.1072</v>
      </c>
      <c r="D104" s="69"/>
      <c r="E104" s="94">
        <v>112474809</v>
      </c>
      <c r="F104" s="33">
        <v>0.0712</v>
      </c>
      <c r="G104" s="94">
        <v>3946</v>
      </c>
      <c r="H104" s="85"/>
      <c r="I104" s="74">
        <v>192</v>
      </c>
      <c r="J104" s="80">
        <v>753708</v>
      </c>
      <c r="K104" s="85"/>
    </row>
    <row r="105" spans="1:11" ht="15">
      <c r="A105" s="68"/>
      <c r="B105" s="84"/>
      <c r="C105" s="33"/>
      <c r="D105" s="35"/>
      <c r="E105" s="94"/>
      <c r="F105" s="33"/>
      <c r="G105" s="94"/>
      <c r="H105" s="85"/>
      <c r="I105" s="74"/>
      <c r="J105" s="80"/>
      <c r="K105" s="85"/>
    </row>
    <row r="106" spans="1:11" ht="15">
      <c r="A106" s="68" t="s">
        <v>72</v>
      </c>
      <c r="B106" s="84">
        <v>3354</v>
      </c>
      <c r="C106" s="33">
        <v>0.0126</v>
      </c>
      <c r="D106" s="35"/>
      <c r="E106" s="94">
        <v>145143105</v>
      </c>
      <c r="F106" s="33">
        <v>0.0919</v>
      </c>
      <c r="G106" s="94">
        <v>43275</v>
      </c>
      <c r="H106" s="85"/>
      <c r="I106" s="74">
        <v>393</v>
      </c>
      <c r="J106" s="80">
        <v>6050939</v>
      </c>
      <c r="K106" s="85"/>
    </row>
    <row r="107" spans="1:11" ht="15">
      <c r="A107" s="68"/>
      <c r="B107" s="84"/>
      <c r="C107" s="33"/>
      <c r="D107" s="35"/>
      <c r="E107" s="94"/>
      <c r="F107" s="33"/>
      <c r="G107" s="94"/>
      <c r="H107" s="85"/>
      <c r="I107" s="74"/>
      <c r="J107" s="80"/>
      <c r="K107" s="85"/>
    </row>
    <row r="108" spans="1:11" ht="28.5">
      <c r="A108" s="98" t="s">
        <v>166</v>
      </c>
      <c r="B108" s="84">
        <v>6898</v>
      </c>
      <c r="C108" s="33">
        <v>0.0259</v>
      </c>
      <c r="D108" s="35"/>
      <c r="E108" s="94">
        <v>30014217</v>
      </c>
      <c r="F108" s="33">
        <v>0.019</v>
      </c>
      <c r="G108" s="94">
        <v>4351</v>
      </c>
      <c r="H108" s="85"/>
      <c r="I108" s="74">
        <v>47</v>
      </c>
      <c r="J108" s="80">
        <v>121998</v>
      </c>
      <c r="K108" s="85"/>
    </row>
    <row r="109" spans="1:11" ht="15">
      <c r="A109" s="68"/>
      <c r="B109" s="84"/>
      <c r="C109" s="33"/>
      <c r="D109" s="35"/>
      <c r="E109" s="94"/>
      <c r="F109" s="33"/>
      <c r="G109" s="94"/>
      <c r="H109" s="85"/>
      <c r="I109" s="74"/>
      <c r="J109" s="80"/>
      <c r="K109" s="85"/>
    </row>
    <row r="110" spans="1:11" ht="15">
      <c r="A110" s="68" t="s">
        <v>73</v>
      </c>
      <c r="B110" s="84">
        <v>1211</v>
      </c>
      <c r="C110" s="33">
        <v>0.0046</v>
      </c>
      <c r="D110" s="35"/>
      <c r="E110" s="94">
        <v>2292761</v>
      </c>
      <c r="F110" s="33">
        <v>0.0015</v>
      </c>
      <c r="G110" s="94">
        <v>1893</v>
      </c>
      <c r="H110" s="85"/>
      <c r="I110" s="74">
        <v>4</v>
      </c>
      <c r="J110" s="80">
        <v>4790</v>
      </c>
      <c r="K110" s="85"/>
    </row>
    <row r="111" spans="1:11" ht="15">
      <c r="A111" s="68"/>
      <c r="B111" s="84"/>
      <c r="C111" s="33"/>
      <c r="D111" s="35"/>
      <c r="E111" s="94"/>
      <c r="F111" s="33"/>
      <c r="G111" s="94"/>
      <c r="H111" s="85"/>
      <c r="I111" s="74"/>
      <c r="J111" s="80"/>
      <c r="K111" s="85"/>
    </row>
    <row r="112" spans="1:11" ht="15">
      <c r="A112" s="68" t="s">
        <v>74</v>
      </c>
      <c r="B112" s="84">
        <v>10206</v>
      </c>
      <c r="C112" s="33">
        <v>0.0384</v>
      </c>
      <c r="D112" s="35"/>
      <c r="E112" s="94">
        <v>13110619</v>
      </c>
      <c r="F112" s="33">
        <v>0.0083</v>
      </c>
      <c r="G112" s="94">
        <v>1285</v>
      </c>
      <c r="H112" s="85"/>
      <c r="I112" s="74">
        <v>25</v>
      </c>
      <c r="J112" s="80">
        <v>60532</v>
      </c>
      <c r="K112" s="85"/>
    </row>
    <row r="113" spans="1:11" ht="15">
      <c r="A113" s="68" t="s">
        <v>75</v>
      </c>
      <c r="B113" s="84">
        <v>48</v>
      </c>
      <c r="C113" s="33">
        <v>0.0002</v>
      </c>
      <c r="D113" s="35"/>
      <c r="E113" s="94">
        <v>41869</v>
      </c>
      <c r="F113" s="33">
        <v>0</v>
      </c>
      <c r="G113" s="94">
        <v>872</v>
      </c>
      <c r="H113" s="85"/>
      <c r="I113" s="74">
        <v>0</v>
      </c>
      <c r="J113" s="80">
        <v>0</v>
      </c>
      <c r="K113" s="85"/>
    </row>
    <row r="114" spans="1:11" ht="15">
      <c r="A114" s="68" t="s">
        <v>76</v>
      </c>
      <c r="B114" s="84">
        <v>162</v>
      </c>
      <c r="C114" s="33">
        <v>0.0006</v>
      </c>
      <c r="D114" s="35"/>
      <c r="E114" s="94">
        <v>687473</v>
      </c>
      <c r="F114" s="33">
        <v>0.0004</v>
      </c>
      <c r="G114" s="94">
        <v>4244</v>
      </c>
      <c r="H114" s="85"/>
      <c r="I114" s="74" t="s">
        <v>6</v>
      </c>
      <c r="J114" s="80" t="s">
        <v>6</v>
      </c>
      <c r="K114" s="85"/>
    </row>
    <row r="115" spans="1:11" ht="15">
      <c r="A115" s="68" t="s">
        <v>77</v>
      </c>
      <c r="B115" s="84">
        <v>416</v>
      </c>
      <c r="C115" s="33">
        <v>0.0016</v>
      </c>
      <c r="D115" s="35"/>
      <c r="E115" s="94">
        <v>404490</v>
      </c>
      <c r="F115" s="33">
        <v>0.0003</v>
      </c>
      <c r="G115" s="94">
        <v>972</v>
      </c>
      <c r="H115" s="85"/>
      <c r="I115" s="74" t="s">
        <v>6</v>
      </c>
      <c r="J115" s="80" t="s">
        <v>6</v>
      </c>
      <c r="K115" s="85"/>
    </row>
    <row r="116" spans="1:11" ht="15">
      <c r="A116" s="68"/>
      <c r="B116" s="84"/>
      <c r="C116" s="33"/>
      <c r="D116" s="35"/>
      <c r="E116" s="94"/>
      <c r="F116" s="33"/>
      <c r="G116" s="94"/>
      <c r="H116" s="85"/>
      <c r="I116" s="74"/>
      <c r="J116" s="80"/>
      <c r="K116" s="85"/>
    </row>
    <row r="117" spans="1:11" ht="15">
      <c r="A117" s="68" t="s">
        <v>78</v>
      </c>
      <c r="B117" s="84">
        <v>5174</v>
      </c>
      <c r="C117" s="33">
        <v>0.0195</v>
      </c>
      <c r="D117" s="35"/>
      <c r="E117" s="94">
        <v>17267723</v>
      </c>
      <c r="F117" s="33">
        <v>0.010900000000000002</v>
      </c>
      <c r="G117" s="94">
        <v>3337</v>
      </c>
      <c r="H117" s="85"/>
      <c r="I117" s="74">
        <v>19</v>
      </c>
      <c r="J117" s="80">
        <v>57149</v>
      </c>
      <c r="K117" s="85"/>
    </row>
    <row r="118" spans="1:11" ht="15">
      <c r="A118" s="68" t="s">
        <v>159</v>
      </c>
      <c r="B118" s="84">
        <v>3311</v>
      </c>
      <c r="C118" s="33">
        <v>0.0125</v>
      </c>
      <c r="D118" s="35"/>
      <c r="E118" s="94">
        <v>5390208</v>
      </c>
      <c r="F118" s="33">
        <v>0.0034000000000000002</v>
      </c>
      <c r="G118" s="94">
        <v>1628</v>
      </c>
      <c r="H118" s="85"/>
      <c r="I118" s="74">
        <v>9</v>
      </c>
      <c r="J118" s="80">
        <v>768</v>
      </c>
      <c r="K118" s="85"/>
    </row>
    <row r="119" spans="1:11" ht="15">
      <c r="A119" s="68" t="s">
        <v>79</v>
      </c>
      <c r="B119" s="84">
        <v>28</v>
      </c>
      <c r="C119" s="33">
        <v>0.0001</v>
      </c>
      <c r="D119" s="35"/>
      <c r="E119" s="94">
        <v>121945</v>
      </c>
      <c r="F119" s="33">
        <v>0.0001</v>
      </c>
      <c r="G119" s="94">
        <v>4355</v>
      </c>
      <c r="H119" s="85"/>
      <c r="I119" s="74">
        <v>0</v>
      </c>
      <c r="J119" s="80">
        <v>0</v>
      </c>
      <c r="K119" s="85"/>
    </row>
    <row r="120" spans="1:11" ht="15">
      <c r="A120" s="68" t="s">
        <v>80</v>
      </c>
      <c r="B120" s="84">
        <v>1835</v>
      </c>
      <c r="C120" s="33">
        <v>0.0069</v>
      </c>
      <c r="D120" s="35"/>
      <c r="E120" s="94">
        <v>11755570</v>
      </c>
      <c r="F120" s="33">
        <v>0.0074</v>
      </c>
      <c r="G120" s="94">
        <v>6406</v>
      </c>
      <c r="H120" s="85"/>
      <c r="I120" s="74">
        <v>10</v>
      </c>
      <c r="J120" s="80">
        <v>56381</v>
      </c>
      <c r="K120" s="85"/>
    </row>
    <row r="121" spans="1:11" ht="15">
      <c r="A121" s="68"/>
      <c r="B121" s="84"/>
      <c r="C121" s="33"/>
      <c r="D121" s="35"/>
      <c r="E121" s="94"/>
      <c r="F121" s="33"/>
      <c r="G121" s="94"/>
      <c r="H121" s="85"/>
      <c r="I121" s="74"/>
      <c r="J121" s="80"/>
      <c r="K121" s="85"/>
    </row>
    <row r="122" spans="1:11" ht="15">
      <c r="A122" s="68" t="s">
        <v>81</v>
      </c>
      <c r="B122" s="84">
        <v>10339</v>
      </c>
      <c r="C122" s="33">
        <v>0.038900000000000004</v>
      </c>
      <c r="D122" s="35"/>
      <c r="E122" s="94">
        <v>19791195</v>
      </c>
      <c r="F122" s="33">
        <v>0.0125</v>
      </c>
      <c r="G122" s="94">
        <v>1914</v>
      </c>
      <c r="H122" s="85"/>
      <c r="I122" s="74">
        <v>28</v>
      </c>
      <c r="J122" s="80">
        <v>156610</v>
      </c>
      <c r="K122" s="85"/>
    </row>
    <row r="123" spans="1:11" ht="15">
      <c r="A123" s="68" t="s">
        <v>82</v>
      </c>
      <c r="B123" s="84">
        <v>807</v>
      </c>
      <c r="C123" s="33">
        <v>0.003</v>
      </c>
      <c r="D123" s="35"/>
      <c r="E123" s="94">
        <v>11105226</v>
      </c>
      <c r="F123" s="33">
        <v>0.006999999999999999</v>
      </c>
      <c r="G123" s="94">
        <v>13761</v>
      </c>
      <c r="H123" s="85"/>
      <c r="I123" s="74">
        <v>10</v>
      </c>
      <c r="J123" s="80">
        <v>25899</v>
      </c>
      <c r="K123" s="85"/>
    </row>
    <row r="124" spans="1:11" ht="15">
      <c r="A124" s="68" t="s">
        <v>83</v>
      </c>
      <c r="B124" s="84">
        <v>9532</v>
      </c>
      <c r="C124" s="33">
        <v>0.0359</v>
      </c>
      <c r="D124" s="35"/>
      <c r="E124" s="94">
        <v>8685969</v>
      </c>
      <c r="F124" s="33">
        <v>0.0055000000000000005</v>
      </c>
      <c r="G124" s="94">
        <v>911</v>
      </c>
      <c r="H124" s="85"/>
      <c r="I124" s="74">
        <v>18</v>
      </c>
      <c r="J124" s="80">
        <v>130711</v>
      </c>
      <c r="K124" s="85"/>
    </row>
    <row r="125" spans="1:11" ht="15">
      <c r="A125" s="68"/>
      <c r="B125" s="84"/>
      <c r="C125" s="33"/>
      <c r="D125" s="35"/>
      <c r="E125" s="94"/>
      <c r="F125" s="33"/>
      <c r="G125" s="94"/>
      <c r="H125" s="85"/>
      <c r="I125" s="74"/>
      <c r="J125" s="80"/>
      <c r="K125" s="85"/>
    </row>
    <row r="126" spans="1:11" ht="15">
      <c r="A126" s="68" t="s">
        <v>84</v>
      </c>
      <c r="B126" s="84">
        <v>14706</v>
      </c>
      <c r="C126" s="33">
        <v>0.0553</v>
      </c>
      <c r="D126" s="35"/>
      <c r="E126" s="94">
        <v>15609286</v>
      </c>
      <c r="F126" s="33">
        <v>0.0099</v>
      </c>
      <c r="G126" s="94">
        <v>1061</v>
      </c>
      <c r="H126" s="85"/>
      <c r="I126" s="74">
        <v>22</v>
      </c>
      <c r="J126" s="80">
        <v>136415</v>
      </c>
      <c r="K126" s="85"/>
    </row>
    <row r="127" spans="1:11" ht="15">
      <c r="A127" s="68" t="s">
        <v>85</v>
      </c>
      <c r="B127" s="84">
        <v>4900</v>
      </c>
      <c r="C127" s="33">
        <v>0.0184</v>
      </c>
      <c r="D127" s="35"/>
      <c r="E127" s="94">
        <v>5056046</v>
      </c>
      <c r="F127" s="33">
        <v>0.0032</v>
      </c>
      <c r="G127" s="94">
        <v>1032</v>
      </c>
      <c r="H127" s="85"/>
      <c r="I127" s="74">
        <v>5</v>
      </c>
      <c r="J127" s="80">
        <v>999</v>
      </c>
      <c r="K127" s="85"/>
    </row>
    <row r="128" spans="1:11" ht="15">
      <c r="A128" s="68" t="s">
        <v>86</v>
      </c>
      <c r="B128" s="84">
        <v>8863</v>
      </c>
      <c r="C128" s="33">
        <v>0.0333</v>
      </c>
      <c r="D128" s="35"/>
      <c r="E128" s="94">
        <v>6801278</v>
      </c>
      <c r="F128" s="33">
        <v>0.0043</v>
      </c>
      <c r="G128" s="94">
        <v>767</v>
      </c>
      <c r="H128" s="85"/>
      <c r="I128" s="74">
        <v>17</v>
      </c>
      <c r="J128" s="80">
        <v>135416</v>
      </c>
      <c r="K128" s="85"/>
    </row>
    <row r="129" spans="1:11" ht="15">
      <c r="A129" s="68"/>
      <c r="B129" s="84"/>
      <c r="C129" s="33"/>
      <c r="D129" s="35"/>
      <c r="E129" s="94"/>
      <c r="F129" s="33"/>
      <c r="G129" s="94"/>
      <c r="H129" s="85"/>
      <c r="I129" s="74"/>
      <c r="J129" s="80"/>
      <c r="K129" s="85"/>
    </row>
    <row r="130" spans="1:11" ht="15">
      <c r="A130" s="68" t="s">
        <v>87</v>
      </c>
      <c r="B130" s="84">
        <v>15</v>
      </c>
      <c r="C130" s="33">
        <v>0.0001</v>
      </c>
      <c r="D130" s="35"/>
      <c r="E130" s="94">
        <v>9274</v>
      </c>
      <c r="F130" s="33">
        <v>0</v>
      </c>
      <c r="G130" s="94">
        <v>618</v>
      </c>
      <c r="H130" s="85"/>
      <c r="I130" s="74">
        <v>0</v>
      </c>
      <c r="J130" s="80">
        <v>0</v>
      </c>
      <c r="K130" s="85"/>
    </row>
    <row r="131" spans="1:11" ht="15">
      <c r="A131" s="68"/>
      <c r="B131" s="84"/>
      <c r="C131" s="33"/>
      <c r="D131" s="35"/>
      <c r="E131" s="94"/>
      <c r="F131" s="33"/>
      <c r="G131" s="94"/>
      <c r="H131" s="85"/>
      <c r="I131" s="74"/>
      <c r="J131" s="80"/>
      <c r="K131" s="85"/>
    </row>
    <row r="132" spans="1:11" ht="15">
      <c r="A132" s="68" t="s">
        <v>88</v>
      </c>
      <c r="B132" s="84">
        <v>25809</v>
      </c>
      <c r="C132" s="33">
        <v>0.0971</v>
      </c>
      <c r="D132" s="35"/>
      <c r="E132" s="94">
        <v>5228221</v>
      </c>
      <c r="F132" s="33">
        <v>0.0033000000000000004</v>
      </c>
      <c r="G132" s="94">
        <v>203</v>
      </c>
      <c r="H132" s="85"/>
      <c r="I132" s="74" t="s">
        <v>6</v>
      </c>
      <c r="J132" s="80" t="s">
        <v>6</v>
      </c>
      <c r="K132" s="85"/>
    </row>
    <row r="133" spans="1:11" ht="15">
      <c r="A133" s="86"/>
      <c r="B133" s="87"/>
      <c r="C133" s="88"/>
      <c r="D133" s="89"/>
      <c r="E133" s="95"/>
      <c r="F133" s="88"/>
      <c r="G133" s="95"/>
      <c r="H133" s="87"/>
      <c r="I133" s="87"/>
      <c r="J133" s="95"/>
      <c r="K133" s="85"/>
    </row>
    <row r="134" spans="1:11" ht="15">
      <c r="A134" s="90" t="s">
        <v>194</v>
      </c>
      <c r="B134" s="91"/>
      <c r="C134" s="92"/>
      <c r="D134" s="93"/>
      <c r="E134" s="96"/>
      <c r="F134" s="92"/>
      <c r="G134" s="96"/>
      <c r="H134" s="91"/>
      <c r="I134" s="91"/>
      <c r="J134" s="96"/>
      <c r="K134" s="85"/>
    </row>
    <row r="135" spans="1:11" ht="15">
      <c r="A135" s="90"/>
      <c r="B135" s="91"/>
      <c r="C135" s="93"/>
      <c r="D135" s="93"/>
      <c r="E135" s="96"/>
      <c r="F135" s="93"/>
      <c r="G135" s="96"/>
      <c r="H135" s="91"/>
      <c r="I135" s="91"/>
      <c r="J135" s="96"/>
      <c r="K135" s="85"/>
    </row>
    <row r="136" spans="1:11" ht="15">
      <c r="A136" s="90" t="s">
        <v>7</v>
      </c>
      <c r="B136" s="91"/>
      <c r="C136" s="93"/>
      <c r="D136" s="93"/>
      <c r="E136" s="96"/>
      <c r="F136" s="93"/>
      <c r="G136" s="96"/>
      <c r="H136" s="91"/>
      <c r="I136" s="91"/>
      <c r="J136" s="96"/>
      <c r="K136" s="85"/>
    </row>
    <row r="137" spans="1:11" ht="15">
      <c r="A137" s="90"/>
      <c r="B137" s="91"/>
      <c r="C137" s="93"/>
      <c r="D137" s="93"/>
      <c r="E137" s="96"/>
      <c r="F137" s="93"/>
      <c r="G137" s="96"/>
      <c r="H137" s="91"/>
      <c r="I137" s="91"/>
      <c r="J137" s="96"/>
      <c r="K137" s="85"/>
    </row>
    <row r="138" spans="1:11" ht="15">
      <c r="A138" s="90" t="s">
        <v>147</v>
      </c>
      <c r="B138" s="91"/>
      <c r="C138" s="93"/>
      <c r="D138" s="93"/>
      <c r="E138" s="96"/>
      <c r="F138" s="93"/>
      <c r="G138" s="96"/>
      <c r="H138" s="91"/>
      <c r="I138" s="91"/>
      <c r="J138" s="96"/>
      <c r="K138" s="85"/>
    </row>
    <row r="139" spans="1:11" ht="15">
      <c r="A139" s="90" t="s">
        <v>8</v>
      </c>
      <c r="B139" s="68"/>
      <c r="C139" s="68"/>
      <c r="D139" s="68"/>
      <c r="E139" s="96"/>
      <c r="F139" s="68"/>
      <c r="G139" s="96"/>
      <c r="H139" s="68"/>
      <c r="I139" s="91"/>
      <c r="J139" s="96"/>
      <c r="K139" s="85"/>
    </row>
    <row r="140" spans="1:11" ht="15">
      <c r="A140" s="85"/>
      <c r="B140" s="85"/>
      <c r="C140" s="85"/>
      <c r="D140" s="85"/>
      <c r="E140" s="94"/>
      <c r="F140" s="85"/>
      <c r="G140" s="94"/>
      <c r="H140" s="85"/>
      <c r="I140" s="85"/>
      <c r="J140" s="94"/>
      <c r="K140" s="85"/>
    </row>
    <row r="141" spans="1:11" ht="15">
      <c r="A141" s="85" t="s">
        <v>199</v>
      </c>
      <c r="B141" s="85"/>
      <c r="C141" s="85"/>
      <c r="D141" s="85"/>
      <c r="E141" s="94"/>
      <c r="F141" s="85"/>
      <c r="G141" s="94"/>
      <c r="H141" s="85"/>
      <c r="I141" s="85"/>
      <c r="J141" s="94"/>
      <c r="K141" s="85"/>
    </row>
    <row r="142" spans="1:11" ht="1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</row>
    <row r="143" spans="1:11" ht="1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</row>
  </sheetData>
  <sheetProtection/>
  <mergeCells count="3">
    <mergeCell ref="B4:C4"/>
    <mergeCell ref="E4:G4"/>
    <mergeCell ref="I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3.77734375" style="0" customWidth="1"/>
    <col min="2" max="3" width="12.77734375" style="0" customWidth="1"/>
    <col min="4" max="4" width="2.77734375" style="0" customWidth="1"/>
    <col min="5" max="7" width="12.77734375" style="0" customWidth="1"/>
    <col min="8" max="8" width="2.77734375" style="0" customWidth="1"/>
    <col min="9" max="16384" width="12.77734375" style="0" customWidth="1"/>
  </cols>
  <sheetData>
    <row r="1" spans="1:12" ht="20.25">
      <c r="A1" s="49" t="s">
        <v>0</v>
      </c>
      <c r="B1" s="6"/>
      <c r="C1" s="6"/>
      <c r="D1" s="6"/>
      <c r="E1" s="6"/>
      <c r="F1" s="6"/>
      <c r="G1" s="6"/>
      <c r="H1" s="6"/>
      <c r="I1" s="6"/>
      <c r="J1" s="6"/>
      <c r="K1" s="3"/>
      <c r="L1" s="33"/>
    </row>
    <row r="2" spans="1:12" ht="20.25">
      <c r="A2" s="49" t="s">
        <v>200</v>
      </c>
      <c r="B2" s="6"/>
      <c r="C2" s="6"/>
      <c r="D2" s="6"/>
      <c r="E2" s="6"/>
      <c r="F2" s="6"/>
      <c r="G2" s="6"/>
      <c r="H2" s="7"/>
      <c r="I2" s="7"/>
      <c r="J2" s="7"/>
      <c r="K2" s="3"/>
      <c r="L2" s="52"/>
    </row>
    <row r="3" spans="1:12" ht="15.75">
      <c r="A3" s="6"/>
      <c r="B3" s="6"/>
      <c r="C3" s="6"/>
      <c r="D3" s="6"/>
      <c r="E3" s="6"/>
      <c r="F3" s="6"/>
      <c r="G3" s="6"/>
      <c r="H3" s="7"/>
      <c r="I3" s="7"/>
      <c r="J3" s="7"/>
      <c r="K3" s="3"/>
      <c r="L3" s="2"/>
    </row>
    <row r="4" spans="1:12" ht="16.5">
      <c r="A4" s="62"/>
      <c r="B4" s="63" t="s">
        <v>106</v>
      </c>
      <c r="C4" s="64"/>
      <c r="D4" s="8"/>
      <c r="E4" s="65" t="s">
        <v>109</v>
      </c>
      <c r="F4" s="66"/>
      <c r="G4" s="66"/>
      <c r="H4" s="67"/>
      <c r="I4" s="65" t="s">
        <v>125</v>
      </c>
      <c r="J4" s="66"/>
      <c r="K4" s="4"/>
      <c r="L4" s="2"/>
    </row>
    <row r="5" spans="1:12" ht="15.75">
      <c r="A5" s="9" t="s">
        <v>1</v>
      </c>
      <c r="B5" s="10" t="s">
        <v>2</v>
      </c>
      <c r="C5" s="10" t="s">
        <v>3</v>
      </c>
      <c r="D5" s="10"/>
      <c r="E5" s="10" t="s">
        <v>4</v>
      </c>
      <c r="F5" s="10" t="s">
        <v>3</v>
      </c>
      <c r="G5" s="10" t="s">
        <v>5</v>
      </c>
      <c r="H5" s="10"/>
      <c r="I5" s="10" t="s">
        <v>2</v>
      </c>
      <c r="J5" s="10" t="s">
        <v>4</v>
      </c>
      <c r="K5" s="4"/>
      <c r="L5" s="2"/>
    </row>
    <row r="6" spans="1:12" ht="15.75">
      <c r="A6" s="11"/>
      <c r="B6" s="12"/>
      <c r="C6" s="13"/>
      <c r="D6" s="13"/>
      <c r="E6" s="14"/>
      <c r="F6" s="13"/>
      <c r="G6" s="13"/>
      <c r="H6" s="13"/>
      <c r="I6" s="13"/>
      <c r="J6" s="13"/>
      <c r="K6" s="4"/>
      <c r="L6" s="2"/>
    </row>
    <row r="7" spans="1:10" ht="15">
      <c r="A7" s="68" t="s">
        <v>11</v>
      </c>
      <c r="B7" s="20">
        <v>259961</v>
      </c>
      <c r="C7" s="33">
        <v>1</v>
      </c>
      <c r="D7" s="35"/>
      <c r="E7" s="101">
        <v>1615193148</v>
      </c>
      <c r="F7" s="33">
        <v>1</v>
      </c>
      <c r="G7" s="101">
        <v>6213</v>
      </c>
      <c r="H7" s="50"/>
      <c r="I7" s="20">
        <v>2315</v>
      </c>
      <c r="J7" s="101">
        <v>29395846</v>
      </c>
    </row>
    <row r="8" spans="1:10" ht="15">
      <c r="A8" s="70"/>
      <c r="B8" s="20"/>
      <c r="C8" s="33"/>
      <c r="D8" s="71"/>
      <c r="E8" s="50"/>
      <c r="F8" s="33"/>
      <c r="G8" s="50"/>
      <c r="H8" s="71"/>
      <c r="I8" s="20"/>
      <c r="J8" s="50"/>
    </row>
    <row r="9" spans="1:10" ht="15">
      <c r="A9" s="68" t="s">
        <v>179</v>
      </c>
      <c r="B9" s="20">
        <v>1149</v>
      </c>
      <c r="C9" s="33">
        <v>0.00441989375329376</v>
      </c>
      <c r="D9" s="68"/>
      <c r="E9" s="101">
        <v>1662980</v>
      </c>
      <c r="F9" s="33">
        <v>0.00102958584368636</v>
      </c>
      <c r="G9" s="101">
        <v>1447.32811140122</v>
      </c>
      <c r="H9" s="68"/>
      <c r="I9" s="20">
        <v>3</v>
      </c>
      <c r="J9" s="50">
        <v>6104</v>
      </c>
    </row>
    <row r="10" spans="1:10" ht="15">
      <c r="A10" s="68"/>
      <c r="B10" s="20"/>
      <c r="C10" s="33"/>
      <c r="D10" s="68"/>
      <c r="E10" s="50"/>
      <c r="F10" s="33"/>
      <c r="G10" s="50"/>
      <c r="H10" s="68"/>
      <c r="I10" s="20"/>
      <c r="J10" s="50"/>
    </row>
    <row r="11" spans="1:10" ht="15">
      <c r="A11" s="68" t="s">
        <v>10</v>
      </c>
      <c r="B11" s="20">
        <v>421</v>
      </c>
      <c r="C11" s="33">
        <v>0.00161947369028431</v>
      </c>
      <c r="D11" s="35"/>
      <c r="E11" s="50">
        <v>3663376</v>
      </c>
      <c r="F11" s="33">
        <v>0.00226807301933899</v>
      </c>
      <c r="G11" s="50">
        <v>8701.60570071259</v>
      </c>
      <c r="H11" s="50"/>
      <c r="I11" s="20">
        <v>10</v>
      </c>
      <c r="J11" s="101">
        <v>37959</v>
      </c>
    </row>
    <row r="12" spans="1:10" ht="15">
      <c r="A12" s="68"/>
      <c r="B12" s="20"/>
      <c r="C12" s="33"/>
      <c r="D12" s="35"/>
      <c r="E12" s="50"/>
      <c r="F12" s="33"/>
      <c r="G12" s="50"/>
      <c r="H12" s="50"/>
      <c r="I12" s="20"/>
      <c r="J12" s="50"/>
    </row>
    <row r="13" spans="1:10" ht="15">
      <c r="A13" s="68" t="s">
        <v>12</v>
      </c>
      <c r="B13" s="20">
        <v>318</v>
      </c>
      <c r="C13" s="33">
        <v>0.00122326041213874</v>
      </c>
      <c r="D13" s="35"/>
      <c r="E13" s="50">
        <v>8502601</v>
      </c>
      <c r="F13" s="33">
        <v>0.00526413884960339</v>
      </c>
      <c r="G13" s="50">
        <v>26737.7389937107</v>
      </c>
      <c r="H13" s="50"/>
      <c r="I13" s="20">
        <v>7</v>
      </c>
      <c r="J13" s="50">
        <v>345029</v>
      </c>
    </row>
    <row r="14" spans="1:10" ht="15">
      <c r="A14" s="68"/>
      <c r="B14" s="20"/>
      <c r="C14" s="33"/>
      <c r="D14" s="35"/>
      <c r="E14" s="50"/>
      <c r="F14" s="33"/>
      <c r="G14" s="50"/>
      <c r="H14" s="50"/>
      <c r="I14" s="20"/>
      <c r="J14" s="50"/>
    </row>
    <row r="15" spans="1:10" ht="15">
      <c r="A15" s="68" t="s">
        <v>13</v>
      </c>
      <c r="B15" s="20">
        <v>18613</v>
      </c>
      <c r="C15" s="33">
        <v>0.07159920141867435</v>
      </c>
      <c r="D15" s="35"/>
      <c r="E15" s="50">
        <v>43481967</v>
      </c>
      <c r="F15" s="33">
        <v>0.02692059897222893</v>
      </c>
      <c r="G15" s="50">
        <v>2336.10739805512</v>
      </c>
      <c r="H15" s="50"/>
      <c r="I15" s="20">
        <v>61</v>
      </c>
      <c r="J15" s="50">
        <v>104953</v>
      </c>
    </row>
    <row r="16" spans="1:10" ht="15">
      <c r="A16" s="68" t="s">
        <v>180</v>
      </c>
      <c r="B16" s="20">
        <v>5744</v>
      </c>
      <c r="C16" s="33">
        <v>0.022095622035613004</v>
      </c>
      <c r="D16" s="35"/>
      <c r="E16" s="50">
        <v>10944826</v>
      </c>
      <c r="F16" s="33">
        <v>0.00677617163839033</v>
      </c>
      <c r="G16" s="50">
        <v>1905.43628133705</v>
      </c>
      <c r="H16" s="50"/>
      <c r="I16" s="20">
        <v>18</v>
      </c>
      <c r="J16" s="50">
        <v>28317</v>
      </c>
    </row>
    <row r="17" spans="1:10" ht="15">
      <c r="A17" s="68" t="s">
        <v>181</v>
      </c>
      <c r="B17" s="20">
        <v>1038</v>
      </c>
      <c r="C17" s="33">
        <v>0.00399290662830194</v>
      </c>
      <c r="D17" s="35"/>
      <c r="E17" s="50">
        <v>8513794</v>
      </c>
      <c r="F17" s="33">
        <v>0.0052710686709773</v>
      </c>
      <c r="G17" s="50">
        <v>8202.11368015414</v>
      </c>
      <c r="H17" s="50"/>
      <c r="I17" s="20">
        <v>15</v>
      </c>
      <c r="J17" s="50">
        <v>60667</v>
      </c>
    </row>
    <row r="18" spans="1:10" ht="15">
      <c r="A18" s="68" t="s">
        <v>182</v>
      </c>
      <c r="B18" s="20">
        <v>11831</v>
      </c>
      <c r="C18" s="33">
        <v>0.0455106727547594</v>
      </c>
      <c r="D18" s="35"/>
      <c r="E18" s="50">
        <v>24023347</v>
      </c>
      <c r="F18" s="33">
        <v>0.0148733586628613</v>
      </c>
      <c r="G18" s="50">
        <v>2030.54238864001</v>
      </c>
      <c r="H18" s="50"/>
      <c r="I18" s="20">
        <v>28</v>
      </c>
      <c r="J18" s="50">
        <v>15969</v>
      </c>
    </row>
    <row r="19" spans="1:10" ht="15">
      <c r="A19" s="68"/>
      <c r="B19" s="20"/>
      <c r="C19" s="33"/>
      <c r="D19" s="35"/>
      <c r="E19" s="50"/>
      <c r="F19" s="33"/>
      <c r="G19" s="50"/>
      <c r="H19" s="50"/>
      <c r="I19" s="20"/>
      <c r="J19" s="50"/>
    </row>
    <row r="20" spans="1:10" ht="15">
      <c r="A20" s="68" t="s">
        <v>14</v>
      </c>
      <c r="B20" s="20">
        <v>17073</v>
      </c>
      <c r="C20" s="33">
        <v>0.06567523590076974</v>
      </c>
      <c r="D20" s="35"/>
      <c r="E20" s="50">
        <v>320396168</v>
      </c>
      <c r="F20" s="33">
        <v>0.1983639965268104</v>
      </c>
      <c r="G20" s="50">
        <v>18765.1556752958</v>
      </c>
      <c r="H20" s="50"/>
      <c r="I20" s="20">
        <v>469</v>
      </c>
      <c r="J20" s="50">
        <v>2243715</v>
      </c>
    </row>
    <row r="21" spans="1:10" ht="15">
      <c r="A21" s="68" t="s">
        <v>15</v>
      </c>
      <c r="B21" s="20">
        <v>1115</v>
      </c>
      <c r="C21" s="33">
        <v>0.00428910490419717</v>
      </c>
      <c r="D21" s="35"/>
      <c r="E21" s="50">
        <v>24301894</v>
      </c>
      <c r="F21" s="33">
        <v>0.0150458129605686</v>
      </c>
      <c r="G21" s="50">
        <v>21795.4206278027</v>
      </c>
      <c r="H21" s="50"/>
      <c r="I21" s="20">
        <v>29</v>
      </c>
      <c r="J21" s="50">
        <v>160114</v>
      </c>
    </row>
    <row r="22" spans="1:10" ht="15">
      <c r="A22" s="68" t="s">
        <v>16</v>
      </c>
      <c r="B22" s="20">
        <v>144</v>
      </c>
      <c r="C22" s="33">
        <v>0.000553929243232639</v>
      </c>
      <c r="D22" s="35"/>
      <c r="E22" s="50">
        <v>43275435</v>
      </c>
      <c r="F22" s="33">
        <v>0.0267927306734711</v>
      </c>
      <c r="G22" s="50">
        <v>300523.854166667</v>
      </c>
      <c r="H22" s="50"/>
      <c r="I22" s="20">
        <v>5</v>
      </c>
      <c r="J22" s="50">
        <v>8710</v>
      </c>
    </row>
    <row r="23" spans="1:10" ht="15">
      <c r="A23" s="68" t="s">
        <v>17</v>
      </c>
      <c r="B23" s="20">
        <v>157</v>
      </c>
      <c r="C23" s="33">
        <v>0.000603936744357808</v>
      </c>
      <c r="D23" s="35"/>
      <c r="E23" s="50">
        <v>1196882</v>
      </c>
      <c r="F23" s="33">
        <v>0.0007410147829577101</v>
      </c>
      <c r="G23" s="50">
        <v>7623.45222929936</v>
      </c>
      <c r="H23" s="50"/>
      <c r="I23" s="20">
        <v>10</v>
      </c>
      <c r="J23" s="50">
        <v>51814</v>
      </c>
    </row>
    <row r="24" spans="1:10" ht="15">
      <c r="A24" s="68" t="s">
        <v>18</v>
      </c>
      <c r="B24" s="20">
        <v>263</v>
      </c>
      <c r="C24" s="33">
        <v>0.00101169021507072</v>
      </c>
      <c r="D24" s="35"/>
      <c r="E24" s="50">
        <v>1929447</v>
      </c>
      <c r="F24" s="33">
        <v>0.0011945611596911</v>
      </c>
      <c r="G24" s="50">
        <v>7336.30038022814</v>
      </c>
      <c r="H24" s="50"/>
      <c r="I24" s="20">
        <v>8</v>
      </c>
      <c r="J24" s="50">
        <v>43341</v>
      </c>
    </row>
    <row r="25" spans="1:10" ht="15">
      <c r="A25" s="68" t="s">
        <v>19</v>
      </c>
      <c r="B25" s="20">
        <v>2526</v>
      </c>
      <c r="C25" s="33">
        <v>0.00971684214170587</v>
      </c>
      <c r="D25" s="35"/>
      <c r="E25" s="50">
        <v>10094660</v>
      </c>
      <c r="F25" s="33">
        <v>0.00624981601271627</v>
      </c>
      <c r="G25" s="50">
        <v>3996.30245447348</v>
      </c>
      <c r="H25" s="50"/>
      <c r="I25" s="20">
        <v>24</v>
      </c>
      <c r="J25" s="50">
        <v>45908</v>
      </c>
    </row>
    <row r="26" spans="1:10" ht="15">
      <c r="A26" s="68" t="s">
        <v>20</v>
      </c>
      <c r="B26" s="20">
        <v>173</v>
      </c>
      <c r="C26" s="33">
        <v>0.000665484438050323</v>
      </c>
      <c r="D26" s="35"/>
      <c r="E26" s="50">
        <v>1079355</v>
      </c>
      <c r="F26" s="33">
        <v>0.000668251348971176</v>
      </c>
      <c r="G26" s="50">
        <v>6239.04624277457</v>
      </c>
      <c r="H26" s="50"/>
      <c r="I26" s="20">
        <v>5</v>
      </c>
      <c r="J26" s="50">
        <v>8905</v>
      </c>
    </row>
    <row r="27" spans="1:10" ht="15">
      <c r="A27" s="68" t="s">
        <v>21</v>
      </c>
      <c r="B27" s="20">
        <v>487</v>
      </c>
      <c r="C27" s="33">
        <v>0.00187335792676594</v>
      </c>
      <c r="D27" s="35"/>
      <c r="E27" s="50">
        <v>2145973</v>
      </c>
      <c r="F27" s="33">
        <v>0.0013286169537415602</v>
      </c>
      <c r="G27" s="50">
        <v>4406.51540041068</v>
      </c>
      <c r="H27" s="50"/>
      <c r="I27" s="20">
        <v>5</v>
      </c>
      <c r="J27" s="50">
        <v>2929</v>
      </c>
    </row>
    <row r="28" spans="1:10" ht="15">
      <c r="A28" s="68" t="s">
        <v>22</v>
      </c>
      <c r="B28" s="20">
        <v>271</v>
      </c>
      <c r="C28" s="33">
        <v>0.00104246406191698</v>
      </c>
      <c r="D28" s="35"/>
      <c r="E28" s="50">
        <v>5563099</v>
      </c>
      <c r="F28" s="33">
        <v>0.00344423142637056</v>
      </c>
      <c r="G28" s="50">
        <v>20528.0405904059</v>
      </c>
      <c r="H28" s="50"/>
      <c r="I28" s="20">
        <v>18</v>
      </c>
      <c r="J28" s="50">
        <v>53286</v>
      </c>
    </row>
    <row r="29" spans="1:10" ht="15">
      <c r="A29" s="68" t="s">
        <v>23</v>
      </c>
      <c r="B29" s="20">
        <v>1559</v>
      </c>
      <c r="C29" s="33">
        <v>0.00599705340416447</v>
      </c>
      <c r="D29" s="35"/>
      <c r="E29" s="50">
        <v>11008315</v>
      </c>
      <c r="F29" s="33">
        <v>0.00681547901167793</v>
      </c>
      <c r="G29" s="50">
        <v>7061.13855035279</v>
      </c>
      <c r="H29" s="50"/>
      <c r="I29" s="20">
        <v>17</v>
      </c>
      <c r="J29" s="50">
        <v>82419</v>
      </c>
    </row>
    <row r="30" spans="1:10" ht="15">
      <c r="A30" s="68" t="s">
        <v>24</v>
      </c>
      <c r="B30" s="20">
        <v>90</v>
      </c>
      <c r="C30" s="33">
        <v>0.00034620577702039896</v>
      </c>
      <c r="D30" s="35"/>
      <c r="E30" s="50">
        <v>2595832</v>
      </c>
      <c r="F30" s="33">
        <v>0.00160713410852087</v>
      </c>
      <c r="G30" s="50">
        <v>28842.5777777778</v>
      </c>
      <c r="H30" s="50"/>
      <c r="I30" s="20">
        <v>10</v>
      </c>
      <c r="J30" s="50">
        <v>60904</v>
      </c>
    </row>
    <row r="31" spans="1:10" ht="15">
      <c r="A31" s="68" t="s">
        <v>25</v>
      </c>
      <c r="B31" s="20">
        <v>802</v>
      </c>
      <c r="C31" s="33">
        <v>0.00308507814633734</v>
      </c>
      <c r="D31" s="35"/>
      <c r="E31" s="50">
        <v>43382577</v>
      </c>
      <c r="F31" s="33">
        <v>0.026859064535853305</v>
      </c>
      <c r="G31" s="50">
        <v>54092.9887780549</v>
      </c>
      <c r="H31" s="50"/>
      <c r="I31" s="20">
        <v>55</v>
      </c>
      <c r="J31" s="50">
        <v>375559</v>
      </c>
    </row>
    <row r="32" spans="1:10" ht="15">
      <c r="A32" s="68" t="s">
        <v>26</v>
      </c>
      <c r="B32" s="20">
        <v>530</v>
      </c>
      <c r="C32" s="33">
        <v>0.00203876735356457</v>
      </c>
      <c r="D32" s="35"/>
      <c r="E32" s="50">
        <v>3967837</v>
      </c>
      <c r="F32" s="33">
        <v>0.0024565712186887</v>
      </c>
      <c r="G32" s="50">
        <v>7486.48490566038</v>
      </c>
      <c r="H32" s="50"/>
      <c r="I32" s="20">
        <v>8</v>
      </c>
      <c r="J32" s="50">
        <v>11937</v>
      </c>
    </row>
    <row r="33" spans="1:10" ht="15">
      <c r="A33" s="68" t="s">
        <v>27</v>
      </c>
      <c r="B33" s="20">
        <v>377</v>
      </c>
      <c r="C33" s="33">
        <v>0.00145021753262989</v>
      </c>
      <c r="D33" s="35"/>
      <c r="E33" s="50">
        <v>11466632</v>
      </c>
      <c r="F33" s="33">
        <v>0.00709923269189104</v>
      </c>
      <c r="G33" s="50">
        <v>30415.4694960212</v>
      </c>
      <c r="H33" s="50"/>
      <c r="I33" s="20">
        <v>5</v>
      </c>
      <c r="J33" s="50">
        <v>10655</v>
      </c>
    </row>
    <row r="34" spans="1:10" ht="15">
      <c r="A34" s="68" t="s">
        <v>28</v>
      </c>
      <c r="B34" s="20">
        <v>328</v>
      </c>
      <c r="C34" s="33">
        <v>0.00126172772069657</v>
      </c>
      <c r="D34" s="35"/>
      <c r="E34" s="50">
        <v>4668707</v>
      </c>
      <c r="F34" s="33">
        <v>0.00289049455526789</v>
      </c>
      <c r="G34" s="50">
        <v>14233.862804878</v>
      </c>
      <c r="H34" s="50"/>
      <c r="I34" s="20">
        <v>9</v>
      </c>
      <c r="J34" s="50">
        <v>29654</v>
      </c>
    </row>
    <row r="35" spans="1:10" ht="15">
      <c r="A35" s="68" t="s">
        <v>29</v>
      </c>
      <c r="B35" s="20">
        <v>2037</v>
      </c>
      <c r="C35" s="33">
        <v>0.00783579075322837</v>
      </c>
      <c r="D35" s="35"/>
      <c r="E35" s="50">
        <v>15216984</v>
      </c>
      <c r="F35" s="33">
        <v>0.00942115437948849</v>
      </c>
      <c r="G35" s="50">
        <v>7470.29160530191</v>
      </c>
      <c r="H35" s="50"/>
      <c r="I35" s="20">
        <v>37</v>
      </c>
      <c r="J35" s="50">
        <v>106451</v>
      </c>
    </row>
    <row r="36" spans="1:10" ht="15">
      <c r="A36" s="68" t="s">
        <v>30</v>
      </c>
      <c r="B36" s="20">
        <v>1033</v>
      </c>
      <c r="C36" s="33">
        <v>0.00397367297402303</v>
      </c>
      <c r="D36" s="35"/>
      <c r="E36" s="50">
        <v>12441722</v>
      </c>
      <c r="F36" s="33">
        <v>0.00770293138960245</v>
      </c>
      <c r="G36" s="50">
        <v>12044.261374637</v>
      </c>
      <c r="H36" s="50"/>
      <c r="I36" s="20">
        <v>34</v>
      </c>
      <c r="J36" s="50">
        <v>318077</v>
      </c>
    </row>
    <row r="37" spans="1:10" ht="15">
      <c r="A37" s="68" t="s">
        <v>31</v>
      </c>
      <c r="B37" s="20">
        <v>1062</v>
      </c>
      <c r="C37" s="33">
        <v>0.00408522816884071</v>
      </c>
      <c r="D37" s="35"/>
      <c r="E37" s="50">
        <v>55952705</v>
      </c>
      <c r="F37" s="33">
        <v>0.0346414947768216</v>
      </c>
      <c r="G37" s="50">
        <v>52686.1629001883</v>
      </c>
      <c r="H37" s="50"/>
      <c r="I37" s="20">
        <v>44</v>
      </c>
      <c r="J37" s="50">
        <v>186885</v>
      </c>
    </row>
    <row r="38" spans="1:10" ht="15">
      <c r="A38" s="68" t="s">
        <v>127</v>
      </c>
      <c r="B38" s="20"/>
      <c r="C38" s="33"/>
      <c r="D38" s="35"/>
      <c r="E38" s="50"/>
      <c r="F38" s="33"/>
      <c r="G38" s="50"/>
      <c r="H38" s="50"/>
      <c r="I38" s="20"/>
      <c r="J38" s="50"/>
    </row>
    <row r="39" spans="1:10" ht="15">
      <c r="A39" s="68" t="s">
        <v>128</v>
      </c>
      <c r="B39" s="20">
        <v>796</v>
      </c>
      <c r="C39" s="33">
        <v>0.00306199776120264</v>
      </c>
      <c r="D39" s="35"/>
      <c r="E39" s="50">
        <v>14335566</v>
      </c>
      <c r="F39" s="33">
        <v>0.00887544998426405</v>
      </c>
      <c r="G39" s="50">
        <v>18009.5050251256</v>
      </c>
      <c r="H39" s="50"/>
      <c r="I39" s="20">
        <v>41</v>
      </c>
      <c r="J39" s="50">
        <v>211690</v>
      </c>
    </row>
    <row r="40" spans="1:10" ht="15">
      <c r="A40" s="68" t="s">
        <v>32</v>
      </c>
      <c r="B40" s="20">
        <v>371</v>
      </c>
      <c r="C40" s="33">
        <v>0.0014271371474952</v>
      </c>
      <c r="D40" s="35"/>
      <c r="E40" s="50">
        <v>12276704</v>
      </c>
      <c r="F40" s="33">
        <v>0.007600765280116211</v>
      </c>
      <c r="G40" s="50">
        <v>33090.846361186</v>
      </c>
      <c r="H40" s="50"/>
      <c r="I40" s="20">
        <v>27</v>
      </c>
      <c r="J40" s="50">
        <v>283254</v>
      </c>
    </row>
    <row r="41" spans="1:10" ht="15">
      <c r="A41" s="68" t="s">
        <v>33</v>
      </c>
      <c r="B41" s="20">
        <v>437</v>
      </c>
      <c r="C41" s="33">
        <v>0.00168102138397683</v>
      </c>
      <c r="D41" s="35"/>
      <c r="E41" s="50">
        <v>4847945</v>
      </c>
      <c r="F41" s="33">
        <v>0.00300146456540069</v>
      </c>
      <c r="G41" s="50">
        <v>11093.6956521739</v>
      </c>
      <c r="H41" s="50"/>
      <c r="I41" s="20">
        <v>9</v>
      </c>
      <c r="J41" s="50">
        <v>25143</v>
      </c>
    </row>
    <row r="42" spans="1:10" ht="15">
      <c r="A42" s="68" t="s">
        <v>171</v>
      </c>
      <c r="B42" s="91">
        <v>2515</v>
      </c>
      <c r="C42" s="33">
        <v>0.00967452810229227</v>
      </c>
      <c r="D42" s="76"/>
      <c r="E42" s="96">
        <v>38647897</v>
      </c>
      <c r="F42" s="33">
        <v>0.023927724710729105</v>
      </c>
      <c r="G42" s="96">
        <v>15366.9570576541</v>
      </c>
      <c r="H42" s="75"/>
      <c r="I42" s="68">
        <v>69</v>
      </c>
      <c r="J42" s="96">
        <v>166080</v>
      </c>
    </row>
    <row r="43" spans="1:10" ht="15">
      <c r="A43" s="68"/>
      <c r="B43" s="68"/>
      <c r="C43" s="33"/>
      <c r="D43" s="76"/>
      <c r="E43" s="96"/>
      <c r="F43" s="33"/>
      <c r="G43" s="96"/>
      <c r="H43" s="75"/>
      <c r="I43" s="68"/>
      <c r="J43" s="96"/>
    </row>
    <row r="44" spans="1:10" ht="15">
      <c r="A44" s="68" t="s">
        <v>34</v>
      </c>
      <c r="B44" s="20">
        <v>25894</v>
      </c>
      <c r="C44" s="33">
        <v>0.0996072487796246</v>
      </c>
      <c r="D44" s="35"/>
      <c r="E44" s="50">
        <v>156002567</v>
      </c>
      <c r="F44" s="33">
        <v>0.09658446557501121</v>
      </c>
      <c r="G44" s="50">
        <v>6024.66080945393</v>
      </c>
      <c r="H44" s="50"/>
      <c r="I44" s="20">
        <v>236</v>
      </c>
      <c r="J44" s="50">
        <v>623046</v>
      </c>
    </row>
    <row r="45" spans="1:10" ht="15">
      <c r="A45" s="68" t="s">
        <v>183</v>
      </c>
      <c r="B45" s="20">
        <v>13771</v>
      </c>
      <c r="C45" s="33">
        <v>0.05297333061497691</v>
      </c>
      <c r="D45" s="35"/>
      <c r="E45" s="50">
        <v>91195577</v>
      </c>
      <c r="F45" s="33">
        <v>0.0564610969981653</v>
      </c>
      <c r="G45" s="50">
        <v>6622.29155471643</v>
      </c>
      <c r="H45" s="50"/>
      <c r="I45" s="20">
        <v>129</v>
      </c>
      <c r="J45" s="50">
        <v>252789</v>
      </c>
    </row>
    <row r="46" spans="1:10" ht="15">
      <c r="A46" s="68" t="s">
        <v>129</v>
      </c>
      <c r="B46" s="20"/>
      <c r="C46" s="33"/>
      <c r="D46" s="35"/>
      <c r="E46" s="50"/>
      <c r="F46" s="33"/>
      <c r="G46" s="50"/>
      <c r="H46" s="50"/>
      <c r="I46" s="20"/>
      <c r="J46" s="50"/>
    </row>
    <row r="47" spans="1:10" ht="15">
      <c r="A47" s="68" t="s">
        <v>130</v>
      </c>
      <c r="B47" s="20">
        <v>1002</v>
      </c>
      <c r="C47" s="33">
        <v>0.00385442431749378</v>
      </c>
      <c r="D47" s="35"/>
      <c r="E47" s="50">
        <v>22073529</v>
      </c>
      <c r="F47" s="33">
        <v>0.013666185389241102</v>
      </c>
      <c r="G47" s="50">
        <v>22029.4700598802</v>
      </c>
      <c r="H47" s="50"/>
      <c r="I47" s="20">
        <v>9</v>
      </c>
      <c r="J47" s="50">
        <v>40496</v>
      </c>
    </row>
    <row r="48" spans="1:10" ht="15">
      <c r="A48" s="68" t="s">
        <v>35</v>
      </c>
      <c r="B48" s="20">
        <v>675</v>
      </c>
      <c r="C48" s="33">
        <v>0.00259654332765299</v>
      </c>
      <c r="D48" s="35"/>
      <c r="E48" s="50">
        <v>2562567</v>
      </c>
      <c r="F48" s="33">
        <v>0.00158653904839373</v>
      </c>
      <c r="G48" s="50">
        <v>3796.39555555556</v>
      </c>
      <c r="H48" s="50"/>
      <c r="I48" s="20">
        <v>3</v>
      </c>
      <c r="J48" s="50">
        <v>8934</v>
      </c>
    </row>
    <row r="49" spans="1:10" ht="15">
      <c r="A49" s="68" t="s">
        <v>36</v>
      </c>
      <c r="B49" s="20">
        <v>599</v>
      </c>
      <c r="C49" s="33">
        <v>0.00230419178261355</v>
      </c>
      <c r="D49" s="35"/>
      <c r="E49" s="50">
        <v>4483222</v>
      </c>
      <c r="F49" s="33">
        <v>0.00277565689623641</v>
      </c>
      <c r="G49" s="50">
        <v>7484.51085141903</v>
      </c>
      <c r="H49" s="50"/>
      <c r="I49" s="20">
        <v>5</v>
      </c>
      <c r="J49" s="50">
        <v>1582</v>
      </c>
    </row>
    <row r="50" spans="1:10" ht="15">
      <c r="A50" s="68" t="s">
        <v>131</v>
      </c>
      <c r="B50" s="20"/>
      <c r="C50" s="33"/>
      <c r="D50" s="35"/>
      <c r="E50" s="50"/>
      <c r="F50" s="33"/>
      <c r="G50" s="50"/>
      <c r="H50" s="50"/>
      <c r="I50" s="20"/>
      <c r="J50" s="50"/>
    </row>
    <row r="51" spans="1:10" ht="15">
      <c r="A51" s="68" t="s">
        <v>130</v>
      </c>
      <c r="B51" s="20">
        <v>551</v>
      </c>
      <c r="C51" s="33">
        <v>0.002119548701536</v>
      </c>
      <c r="D51" s="35"/>
      <c r="E51" s="50">
        <v>2282048</v>
      </c>
      <c r="F51" s="33">
        <v>0.00141286384407074</v>
      </c>
      <c r="G51" s="50">
        <v>4141.64791288566</v>
      </c>
      <c r="H51" s="50"/>
      <c r="I51" s="20">
        <v>5</v>
      </c>
      <c r="J51" s="50">
        <v>1844</v>
      </c>
    </row>
    <row r="52" spans="1:10" ht="15">
      <c r="A52" s="68" t="s">
        <v>37</v>
      </c>
      <c r="B52" s="20">
        <v>466</v>
      </c>
      <c r="C52" s="33">
        <v>0.00179257657879451</v>
      </c>
      <c r="D52" s="35"/>
      <c r="E52" s="50">
        <v>2658418</v>
      </c>
      <c r="F52" s="33">
        <v>0.00164588241554378</v>
      </c>
      <c r="G52" s="50">
        <v>5704.75965665236</v>
      </c>
      <c r="H52" s="50"/>
      <c r="I52" s="20">
        <v>4</v>
      </c>
      <c r="J52" s="50">
        <v>1972</v>
      </c>
    </row>
    <row r="53" spans="1:10" ht="15">
      <c r="A53" s="68" t="s">
        <v>184</v>
      </c>
      <c r="B53" s="20">
        <v>1089</v>
      </c>
      <c r="C53" s="33">
        <v>0.00418908990194683</v>
      </c>
      <c r="D53" s="35"/>
      <c r="E53" s="50">
        <v>9064337</v>
      </c>
      <c r="F53" s="33">
        <v>0.005611921404708681</v>
      </c>
      <c r="G53" s="50">
        <v>8323.54178145087</v>
      </c>
      <c r="H53" s="50"/>
      <c r="I53" s="20">
        <v>14</v>
      </c>
      <c r="J53" s="50">
        <v>32751</v>
      </c>
    </row>
    <row r="54" spans="1:10" ht="15">
      <c r="A54" s="68" t="s">
        <v>132</v>
      </c>
      <c r="B54" s="20"/>
      <c r="C54" s="33"/>
      <c r="D54" s="35"/>
      <c r="E54" s="50"/>
      <c r="F54" s="33"/>
      <c r="G54" s="50"/>
      <c r="H54" s="50"/>
      <c r="I54" s="20"/>
      <c r="J54" s="50"/>
    </row>
    <row r="55" spans="1:10" ht="15">
      <c r="A55" s="68" t="s">
        <v>133</v>
      </c>
      <c r="B55" s="20">
        <v>718</v>
      </c>
      <c r="C55" s="33">
        <v>0.00276195275445163</v>
      </c>
      <c r="D55" s="35"/>
      <c r="E55" s="50">
        <v>3707234</v>
      </c>
      <c r="F55" s="33">
        <v>0.00229522642823891</v>
      </c>
      <c r="G55" s="50">
        <v>5163.27855153203</v>
      </c>
      <c r="H55" s="50"/>
      <c r="I55" s="20">
        <v>5</v>
      </c>
      <c r="J55" s="50">
        <v>282</v>
      </c>
    </row>
    <row r="56" spans="1:10" ht="15">
      <c r="A56" s="68" t="s">
        <v>38</v>
      </c>
      <c r="B56" s="20">
        <v>1673</v>
      </c>
      <c r="C56" s="33">
        <v>0.00643558072172364</v>
      </c>
      <c r="D56" s="35"/>
      <c r="E56" s="50">
        <v>8770020</v>
      </c>
      <c r="F56" s="33">
        <v>0.005429703568801921</v>
      </c>
      <c r="G56" s="50">
        <v>5242.0920502092</v>
      </c>
      <c r="H56" s="50"/>
      <c r="I56" s="20">
        <v>26</v>
      </c>
      <c r="J56" s="50">
        <v>40643</v>
      </c>
    </row>
    <row r="57" spans="1:10" ht="15">
      <c r="A57" s="68" t="s">
        <v>39</v>
      </c>
      <c r="B57" s="20">
        <v>6689</v>
      </c>
      <c r="C57" s="33">
        <v>0.0257307826943272</v>
      </c>
      <c r="D57" s="35"/>
      <c r="E57" s="50">
        <v>35386401</v>
      </c>
      <c r="F57" s="33">
        <v>0.021908464039620903</v>
      </c>
      <c r="G57" s="50">
        <v>5290.23785319181</v>
      </c>
      <c r="H57" s="50"/>
      <c r="I57" s="20">
        <v>57</v>
      </c>
      <c r="J57" s="50">
        <v>123197</v>
      </c>
    </row>
    <row r="58" spans="3:10" ht="15">
      <c r="C58" s="33"/>
      <c r="E58" s="78"/>
      <c r="F58" s="33"/>
      <c r="G58" s="78"/>
      <c r="J58" s="78"/>
    </row>
    <row r="59" spans="1:10" ht="15">
      <c r="A59" s="68" t="s">
        <v>185</v>
      </c>
      <c r="B59" s="20">
        <v>12123</v>
      </c>
      <c r="C59" s="33">
        <v>0.0466</v>
      </c>
      <c r="D59" s="35"/>
      <c r="E59" s="50">
        <v>64806990</v>
      </c>
      <c r="F59" s="33">
        <v>0.0401</v>
      </c>
      <c r="G59" s="50">
        <v>5346</v>
      </c>
      <c r="H59" s="50"/>
      <c r="I59" s="20">
        <v>107</v>
      </c>
      <c r="J59" s="50">
        <v>370257</v>
      </c>
    </row>
    <row r="60" spans="1:10" ht="15">
      <c r="A60" s="68" t="s">
        <v>40</v>
      </c>
      <c r="B60" s="20">
        <v>475</v>
      </c>
      <c r="C60" s="33">
        <v>0.0018271971564965501</v>
      </c>
      <c r="D60" s="35"/>
      <c r="E60" s="50">
        <v>2213011</v>
      </c>
      <c r="F60" s="33">
        <v>0.00137012158746478</v>
      </c>
      <c r="G60" s="50">
        <v>4658.97052631579</v>
      </c>
      <c r="H60" s="50"/>
      <c r="I60" s="20">
        <v>3</v>
      </c>
      <c r="J60" s="50">
        <v>13077</v>
      </c>
    </row>
    <row r="61" spans="1:10" ht="15">
      <c r="A61" s="68" t="s">
        <v>134</v>
      </c>
      <c r="B61" s="20">
        <v>343</v>
      </c>
      <c r="C61" s="33">
        <v>0.0013194286835333</v>
      </c>
      <c r="D61" s="35"/>
      <c r="E61" s="50">
        <v>4656340</v>
      </c>
      <c r="F61" s="33">
        <v>0.0028828378858377903</v>
      </c>
      <c r="G61" s="50">
        <v>13575.3352769679</v>
      </c>
      <c r="H61" s="50"/>
      <c r="I61" s="20">
        <v>3</v>
      </c>
      <c r="J61" s="50">
        <v>54227</v>
      </c>
    </row>
    <row r="62" spans="1:10" ht="15">
      <c r="A62" s="68" t="s">
        <v>41</v>
      </c>
      <c r="B62" s="20">
        <v>3277</v>
      </c>
      <c r="C62" s="33">
        <v>0.012605737014398303</v>
      </c>
      <c r="D62" s="35"/>
      <c r="E62" s="50">
        <v>12791520</v>
      </c>
      <c r="F62" s="33">
        <v>0.00791949867781386</v>
      </c>
      <c r="G62" s="50">
        <v>3903.42386328959</v>
      </c>
      <c r="H62" s="50"/>
      <c r="I62" s="20">
        <v>21</v>
      </c>
      <c r="J62" s="50">
        <v>45387</v>
      </c>
    </row>
    <row r="63" spans="1:10" ht="15">
      <c r="A63" s="68" t="s">
        <v>42</v>
      </c>
      <c r="B63" s="20">
        <v>1709</v>
      </c>
      <c r="C63" s="33">
        <v>0.0065740630325318</v>
      </c>
      <c r="D63" s="35"/>
      <c r="E63" s="50">
        <v>12239257</v>
      </c>
      <c r="F63" s="33">
        <v>0.00757758105595926</v>
      </c>
      <c r="G63" s="50">
        <v>7161.6483323581</v>
      </c>
      <c r="H63" s="50"/>
      <c r="I63" s="20">
        <v>18</v>
      </c>
      <c r="J63" s="50">
        <v>128843</v>
      </c>
    </row>
    <row r="64" spans="1:10" ht="15">
      <c r="A64" s="68" t="s">
        <v>43</v>
      </c>
      <c r="B64" s="20">
        <v>302</v>
      </c>
      <c r="C64" s="33">
        <v>0.00116171271844623</v>
      </c>
      <c r="D64" s="35"/>
      <c r="E64" s="50">
        <v>800402</v>
      </c>
      <c r="F64" s="33">
        <v>0.000495545688137107</v>
      </c>
      <c r="G64" s="50">
        <v>2650.33774834437</v>
      </c>
      <c r="H64" s="50"/>
      <c r="I64" s="20">
        <v>5</v>
      </c>
      <c r="J64" s="50">
        <v>2035</v>
      </c>
    </row>
    <row r="65" spans="1:10" ht="15">
      <c r="A65" s="68" t="s">
        <v>44</v>
      </c>
      <c r="B65" s="20">
        <v>505</v>
      </c>
      <c r="C65" s="33">
        <v>0.00194259908217002</v>
      </c>
      <c r="D65" s="35"/>
      <c r="E65" s="50">
        <v>2889746</v>
      </c>
      <c r="F65" s="33">
        <v>0.0017891024386638902</v>
      </c>
      <c r="G65" s="50">
        <v>5722.26930693069</v>
      </c>
      <c r="H65" s="50"/>
      <c r="I65" s="20">
        <v>11</v>
      </c>
      <c r="J65" s="50">
        <v>5312</v>
      </c>
    </row>
    <row r="66" spans="1:10" ht="15">
      <c r="A66" s="68" t="s">
        <v>45</v>
      </c>
      <c r="B66" s="20">
        <v>392</v>
      </c>
      <c r="C66" s="33">
        <v>0.00150791849546663</v>
      </c>
      <c r="D66" s="35"/>
      <c r="E66" s="50">
        <v>2100928</v>
      </c>
      <c r="F66" s="33">
        <v>0.00130072864821242</v>
      </c>
      <c r="G66" s="50">
        <v>5359.51020408163</v>
      </c>
      <c r="H66" s="50"/>
      <c r="I66" s="20">
        <v>9</v>
      </c>
      <c r="J66" s="50">
        <v>18689</v>
      </c>
    </row>
    <row r="67" spans="1:10" ht="15">
      <c r="A67" s="68" t="s">
        <v>135</v>
      </c>
      <c r="B67" s="20"/>
      <c r="C67" s="33"/>
      <c r="D67" s="35"/>
      <c r="E67" s="50"/>
      <c r="F67" s="33"/>
      <c r="G67" s="50"/>
      <c r="H67" s="50"/>
      <c r="I67" s="20"/>
      <c r="J67" s="50"/>
    </row>
    <row r="68" spans="1:10" ht="15">
      <c r="A68" s="68" t="s">
        <v>130</v>
      </c>
      <c r="B68" s="20">
        <v>316</v>
      </c>
      <c r="C68" s="33">
        <v>0.00121556695042718</v>
      </c>
      <c r="D68" s="35"/>
      <c r="E68" s="50">
        <v>6780119</v>
      </c>
      <c r="F68" s="33">
        <v>0.00419771406806389</v>
      </c>
      <c r="G68" s="50">
        <v>21456.0727848101</v>
      </c>
      <c r="H68" s="50"/>
      <c r="I68" s="20">
        <v>3</v>
      </c>
      <c r="J68" s="50">
        <v>5322</v>
      </c>
    </row>
    <row r="69" spans="1:10" ht="15">
      <c r="A69" s="68" t="s">
        <v>46</v>
      </c>
      <c r="B69" s="20">
        <v>4640</v>
      </c>
      <c r="C69" s="33">
        <v>0.0178488311708295</v>
      </c>
      <c r="D69" s="35"/>
      <c r="E69" s="50">
        <v>20263940</v>
      </c>
      <c r="F69" s="33">
        <v>0.0125458308345919</v>
      </c>
      <c r="G69" s="50">
        <v>4367.22844827586</v>
      </c>
      <c r="H69" s="50"/>
      <c r="I69" s="20">
        <v>34</v>
      </c>
      <c r="J69" s="50">
        <v>97365</v>
      </c>
    </row>
    <row r="70" spans="1:10" ht="15">
      <c r="A70" s="68"/>
      <c r="B70" s="20"/>
      <c r="C70" s="33"/>
      <c r="D70" s="35"/>
      <c r="E70" s="50"/>
      <c r="F70" s="33"/>
      <c r="G70" s="50"/>
      <c r="H70" s="50"/>
      <c r="I70" s="20"/>
      <c r="J70" s="50"/>
    </row>
    <row r="71" spans="1:10" ht="15">
      <c r="A71" s="68" t="s">
        <v>47</v>
      </c>
      <c r="B71" s="20">
        <v>27930</v>
      </c>
      <c r="C71" s="33">
        <v>0.10743919280199717</v>
      </c>
      <c r="D71" s="35"/>
      <c r="E71" s="50">
        <v>138757969</v>
      </c>
      <c r="F71" s="33">
        <v>0.08590797278444119</v>
      </c>
      <c r="G71" s="50">
        <v>4968.0619047619</v>
      </c>
      <c r="H71" s="50"/>
      <c r="I71" s="20">
        <v>123</v>
      </c>
      <c r="J71" s="50">
        <v>548376</v>
      </c>
    </row>
    <row r="72" spans="1:10" ht="15">
      <c r="A72" s="68" t="s">
        <v>48</v>
      </c>
      <c r="B72" s="20">
        <v>2305</v>
      </c>
      <c r="C72" s="33">
        <v>0.008866714622578</v>
      </c>
      <c r="D72" s="35"/>
      <c r="E72" s="50">
        <v>5737892</v>
      </c>
      <c r="F72" s="33">
        <v>0.00355244944365007</v>
      </c>
      <c r="G72" s="50">
        <v>2489.32407809111</v>
      </c>
      <c r="H72" s="50"/>
      <c r="I72" s="20">
        <v>12</v>
      </c>
      <c r="J72" s="50">
        <v>15602</v>
      </c>
    </row>
    <row r="73" spans="1:10" ht="15">
      <c r="A73" s="68" t="s">
        <v>49</v>
      </c>
      <c r="B73" s="20">
        <v>1402</v>
      </c>
      <c r="C73" s="33">
        <v>0.00539311665980666</v>
      </c>
      <c r="D73" s="35"/>
      <c r="E73" s="50">
        <v>4642694</v>
      </c>
      <c r="F73" s="33">
        <v>0.0028743893606463</v>
      </c>
      <c r="G73" s="50">
        <v>3311.47931526391</v>
      </c>
      <c r="H73" s="50"/>
      <c r="I73" s="20">
        <v>8</v>
      </c>
      <c r="J73" s="50">
        <v>23578</v>
      </c>
    </row>
    <row r="74" spans="1:10" ht="15">
      <c r="A74" s="68" t="s">
        <v>50</v>
      </c>
      <c r="B74" s="20">
        <v>1007</v>
      </c>
      <c r="C74" s="33">
        <v>0.00387365797177269</v>
      </c>
      <c r="D74" s="35"/>
      <c r="E74" s="50">
        <v>3517390</v>
      </c>
      <c r="F74" s="33">
        <v>0.00217769002076029</v>
      </c>
      <c r="G74" s="50">
        <v>3492.93942403178</v>
      </c>
      <c r="H74" s="50"/>
      <c r="I74" s="20">
        <v>0</v>
      </c>
      <c r="J74" s="50">
        <v>0</v>
      </c>
    </row>
    <row r="75" spans="1:10" ht="15">
      <c r="A75" s="68" t="s">
        <v>136</v>
      </c>
      <c r="B75" s="20"/>
      <c r="C75" s="33"/>
      <c r="D75" s="35"/>
      <c r="E75" s="50"/>
      <c r="F75" s="33"/>
      <c r="G75" s="50"/>
      <c r="H75" s="50"/>
      <c r="I75" s="20"/>
      <c r="J75" s="50"/>
    </row>
    <row r="76" spans="1:10" ht="15">
      <c r="A76" s="68" t="s">
        <v>137</v>
      </c>
      <c r="B76" s="20">
        <v>1351</v>
      </c>
      <c r="C76" s="33">
        <v>0.005196933386161771</v>
      </c>
      <c r="D76" s="35"/>
      <c r="E76" s="50">
        <v>20734344</v>
      </c>
      <c r="F76" s="33">
        <v>0.0128370678303546</v>
      </c>
      <c r="G76" s="50">
        <v>15347.4048852702</v>
      </c>
      <c r="H76" s="50"/>
      <c r="I76" s="20">
        <v>8</v>
      </c>
      <c r="J76" s="50">
        <v>34607</v>
      </c>
    </row>
    <row r="77" spans="1:10" ht="15">
      <c r="A77" s="68" t="s">
        <v>51</v>
      </c>
      <c r="B77" s="20">
        <v>6208</v>
      </c>
      <c r="C77" s="33">
        <v>0.023880505152696</v>
      </c>
      <c r="D77" s="35"/>
      <c r="E77" s="50">
        <v>18328946</v>
      </c>
      <c r="F77" s="33">
        <v>0.0113478354107035</v>
      </c>
      <c r="G77" s="50">
        <v>2952.47197164948</v>
      </c>
      <c r="H77" s="50"/>
      <c r="I77" s="20">
        <v>12</v>
      </c>
      <c r="J77" s="50">
        <v>102762</v>
      </c>
    </row>
    <row r="78" spans="1:10" ht="15">
      <c r="A78" s="68" t="s">
        <v>52</v>
      </c>
      <c r="B78" s="20">
        <v>2330</v>
      </c>
      <c r="C78" s="33">
        <v>0.00896288289397256</v>
      </c>
      <c r="D78" s="35"/>
      <c r="E78" s="50">
        <v>12875807</v>
      </c>
      <c r="F78" s="33">
        <v>0.0079716825296983</v>
      </c>
      <c r="G78" s="50">
        <v>5526.0974248927</v>
      </c>
      <c r="H78" s="50"/>
      <c r="I78" s="20">
        <v>8</v>
      </c>
      <c r="J78" s="50">
        <v>5600</v>
      </c>
    </row>
    <row r="79" spans="1:10" ht="15">
      <c r="A79" s="68" t="s">
        <v>53</v>
      </c>
      <c r="B79" s="20">
        <v>1049</v>
      </c>
      <c r="C79" s="33">
        <v>0.00403522066771554</v>
      </c>
      <c r="D79" s="35"/>
      <c r="E79" s="50">
        <v>1401090</v>
      </c>
      <c r="F79" s="33">
        <v>0.000867444244507159</v>
      </c>
      <c r="G79" s="50">
        <v>1335.6434699714</v>
      </c>
      <c r="H79" s="50"/>
      <c r="I79" s="20" t="s">
        <v>6</v>
      </c>
      <c r="J79" s="50" t="s">
        <v>6</v>
      </c>
    </row>
    <row r="80" spans="1:10" ht="15">
      <c r="A80" s="68" t="s">
        <v>54</v>
      </c>
      <c r="B80" s="20">
        <v>3873</v>
      </c>
      <c r="C80" s="33">
        <v>0.0148983886044445</v>
      </c>
      <c r="D80" s="35"/>
      <c r="E80" s="50">
        <v>27836217</v>
      </c>
      <c r="F80" s="33">
        <v>0.0172339865572535</v>
      </c>
      <c r="G80" s="50">
        <v>7187.249419055</v>
      </c>
      <c r="H80" s="50"/>
      <c r="I80" s="20">
        <v>28</v>
      </c>
      <c r="J80" s="50">
        <v>84876</v>
      </c>
    </row>
    <row r="81" spans="1:10" ht="15">
      <c r="A81" s="68" t="s">
        <v>55</v>
      </c>
      <c r="B81" s="20">
        <v>1109</v>
      </c>
      <c r="C81" s="33">
        <v>0.00426602451906247</v>
      </c>
      <c r="D81" s="35"/>
      <c r="E81" s="50">
        <v>1814920</v>
      </c>
      <c r="F81" s="33">
        <v>0.00112365508871017</v>
      </c>
      <c r="G81" s="50">
        <v>1636.53742110009</v>
      </c>
      <c r="H81" s="50"/>
      <c r="I81" s="20">
        <v>4</v>
      </c>
      <c r="J81" s="50">
        <v>17687</v>
      </c>
    </row>
    <row r="82" spans="1:10" ht="15">
      <c r="A82" s="68" t="s">
        <v>56</v>
      </c>
      <c r="B82" s="20">
        <v>730</v>
      </c>
      <c r="C82" s="33">
        <v>0.0028081135247210206</v>
      </c>
      <c r="D82" s="35"/>
      <c r="E82" s="50">
        <v>27119661</v>
      </c>
      <c r="F82" s="33">
        <v>0.016790351688639</v>
      </c>
      <c r="G82" s="50">
        <v>37150.2205479452</v>
      </c>
      <c r="H82" s="50"/>
      <c r="I82" s="20">
        <v>6</v>
      </c>
      <c r="J82" s="50">
        <v>86721</v>
      </c>
    </row>
    <row r="83" spans="1:10" ht="15">
      <c r="A83" s="68" t="s">
        <v>57</v>
      </c>
      <c r="B83" s="20">
        <v>4748</v>
      </c>
      <c r="C83" s="33">
        <v>0.0182642781032539</v>
      </c>
      <c r="D83" s="35"/>
      <c r="E83" s="50">
        <v>9089171</v>
      </c>
      <c r="F83" s="33">
        <v>0.00562729665566907</v>
      </c>
      <c r="G83" s="50">
        <v>1914.31571187869</v>
      </c>
      <c r="H83" s="50"/>
      <c r="I83" s="20">
        <v>19</v>
      </c>
      <c r="J83" s="50">
        <v>88249</v>
      </c>
    </row>
    <row r="84" spans="1:10" ht="15">
      <c r="A84" s="68" t="s">
        <v>58</v>
      </c>
      <c r="B84" s="20">
        <v>1818</v>
      </c>
      <c r="C84" s="33">
        <v>0.00699335669581206</v>
      </c>
      <c r="D84" s="35"/>
      <c r="E84" s="50">
        <v>5659837</v>
      </c>
      <c r="F84" s="33">
        <v>0.0035041239538492605</v>
      </c>
      <c r="G84" s="50">
        <v>3113.22167216722</v>
      </c>
      <c r="H84" s="50"/>
      <c r="I84" s="20">
        <v>17</v>
      </c>
      <c r="J84" s="50">
        <v>58636</v>
      </c>
    </row>
    <row r="85" spans="1:10" ht="15">
      <c r="A85" s="68"/>
      <c r="B85" s="20"/>
      <c r="C85" s="33"/>
      <c r="D85" s="35"/>
      <c r="E85" s="50"/>
      <c r="F85" s="33"/>
      <c r="G85" s="50"/>
      <c r="H85" s="50"/>
      <c r="I85" s="20"/>
      <c r="J85" s="50"/>
    </row>
    <row r="86" spans="1:10" ht="15">
      <c r="A86" s="68" t="s">
        <v>59</v>
      </c>
      <c r="B86" s="20">
        <v>9341</v>
      </c>
      <c r="C86" s="33">
        <v>0.0359323129238617</v>
      </c>
      <c r="D86" s="35"/>
      <c r="E86" s="50">
        <v>39073966</v>
      </c>
      <c r="F86" s="33">
        <v>0.024191512976874</v>
      </c>
      <c r="G86" s="50">
        <v>4183.06027191949</v>
      </c>
      <c r="H86" s="50"/>
      <c r="I86" s="20">
        <v>72</v>
      </c>
      <c r="J86" s="50">
        <v>5441648</v>
      </c>
    </row>
    <row r="87" spans="1:10" ht="15">
      <c r="A87" s="68" t="s">
        <v>60</v>
      </c>
      <c r="B87" s="20">
        <v>349</v>
      </c>
      <c r="C87" s="33">
        <v>0.0013425090686679903</v>
      </c>
      <c r="D87" s="35"/>
      <c r="E87" s="50">
        <v>14548916</v>
      </c>
      <c r="F87" s="33">
        <v>0.00900753945001258</v>
      </c>
      <c r="G87" s="50">
        <v>41687.4383954155</v>
      </c>
      <c r="H87" s="50"/>
      <c r="I87" s="20">
        <v>8</v>
      </c>
      <c r="J87" s="50">
        <v>32749</v>
      </c>
    </row>
    <row r="88" spans="1:10" ht="15">
      <c r="A88" s="68" t="s">
        <v>61</v>
      </c>
      <c r="B88" s="20">
        <v>17</v>
      </c>
      <c r="C88" s="33">
        <v>6.53944245482976E-05</v>
      </c>
      <c r="D88" s="35"/>
      <c r="E88" s="50">
        <v>86182</v>
      </c>
      <c r="F88" s="33">
        <v>5.3357086182983206E-05</v>
      </c>
      <c r="G88" s="50">
        <v>5069.52941176471</v>
      </c>
      <c r="H88" s="50"/>
      <c r="I88" s="20" t="s">
        <v>6</v>
      </c>
      <c r="J88" s="50" t="s">
        <v>6</v>
      </c>
    </row>
    <row r="89" spans="1:10" ht="15">
      <c r="A89" s="68" t="s">
        <v>62</v>
      </c>
      <c r="B89" s="20">
        <v>224</v>
      </c>
      <c r="C89" s="33">
        <v>0.000861667711695216</v>
      </c>
      <c r="D89" s="35"/>
      <c r="E89" s="50">
        <v>764867</v>
      </c>
      <c r="F89" s="33">
        <v>0.000473545223335729</v>
      </c>
      <c r="G89" s="50">
        <v>3414.58482142857</v>
      </c>
      <c r="H89" s="50"/>
      <c r="I89" s="20">
        <v>6</v>
      </c>
      <c r="J89" s="50">
        <v>11476</v>
      </c>
    </row>
    <row r="90" spans="1:10" ht="15">
      <c r="A90" s="68" t="s">
        <v>63</v>
      </c>
      <c r="B90" s="20">
        <v>3566</v>
      </c>
      <c r="C90" s="33">
        <v>0.013717442231719402</v>
      </c>
      <c r="D90" s="35"/>
      <c r="E90" s="50">
        <v>6436137</v>
      </c>
      <c r="F90" s="33">
        <v>0.00398474758759935</v>
      </c>
      <c r="G90" s="50">
        <v>1804.86174985979</v>
      </c>
      <c r="H90" s="50"/>
      <c r="I90" s="20">
        <v>17</v>
      </c>
      <c r="J90" s="50">
        <v>11778</v>
      </c>
    </row>
    <row r="91" spans="1:10" ht="15">
      <c r="A91" s="68" t="s">
        <v>64</v>
      </c>
      <c r="B91" s="20">
        <v>2835</v>
      </c>
      <c r="C91" s="33">
        <v>0.010905481976142602</v>
      </c>
      <c r="D91" s="35"/>
      <c r="E91" s="50">
        <v>3783142</v>
      </c>
      <c r="F91" s="33">
        <v>0.0023422226652487</v>
      </c>
      <c r="G91" s="50">
        <v>1334.44162257496</v>
      </c>
      <c r="H91" s="50"/>
      <c r="I91" s="20">
        <v>9</v>
      </c>
      <c r="J91" s="50">
        <v>4756</v>
      </c>
    </row>
    <row r="92" spans="1:10" ht="15">
      <c r="A92" s="68" t="s">
        <v>65</v>
      </c>
      <c r="B92" s="20">
        <v>11</v>
      </c>
      <c r="C92" s="33">
        <v>0</v>
      </c>
      <c r="D92" s="35"/>
      <c r="E92" s="50">
        <v>277286</v>
      </c>
      <c r="F92" s="33">
        <v>0.000171673586123955</v>
      </c>
      <c r="G92" s="50">
        <v>25207.8181818182</v>
      </c>
      <c r="H92" s="50"/>
      <c r="I92" s="20">
        <v>0</v>
      </c>
      <c r="J92" s="50">
        <v>0</v>
      </c>
    </row>
    <row r="93" spans="1:10" ht="15">
      <c r="A93" s="68" t="s">
        <v>66</v>
      </c>
      <c r="B93" s="20">
        <v>309</v>
      </c>
      <c r="C93" s="33">
        <v>0.0011886398344367</v>
      </c>
      <c r="D93" s="35"/>
      <c r="E93" s="50">
        <v>6884523</v>
      </c>
      <c r="F93" s="33">
        <v>0.00426235277714291</v>
      </c>
      <c r="G93" s="50">
        <v>22280.0097087379</v>
      </c>
      <c r="H93" s="50"/>
      <c r="I93" s="20">
        <v>5</v>
      </c>
      <c r="J93" s="50">
        <v>5322856</v>
      </c>
    </row>
    <row r="94" spans="1:10" ht="15">
      <c r="A94" s="68"/>
      <c r="B94" s="83"/>
      <c r="C94" s="33"/>
      <c r="D94" s="83"/>
      <c r="E94" s="77"/>
      <c r="F94" s="33"/>
      <c r="G94" s="50"/>
      <c r="H94" s="50"/>
      <c r="I94" s="83"/>
      <c r="J94" s="77"/>
    </row>
    <row r="95" spans="1:10" ht="15">
      <c r="A95" s="68" t="s">
        <v>67</v>
      </c>
      <c r="B95" s="20">
        <v>9399</v>
      </c>
      <c r="C95" s="33">
        <v>0.036155423313497</v>
      </c>
      <c r="D95" s="35"/>
      <c r="E95" s="50">
        <v>128506746</v>
      </c>
      <c r="F95" s="33">
        <v>0.07956122533030961</v>
      </c>
      <c r="G95" s="50">
        <v>13672.3849345675</v>
      </c>
      <c r="H95" s="50"/>
      <c r="I95" s="20">
        <v>129</v>
      </c>
      <c r="J95" s="50">
        <v>1030112</v>
      </c>
    </row>
    <row r="96" spans="1:10" ht="15">
      <c r="A96" s="68" t="s">
        <v>186</v>
      </c>
      <c r="B96" s="20">
        <v>2012</v>
      </c>
      <c r="C96" s="33">
        <v>0.0077396224818338105</v>
      </c>
      <c r="D96" s="35"/>
      <c r="E96" s="50">
        <v>46682687</v>
      </c>
      <c r="F96" s="33">
        <v>0.0289022319453277</v>
      </c>
      <c r="G96" s="50">
        <v>23202.1307157058</v>
      </c>
      <c r="H96" s="50"/>
      <c r="I96" s="20">
        <v>52</v>
      </c>
      <c r="J96" s="50">
        <v>345386</v>
      </c>
    </row>
    <row r="97" spans="1:10" ht="15">
      <c r="A97" s="68" t="s">
        <v>68</v>
      </c>
      <c r="B97" s="20">
        <v>4109</v>
      </c>
      <c r="C97" s="33">
        <v>0.0158062170864091</v>
      </c>
      <c r="D97" s="35"/>
      <c r="E97" s="50">
        <v>28904658</v>
      </c>
      <c r="F97" s="33">
        <v>0.0178954808196103</v>
      </c>
      <c r="G97" s="50">
        <v>7034.47505475785</v>
      </c>
      <c r="H97" s="50"/>
      <c r="I97" s="20">
        <v>18</v>
      </c>
      <c r="J97" s="50">
        <v>224727</v>
      </c>
    </row>
    <row r="98" spans="1:10" ht="15">
      <c r="A98" s="68" t="s">
        <v>187</v>
      </c>
      <c r="B98" s="20">
        <v>1777</v>
      </c>
      <c r="C98" s="33">
        <v>0.0068356407307249905</v>
      </c>
      <c r="D98" s="35"/>
      <c r="E98" s="50">
        <v>33256101</v>
      </c>
      <c r="F98" s="33">
        <v>0.020589550569341603</v>
      </c>
      <c r="G98" s="50">
        <v>18714.7445132245</v>
      </c>
      <c r="H98" s="50"/>
      <c r="I98" s="20">
        <v>34</v>
      </c>
      <c r="J98" s="50">
        <v>284204</v>
      </c>
    </row>
    <row r="99" spans="1:10" ht="15">
      <c r="A99" s="68" t="s">
        <v>188</v>
      </c>
      <c r="B99" s="20">
        <v>1501</v>
      </c>
      <c r="C99" s="33">
        <v>0.0057739430145291</v>
      </c>
      <c r="D99" s="35"/>
      <c r="E99" s="50">
        <v>19663300</v>
      </c>
      <c r="F99" s="33">
        <v>0.01217396199603</v>
      </c>
      <c r="G99" s="50">
        <v>13100.1332445037</v>
      </c>
      <c r="H99" s="50"/>
      <c r="I99" s="20">
        <v>25</v>
      </c>
      <c r="J99" s="50">
        <v>175795</v>
      </c>
    </row>
    <row r="100" spans="1:10" ht="15">
      <c r="A100" s="68"/>
      <c r="B100" s="20"/>
      <c r="C100" s="33"/>
      <c r="D100" s="35"/>
      <c r="E100" s="50"/>
      <c r="F100" s="33"/>
      <c r="G100" s="50"/>
      <c r="H100" s="50"/>
      <c r="I100" s="20"/>
      <c r="J100" s="50"/>
    </row>
    <row r="101" spans="1:10" ht="15">
      <c r="A101" s="68" t="s">
        <v>189</v>
      </c>
      <c r="B101" s="83"/>
      <c r="C101" s="33"/>
      <c r="D101" s="35"/>
      <c r="E101" s="77"/>
      <c r="F101" s="33"/>
      <c r="G101" s="50"/>
      <c r="H101" s="50"/>
      <c r="I101" s="20"/>
      <c r="J101" s="50"/>
    </row>
    <row r="102" spans="1:10" ht="15">
      <c r="A102" s="68" t="s">
        <v>190</v>
      </c>
      <c r="B102" s="20">
        <v>50941</v>
      </c>
      <c r="C102" s="33">
        <v>0.19595631652440182</v>
      </c>
      <c r="D102" s="35"/>
      <c r="E102" s="50">
        <v>400416890</v>
      </c>
      <c r="F102" s="33">
        <v>0.2479065061016471</v>
      </c>
      <c r="G102" s="50">
        <v>8064.33168073269</v>
      </c>
      <c r="H102" s="50"/>
      <c r="I102" s="20">
        <v>441</v>
      </c>
      <c r="J102" s="50">
        <v>8262170</v>
      </c>
    </row>
    <row r="103" spans="1:10" ht="15">
      <c r="A103" s="68" t="s">
        <v>191</v>
      </c>
      <c r="B103" s="20">
        <v>17</v>
      </c>
      <c r="C103" s="33">
        <v>6.53944245482976E-05</v>
      </c>
      <c r="D103" s="35"/>
      <c r="E103" s="50">
        <v>649089</v>
      </c>
      <c r="F103" s="33">
        <v>0.000401864631981463</v>
      </c>
      <c r="G103" s="50">
        <v>38181.7058823529</v>
      </c>
      <c r="H103" s="50"/>
      <c r="I103" s="20" t="s">
        <v>6</v>
      </c>
      <c r="J103" s="50" t="s">
        <v>6</v>
      </c>
    </row>
    <row r="104" spans="1:10" ht="15">
      <c r="A104" s="68" t="s">
        <v>69</v>
      </c>
      <c r="B104" s="20">
        <v>1297</v>
      </c>
      <c r="C104" s="33">
        <v>0.00498920991994953</v>
      </c>
      <c r="D104" s="35"/>
      <c r="E104" s="50">
        <v>13148078</v>
      </c>
      <c r="F104" s="33">
        <v>0.00814025122399789</v>
      </c>
      <c r="G104" s="50">
        <v>10137.299922899</v>
      </c>
      <c r="H104" s="50"/>
      <c r="I104" s="20">
        <v>19</v>
      </c>
      <c r="J104" s="50">
        <v>108151</v>
      </c>
    </row>
    <row r="105" spans="1:10" ht="15">
      <c r="A105" s="68" t="s">
        <v>139</v>
      </c>
      <c r="B105" s="20"/>
      <c r="C105" s="33"/>
      <c r="D105" s="35"/>
      <c r="E105" s="50"/>
      <c r="F105" s="33"/>
      <c r="G105" s="50"/>
      <c r="H105" s="50"/>
      <c r="I105" s="20"/>
      <c r="J105" s="50"/>
    </row>
    <row r="106" spans="1:10" ht="15">
      <c r="A106" s="68" t="s">
        <v>140</v>
      </c>
      <c r="B106" s="20">
        <v>5128</v>
      </c>
      <c r="C106" s="33">
        <v>0.0197260358284512</v>
      </c>
      <c r="D106" s="35"/>
      <c r="E106" s="50">
        <v>260550826</v>
      </c>
      <c r="F106" s="33">
        <v>0.161312488430641</v>
      </c>
      <c r="G106" s="50">
        <v>50809.4434477379</v>
      </c>
      <c r="H106" s="50"/>
      <c r="I106" s="20">
        <v>157</v>
      </c>
      <c r="J106" s="50">
        <v>2961953</v>
      </c>
    </row>
    <row r="107" spans="1:10" ht="15">
      <c r="A107" s="68" t="s">
        <v>70</v>
      </c>
      <c r="B107" s="20">
        <v>4373</v>
      </c>
      <c r="C107" s="33">
        <v>0.0168217540323356</v>
      </c>
      <c r="D107" s="35"/>
      <c r="E107" s="50">
        <v>25050099</v>
      </c>
      <c r="F107" s="33">
        <v>0.0155090423897712</v>
      </c>
      <c r="G107" s="50">
        <v>5728.35559112737</v>
      </c>
      <c r="H107" s="50"/>
      <c r="I107" s="20">
        <v>49</v>
      </c>
      <c r="J107" s="50">
        <v>2335589</v>
      </c>
    </row>
    <row r="108" spans="1:10" ht="15">
      <c r="A108" s="68" t="s">
        <v>71</v>
      </c>
      <c r="B108" s="20">
        <v>3158</v>
      </c>
      <c r="C108" s="33">
        <v>0.0121479760425602</v>
      </c>
      <c r="D108" s="35"/>
      <c r="E108" s="50">
        <v>4273756</v>
      </c>
      <c r="F108" s="33">
        <v>0.00264597209645914</v>
      </c>
      <c r="G108" s="50">
        <v>1353.31095630146</v>
      </c>
      <c r="H108" s="50"/>
      <c r="I108" s="20">
        <v>7</v>
      </c>
      <c r="J108" s="50">
        <v>1531534</v>
      </c>
    </row>
    <row r="109" spans="1:10" ht="15">
      <c r="A109" s="68" t="s">
        <v>192</v>
      </c>
      <c r="B109" s="20">
        <v>36968</v>
      </c>
      <c r="C109" s="33">
        <v>0.142205946276557</v>
      </c>
      <c r="D109" s="35"/>
      <c r="E109" s="50">
        <v>96745042</v>
      </c>
      <c r="F109" s="33">
        <v>0.05989688732879641</v>
      </c>
      <c r="G109" s="50">
        <v>2616.9942112097</v>
      </c>
      <c r="H109" s="50"/>
      <c r="I109" s="20">
        <v>181</v>
      </c>
      <c r="J109" s="50">
        <v>634606</v>
      </c>
    </row>
    <row r="110" spans="3:10" ht="15">
      <c r="C110" s="33"/>
      <c r="E110" s="78"/>
      <c r="F110" s="33"/>
      <c r="G110" s="78"/>
      <c r="J110" s="78"/>
    </row>
    <row r="111" spans="1:10" ht="15">
      <c r="A111" s="68" t="s">
        <v>115</v>
      </c>
      <c r="B111" s="20">
        <v>27331</v>
      </c>
      <c r="C111" s="33">
        <v>0.1051</v>
      </c>
      <c r="D111" s="35"/>
      <c r="E111" s="50">
        <v>105165347</v>
      </c>
      <c r="F111" s="33">
        <v>0.065</v>
      </c>
      <c r="G111" s="50">
        <v>3848</v>
      </c>
      <c r="H111" s="50"/>
      <c r="I111" s="20">
        <v>190</v>
      </c>
      <c r="J111" s="50">
        <v>634617</v>
      </c>
    </row>
    <row r="112" spans="1:10" ht="15">
      <c r="A112" s="68"/>
      <c r="B112" s="20"/>
      <c r="C112" s="33"/>
      <c r="D112" s="35"/>
      <c r="E112" s="50"/>
      <c r="F112" s="33"/>
      <c r="G112" s="50"/>
      <c r="H112" s="50"/>
      <c r="I112" s="20"/>
      <c r="J112" s="50"/>
    </row>
    <row r="113" spans="1:10" ht="15">
      <c r="A113" s="68" t="s">
        <v>72</v>
      </c>
      <c r="B113" s="20">
        <v>3371</v>
      </c>
      <c r="C113" s="33">
        <v>0.0129673297148418</v>
      </c>
      <c r="D113" s="35"/>
      <c r="E113" s="50">
        <v>136840712</v>
      </c>
      <c r="F113" s="33">
        <v>0.0847209587097629</v>
      </c>
      <c r="G113" s="50">
        <v>40593.5069712252</v>
      </c>
      <c r="H113" s="50"/>
      <c r="I113" s="20">
        <v>410</v>
      </c>
      <c r="J113" s="50">
        <v>9355219</v>
      </c>
    </row>
    <row r="114" spans="1:10" ht="15">
      <c r="A114" s="68"/>
      <c r="B114" s="20"/>
      <c r="C114" s="33"/>
      <c r="D114" s="35"/>
      <c r="E114" s="50"/>
      <c r="F114" s="33"/>
      <c r="G114" s="50"/>
      <c r="H114" s="50"/>
      <c r="I114" s="20"/>
      <c r="J114" s="50"/>
    </row>
    <row r="115" spans="1:10" ht="15">
      <c r="A115" s="68" t="s">
        <v>143</v>
      </c>
      <c r="B115" s="20"/>
      <c r="C115" s="33"/>
      <c r="D115" s="35"/>
      <c r="E115" s="50"/>
      <c r="F115" s="33"/>
      <c r="G115" s="50"/>
      <c r="H115" s="50"/>
      <c r="I115" s="20"/>
      <c r="J115" s="50"/>
    </row>
    <row r="116" spans="1:10" ht="15">
      <c r="A116" s="68" t="s">
        <v>144</v>
      </c>
      <c r="B116" s="20">
        <v>6499</v>
      </c>
      <c r="C116" s="33">
        <v>0.0249999038317286</v>
      </c>
      <c r="D116" s="35"/>
      <c r="E116" s="50">
        <v>32789565</v>
      </c>
      <c r="F116" s="33">
        <v>0.0203007083336141</v>
      </c>
      <c r="G116" s="50">
        <v>5045.32466533313</v>
      </c>
      <c r="H116" s="50"/>
      <c r="I116" s="20">
        <v>53</v>
      </c>
      <c r="J116" s="50">
        <v>96418</v>
      </c>
    </row>
    <row r="117" spans="1:10" ht="15">
      <c r="A117" s="68"/>
      <c r="B117" s="20"/>
      <c r="C117" s="33"/>
      <c r="D117" s="35"/>
      <c r="E117" s="50"/>
      <c r="F117" s="33"/>
      <c r="G117" s="50"/>
      <c r="H117" s="50"/>
      <c r="I117" s="20"/>
      <c r="J117" s="50"/>
    </row>
    <row r="118" spans="1:10" ht="15">
      <c r="A118" s="68" t="s">
        <v>73</v>
      </c>
      <c r="B118" s="20">
        <v>1426</v>
      </c>
      <c r="C118" s="33">
        <v>0.00548543820034544</v>
      </c>
      <c r="D118" s="35"/>
      <c r="E118" s="50">
        <v>2586923</v>
      </c>
      <c r="F118" s="33">
        <v>0.00160161835951523</v>
      </c>
      <c r="G118" s="50">
        <v>1814.11150070126</v>
      </c>
      <c r="H118" s="50"/>
      <c r="I118" s="20">
        <v>4</v>
      </c>
      <c r="J118" s="50">
        <v>3641</v>
      </c>
    </row>
    <row r="119" spans="1:10" ht="15">
      <c r="A119" s="68"/>
      <c r="B119" s="20"/>
      <c r="C119" s="33"/>
      <c r="D119" s="35"/>
      <c r="E119" s="50"/>
      <c r="F119" s="33"/>
      <c r="G119" s="50"/>
      <c r="H119" s="50"/>
      <c r="I119" s="20"/>
      <c r="J119" s="50"/>
    </row>
    <row r="120" spans="1:10" ht="15">
      <c r="A120" s="68" t="s">
        <v>74</v>
      </c>
      <c r="B120" s="20">
        <v>10342</v>
      </c>
      <c r="C120" s="33">
        <v>0.0397828905104997</v>
      </c>
      <c r="D120" s="35"/>
      <c r="E120" s="50">
        <v>14986954</v>
      </c>
      <c r="F120" s="33">
        <v>0.00927873797542881</v>
      </c>
      <c r="G120" s="50">
        <v>1449.13498356217</v>
      </c>
      <c r="H120" s="50"/>
      <c r="I120" s="20">
        <v>27</v>
      </c>
      <c r="J120" s="50">
        <v>113646</v>
      </c>
    </row>
    <row r="121" spans="1:10" ht="15">
      <c r="A121" s="68" t="s">
        <v>75</v>
      </c>
      <c r="B121" s="20">
        <v>55</v>
      </c>
      <c r="C121" s="33">
        <v>0.00021157019706802204</v>
      </c>
      <c r="D121" s="35"/>
      <c r="E121" s="50">
        <v>140528</v>
      </c>
      <c r="F121" s="33">
        <v>8.70038361504986E-05</v>
      </c>
      <c r="G121" s="50">
        <v>2555.05454545455</v>
      </c>
      <c r="H121" s="50"/>
      <c r="I121" s="20" t="s">
        <v>6</v>
      </c>
      <c r="J121" s="50" t="s">
        <v>6</v>
      </c>
    </row>
    <row r="122" spans="1:10" ht="15">
      <c r="A122" s="68" t="s">
        <v>76</v>
      </c>
      <c r="B122" s="20">
        <v>160</v>
      </c>
      <c r="C122" s="33">
        <v>0.000615476936925154</v>
      </c>
      <c r="D122" s="35"/>
      <c r="E122" s="50">
        <v>715732</v>
      </c>
      <c r="F122" s="33">
        <v>0.000443124712908948</v>
      </c>
      <c r="G122" s="50">
        <v>4473.325</v>
      </c>
      <c r="H122" s="50"/>
      <c r="I122" s="20" t="s">
        <v>6</v>
      </c>
      <c r="J122" s="50" t="s">
        <v>6</v>
      </c>
    </row>
    <row r="123" spans="1:10" ht="15">
      <c r="A123" s="68" t="s">
        <v>77</v>
      </c>
      <c r="B123" s="20">
        <v>409</v>
      </c>
      <c r="C123" s="33">
        <v>0.0015733129200149302</v>
      </c>
      <c r="D123" s="35"/>
      <c r="E123" s="50">
        <v>394359</v>
      </c>
      <c r="F123" s="33">
        <v>0.000244155939175641</v>
      </c>
      <c r="G123" s="50">
        <v>964.20293398533</v>
      </c>
      <c r="H123" s="50"/>
      <c r="I123" s="20" t="s">
        <v>6</v>
      </c>
      <c r="J123" s="50" t="s">
        <v>6</v>
      </c>
    </row>
    <row r="124" spans="1:10" ht="15">
      <c r="A124" s="68"/>
      <c r="B124" s="20"/>
      <c r="C124" s="33"/>
      <c r="D124" s="35"/>
      <c r="E124" s="50"/>
      <c r="F124" s="33"/>
      <c r="G124" s="50"/>
      <c r="H124" s="50"/>
      <c r="I124" s="20"/>
      <c r="J124" s="50"/>
    </row>
    <row r="125" spans="1:10" ht="15">
      <c r="A125" s="68" t="s">
        <v>78</v>
      </c>
      <c r="B125" s="20">
        <v>5217</v>
      </c>
      <c r="C125" s="33">
        <v>0.020068394874615793</v>
      </c>
      <c r="D125" s="35"/>
      <c r="E125" s="50">
        <v>13913256</v>
      </c>
      <c r="F125" s="33">
        <v>0.0085934372723082</v>
      </c>
      <c r="G125" s="50">
        <v>2666.90741805635</v>
      </c>
      <c r="H125" s="50"/>
      <c r="I125" s="20">
        <v>23</v>
      </c>
      <c r="J125" s="50">
        <v>274543</v>
      </c>
    </row>
    <row r="126" spans="1:10" ht="15">
      <c r="A126" s="68" t="s">
        <v>145</v>
      </c>
      <c r="B126" s="20"/>
      <c r="C126" s="33"/>
      <c r="D126" s="35"/>
      <c r="E126" s="50"/>
      <c r="F126" s="33"/>
      <c r="G126" s="50"/>
      <c r="H126" s="50"/>
      <c r="I126" s="20"/>
      <c r="J126" s="50"/>
    </row>
    <row r="127" spans="1:10" ht="15">
      <c r="A127" s="68" t="s">
        <v>146</v>
      </c>
      <c r="B127" s="20">
        <v>3232</v>
      </c>
      <c r="C127" s="33">
        <v>0.0124326341258881</v>
      </c>
      <c r="D127" s="35"/>
      <c r="E127" s="50">
        <v>4556620</v>
      </c>
      <c r="F127" s="33">
        <v>0.00282109913953152</v>
      </c>
      <c r="G127" s="50">
        <v>1409.8452970297</v>
      </c>
      <c r="H127" s="50"/>
      <c r="I127" s="20">
        <v>7</v>
      </c>
      <c r="J127" s="50">
        <v>6439</v>
      </c>
    </row>
    <row r="128" spans="1:10" ht="15">
      <c r="A128" s="68" t="s">
        <v>79</v>
      </c>
      <c r="B128" s="20">
        <v>33</v>
      </c>
      <c r="C128" s="33">
        <v>0.000126942118240813</v>
      </c>
      <c r="D128" s="35"/>
      <c r="E128" s="50">
        <v>33195</v>
      </c>
      <c r="F128" s="33">
        <v>0</v>
      </c>
      <c r="G128" s="50">
        <v>1005.90909090909</v>
      </c>
      <c r="H128" s="50"/>
      <c r="I128" s="20">
        <v>0</v>
      </c>
      <c r="J128" s="50">
        <v>0</v>
      </c>
    </row>
    <row r="129" spans="1:10" ht="15">
      <c r="A129" s="68" t="s">
        <v>80</v>
      </c>
      <c r="B129" s="20">
        <v>1952</v>
      </c>
      <c r="C129" s="33">
        <v>0.00750881863048688</v>
      </c>
      <c r="D129" s="35"/>
      <c r="E129" s="50">
        <v>9323441</v>
      </c>
      <c r="F129" s="33">
        <v>0.0057723381327766795</v>
      </c>
      <c r="G129" s="50">
        <v>4776.35297131148</v>
      </c>
      <c r="H129" s="50"/>
      <c r="I129" s="20">
        <v>16</v>
      </c>
      <c r="J129" s="50">
        <v>268104</v>
      </c>
    </row>
    <row r="130" spans="1:10" ht="15">
      <c r="A130" s="68"/>
      <c r="B130" s="20"/>
      <c r="C130" s="33"/>
      <c r="D130" s="35"/>
      <c r="E130" s="50"/>
      <c r="F130" s="33"/>
      <c r="G130" s="50"/>
      <c r="H130" s="50"/>
      <c r="I130" s="20"/>
      <c r="J130" s="50"/>
    </row>
    <row r="131" spans="1:10" ht="15">
      <c r="A131" s="68" t="s">
        <v>81</v>
      </c>
      <c r="B131" s="20">
        <v>10409</v>
      </c>
      <c r="C131" s="33">
        <v>0.0400406214778371</v>
      </c>
      <c r="D131" s="35"/>
      <c r="E131" s="50">
        <v>22635452</v>
      </c>
      <c r="F131" s="33">
        <v>0.0140140837199738</v>
      </c>
      <c r="G131" s="50">
        <v>2174.60390047075</v>
      </c>
      <c r="H131" s="50"/>
      <c r="I131" s="20">
        <v>30</v>
      </c>
      <c r="J131" s="50">
        <v>191493</v>
      </c>
    </row>
    <row r="132" spans="1:10" ht="15">
      <c r="A132" s="68" t="s">
        <v>82</v>
      </c>
      <c r="B132" s="20">
        <v>860</v>
      </c>
      <c r="C132" s="33">
        <v>0.0033081885359727</v>
      </c>
      <c r="D132" s="35"/>
      <c r="E132" s="50">
        <v>10580567</v>
      </c>
      <c r="F132" s="33">
        <v>0.00655065124137092</v>
      </c>
      <c r="G132" s="50">
        <v>12302.9848837209</v>
      </c>
      <c r="H132" s="50"/>
      <c r="I132" s="20">
        <v>9</v>
      </c>
      <c r="J132" s="50">
        <v>52387</v>
      </c>
    </row>
    <row r="133" spans="1:10" ht="15">
      <c r="A133" s="68" t="s">
        <v>83</v>
      </c>
      <c r="B133" s="20">
        <v>9547</v>
      </c>
      <c r="C133" s="33">
        <v>0.0367247394801528</v>
      </c>
      <c r="D133" s="35"/>
      <c r="E133" s="50">
        <v>12054685</v>
      </c>
      <c r="F133" s="33">
        <v>0.00746330865440249</v>
      </c>
      <c r="G133" s="50">
        <v>1262.66733005133</v>
      </c>
      <c r="H133" s="50"/>
      <c r="I133" s="20">
        <v>21</v>
      </c>
      <c r="J133" s="50">
        <v>139106</v>
      </c>
    </row>
    <row r="134" spans="1:10" ht="15">
      <c r="A134" s="68"/>
      <c r="B134" s="20"/>
      <c r="C134" s="33"/>
      <c r="D134" s="35"/>
      <c r="E134" s="50"/>
      <c r="F134" s="33"/>
      <c r="G134" s="50"/>
      <c r="H134" s="50"/>
      <c r="I134" s="20"/>
      <c r="J134" s="50"/>
    </row>
    <row r="135" spans="1:10" ht="15">
      <c r="A135" s="68" t="s">
        <v>84</v>
      </c>
      <c r="B135" s="20">
        <v>14514</v>
      </c>
      <c r="C135" s="33">
        <v>0.05583145164082301</v>
      </c>
      <c r="D135" s="35"/>
      <c r="E135" s="50">
        <v>16017641</v>
      </c>
      <c r="F135" s="33">
        <v>0.00991685794348107</v>
      </c>
      <c r="G135" s="50">
        <v>1103.59935234946</v>
      </c>
      <c r="H135" s="50"/>
      <c r="I135" s="20">
        <v>26</v>
      </c>
      <c r="J135" s="50">
        <v>82857</v>
      </c>
    </row>
    <row r="136" spans="1:10" ht="15">
      <c r="A136" s="68" t="s">
        <v>85</v>
      </c>
      <c r="B136" s="20">
        <v>5225</v>
      </c>
      <c r="C136" s="33">
        <v>0.0200991687214621</v>
      </c>
      <c r="D136" s="35"/>
      <c r="E136" s="50">
        <v>4856265</v>
      </c>
      <c r="F136" s="33">
        <v>0.00300661565213624</v>
      </c>
      <c r="G136" s="50">
        <v>929.428708133971</v>
      </c>
      <c r="H136" s="50"/>
      <c r="I136" s="20">
        <v>4</v>
      </c>
      <c r="J136" s="50">
        <v>2505</v>
      </c>
    </row>
    <row r="137" spans="1:10" ht="15">
      <c r="A137" s="68" t="s">
        <v>86</v>
      </c>
      <c r="B137" s="20">
        <v>8518</v>
      </c>
      <c r="C137" s="33">
        <v>0.0327664534295529</v>
      </c>
      <c r="D137" s="35"/>
      <c r="E137" s="50">
        <v>6697285</v>
      </c>
      <c r="F137" s="33">
        <v>0.00414642979899516</v>
      </c>
      <c r="G137" s="50">
        <v>786.250880488378</v>
      </c>
      <c r="H137" s="50"/>
      <c r="I137" s="20">
        <v>21</v>
      </c>
      <c r="J137" s="50">
        <v>80320</v>
      </c>
    </row>
    <row r="138" spans="1:10" ht="15">
      <c r="A138" s="68"/>
      <c r="B138" s="20"/>
      <c r="C138" s="33"/>
      <c r="D138" s="35"/>
      <c r="E138" s="50"/>
      <c r="F138" s="33"/>
      <c r="G138" s="50"/>
      <c r="H138" s="50"/>
      <c r="I138" s="20"/>
      <c r="J138" s="50"/>
    </row>
    <row r="139" spans="1:10" ht="15">
      <c r="A139" s="68" t="s">
        <v>87</v>
      </c>
      <c r="B139" s="20">
        <v>31</v>
      </c>
      <c r="C139" s="33">
        <v>0.000119248656529249</v>
      </c>
      <c r="D139" s="35"/>
      <c r="E139" s="50">
        <v>19294</v>
      </c>
      <c r="F139" s="33">
        <v>0</v>
      </c>
      <c r="G139" s="50">
        <v>622.387096774194</v>
      </c>
      <c r="H139" s="50"/>
      <c r="I139" s="20">
        <v>0</v>
      </c>
      <c r="J139" s="50">
        <v>0</v>
      </c>
    </row>
    <row r="140" spans="1:10" ht="15">
      <c r="A140" s="68"/>
      <c r="B140" s="20"/>
      <c r="C140" s="33"/>
      <c r="D140" s="35"/>
      <c r="E140" s="50"/>
      <c r="F140" s="33"/>
      <c r="G140" s="50"/>
      <c r="H140" s="50"/>
      <c r="I140" s="20"/>
      <c r="J140" s="50"/>
    </row>
    <row r="141" spans="1:10" ht="15">
      <c r="A141" s="68" t="s">
        <v>88</v>
      </c>
      <c r="B141" s="20">
        <v>17836</v>
      </c>
      <c r="C141" s="33">
        <v>0.0686102915437316</v>
      </c>
      <c r="D141" s="35"/>
      <c r="E141" s="50">
        <v>4021892</v>
      </c>
      <c r="F141" s="33">
        <v>0.00249003780444467</v>
      </c>
      <c r="G141" s="50">
        <v>225.492935635793</v>
      </c>
      <c r="H141" s="50"/>
      <c r="I141" s="20" t="s">
        <v>6</v>
      </c>
      <c r="J141" s="50" t="s">
        <v>6</v>
      </c>
    </row>
    <row r="142" spans="1:10" ht="15">
      <c r="A142" s="86"/>
      <c r="B142" s="87"/>
      <c r="C142" s="88"/>
      <c r="D142" s="89"/>
      <c r="E142" s="95"/>
      <c r="F142" s="88"/>
      <c r="G142" s="95"/>
      <c r="H142" s="87"/>
      <c r="I142" s="87"/>
      <c r="J142" s="95"/>
    </row>
    <row r="143" spans="1:10" ht="15">
      <c r="A143" s="90" t="s">
        <v>194</v>
      </c>
      <c r="B143" s="91"/>
      <c r="C143" s="92"/>
      <c r="D143" s="93"/>
      <c r="E143" s="96"/>
      <c r="F143" s="92"/>
      <c r="G143" s="96"/>
      <c r="H143" s="91"/>
      <c r="I143" s="91"/>
      <c r="J143" s="96"/>
    </row>
    <row r="144" spans="1:10" ht="15">
      <c r="A144" s="90"/>
      <c r="B144" s="91"/>
      <c r="C144" s="93"/>
      <c r="D144" s="93"/>
      <c r="E144" s="96"/>
      <c r="F144" s="93"/>
      <c r="G144" s="96"/>
      <c r="H144" s="91"/>
      <c r="I144" s="91"/>
      <c r="J144" s="96"/>
    </row>
    <row r="145" spans="1:10" ht="15">
      <c r="A145" s="90" t="s">
        <v>7</v>
      </c>
      <c r="B145" s="91"/>
      <c r="C145" s="93"/>
      <c r="D145" s="93"/>
      <c r="E145" s="96"/>
      <c r="F145" s="93"/>
      <c r="G145" s="96"/>
      <c r="H145" s="91"/>
      <c r="I145" s="91"/>
      <c r="J145" s="96"/>
    </row>
    <row r="146" spans="1:10" ht="15">
      <c r="A146" s="90"/>
      <c r="B146" s="91"/>
      <c r="C146" s="93"/>
      <c r="D146" s="93"/>
      <c r="E146" s="96"/>
      <c r="F146" s="93"/>
      <c r="G146" s="96"/>
      <c r="H146" s="91"/>
      <c r="I146" s="91"/>
      <c r="J146" s="96"/>
    </row>
    <row r="147" spans="1:10" ht="15">
      <c r="A147" s="90" t="s">
        <v>147</v>
      </c>
      <c r="B147" s="91"/>
      <c r="C147" s="93"/>
      <c r="D147" s="93"/>
      <c r="E147" s="96"/>
      <c r="F147" s="93"/>
      <c r="G147" s="96"/>
      <c r="H147" s="91"/>
      <c r="I147" s="91"/>
      <c r="J147" s="96"/>
    </row>
    <row r="148" spans="1:10" ht="15">
      <c r="A148" s="90" t="s">
        <v>8</v>
      </c>
      <c r="B148" s="68"/>
      <c r="C148" s="68"/>
      <c r="D148" s="68"/>
      <c r="E148" s="96"/>
      <c r="F148" s="68"/>
      <c r="G148" s="96"/>
      <c r="H148" s="68"/>
      <c r="I148" s="91"/>
      <c r="J148" s="96"/>
    </row>
    <row r="149" spans="1:10" ht="15">
      <c r="A149" s="85"/>
      <c r="B149" s="85"/>
      <c r="C149" s="85"/>
      <c r="D149" s="85"/>
      <c r="E149" s="94"/>
      <c r="F149" s="85"/>
      <c r="G149" s="94"/>
      <c r="H149" s="85"/>
      <c r="I149" s="85"/>
      <c r="J149" s="94"/>
    </row>
    <row r="150" spans="1:10" ht="15">
      <c r="A150" s="85" t="s">
        <v>201</v>
      </c>
      <c r="B150" s="85"/>
      <c r="C150" s="85"/>
      <c r="D150" s="85"/>
      <c r="E150" s="94"/>
      <c r="F150" s="85"/>
      <c r="G150" s="94"/>
      <c r="H150" s="85"/>
      <c r="I150" s="85"/>
      <c r="J150" s="94"/>
    </row>
    <row r="151" spans="1:10" ht="15">
      <c r="A151" s="85"/>
      <c r="B151" s="85"/>
      <c r="C151" s="85"/>
      <c r="D151" s="85"/>
      <c r="E151" s="85"/>
      <c r="F151" s="85"/>
      <c r="G151" s="85"/>
      <c r="H151" s="85"/>
      <c r="I151" s="85"/>
      <c r="J151" s="85"/>
    </row>
    <row r="152" spans="1:10" ht="15">
      <c r="A152" s="85"/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5">
      <c r="A153" s="85"/>
      <c r="B153" s="85"/>
      <c r="C153" s="85"/>
      <c r="D153" s="85"/>
      <c r="E153" s="85"/>
      <c r="F153" s="85"/>
      <c r="G153" s="85"/>
      <c r="H153" s="85"/>
      <c r="I153" s="85"/>
      <c r="J153" s="85"/>
    </row>
  </sheetData>
  <sheetProtection/>
  <mergeCells count="3">
    <mergeCell ref="B4:C4"/>
    <mergeCell ref="E4:G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Westphal/TDF/OTPA/NYSTAX</dc:creator>
  <cp:keywords/>
  <dc:description/>
  <cp:lastModifiedBy>Charbonneau, Michele</cp:lastModifiedBy>
  <cp:lastPrinted>2019-06-18T14:49:04Z</cp:lastPrinted>
  <dcterms:created xsi:type="dcterms:W3CDTF">2002-12-09T21:58:52Z</dcterms:created>
  <dcterms:modified xsi:type="dcterms:W3CDTF">2022-01-26T19:09:48Z</dcterms:modified>
  <cp:category/>
  <cp:version/>
  <cp:contentType/>
  <cp:contentStatus/>
</cp:coreProperties>
</file>