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e-43" sheetId="1" r:id="rId1"/>
  </sheets>
  <definedNames>
    <definedName name="_xlnm.Print_Area" localSheetId="0">'e-43'!$A$1:$Q$33</definedName>
    <definedName name="_xlnm.Print_Titles" localSheetId="0">'e-43'!$A:$A</definedName>
  </definedNames>
  <calcPr fullCalcOnLoad="1"/>
</workbook>
</file>

<file path=xl/sharedStrings.xml><?xml version="1.0" encoding="utf-8"?>
<sst xmlns="http://schemas.openxmlformats.org/spreadsheetml/2006/main" count="26" uniqueCount="26">
  <si>
    <t>(millions)</t>
  </si>
  <si>
    <t>Authority and Program</t>
  </si>
  <si>
    <t xml:space="preserve">    General Obligation</t>
  </si>
  <si>
    <t xml:space="preserve">    Tobacco Settlement Financing Corporation</t>
  </si>
  <si>
    <t>a  As of March 31.</t>
  </si>
  <si>
    <t xml:space="preserve">    Certificates of Participation</t>
  </si>
  <si>
    <t xml:space="preserve">    Lease/Purchase and Contractual Obligation Debt</t>
  </si>
  <si>
    <t xml:space="preserve">    Sales Tax Asset Receivable Corporation (STARC)</t>
  </si>
  <si>
    <t xml:space="preserve">    Municipal Bond Bank Agency (MBBA)</t>
  </si>
  <si>
    <t xml:space="preserve">    Moral Obligation Debt</t>
  </si>
  <si>
    <t>Total State-Related Debt</t>
  </si>
  <si>
    <t xml:space="preserve">  State-Supported Debt</t>
  </si>
  <si>
    <t>Outstanding State-Related Debt</t>
  </si>
  <si>
    <t xml:space="preserve">    Transitional Finance Agency (TFA)</t>
  </si>
  <si>
    <t xml:space="preserve">    SUNY Dormitory Facilities Revenue Bonds</t>
  </si>
  <si>
    <t xml:space="preserve">    State-Guaranteed Authority Debt</t>
  </si>
  <si>
    <t xml:space="preserve">    Secured Hospital Debt</t>
  </si>
  <si>
    <t>Bonds Outstanding</t>
  </si>
  <si>
    <r>
      <t xml:space="preserve">  Other State-Funded Debt</t>
    </r>
    <r>
      <rPr>
        <vertAlign val="superscript"/>
        <sz val="11"/>
        <rFont val="Arial"/>
        <family val="2"/>
      </rPr>
      <t>1</t>
    </r>
  </si>
  <si>
    <r>
      <t xml:space="preserve">  Other State-Related Debt</t>
    </r>
    <r>
      <rPr>
        <vertAlign val="superscript"/>
        <sz val="11"/>
        <rFont val="Arial"/>
        <family val="2"/>
      </rPr>
      <t>2</t>
    </r>
  </si>
  <si>
    <t>1  State-funded debt obligations include all state-supported debt, plus other debt where the state has agreed to allow certain other entities to pledge or assign state resources to pay debt service on debt issued for state purposes or to finance state assistance payments to another entity. These obligations include those associated with the sale of the state’s share of Tobacco Settlement proceeds, prior year school aid claims, debt issued by the Sales Tax Asset Receivable Corporation (STARC) for New York City debt relief, and debt issued by the Transitional Finance Agency (TFA) for New York City school building aid, portions of the secured hospital program and obligations issued to finance certain State University of New York (SUNY) dormitory facilities. Debt service on these obligations is secured by future state local assistance payments (financed with available General Fund resources or taxes), future tobacco settlement payments or SUNY dormitory rental income.</t>
  </si>
  <si>
    <t xml:space="preserve">2  State-related debt obligations include all state-funded debt, plus certain other debt issued by various authorities that may be supported by contingent state obligations to make payments. Such moral obligation, contingent obligation, and state guaranteed authority debt carries a pledge by the state to finance deficiencies in the authority’s debt service or debt reserve funds, if necessary.  </t>
  </si>
  <si>
    <t xml:space="preserve">                  </t>
  </si>
  <si>
    <r>
      <t xml:space="preserve">SOURCE:  New York State Office of the State Comptroller, </t>
    </r>
    <r>
      <rPr>
        <i/>
        <sz val="11"/>
        <rFont val="Arial"/>
        <family val="2"/>
      </rPr>
      <t>Comptroller’s Annual Report to the Legislature on State Funds Cash Basis of Accounting.</t>
    </r>
  </si>
  <si>
    <t>$ 46,773</t>
  </si>
  <si>
    <t>New York State — 2004-19(a)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</si>
</sst>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 #,##0_-;\-* #,##0_-;_-* &quot;-&quot;_-;_-@_-"/>
    <numFmt numFmtId="170" formatCode="_-&quot;L.&quot;\ * #,##0.00_-;\-&quot;L.&quot;\ * #,##0.00_-;_-&quot;L.&quot;\ * &quot;-&quot;??_-;_-@_-"/>
    <numFmt numFmtId="171" formatCode="_-* #,##0.00_-;\-* #,##0.00_-;_-* &quot;-&quot;??_-;_-@_-"/>
    <numFmt numFmtId="172" formatCode="_(* #,##0.0_);_(* \(#,##0.0\);_(* &quot;-&quot;??_);_(@_)"/>
    <numFmt numFmtId="173" formatCode="_(* #,##0_);_(* \(#,##0\);_(* &quot;-&quot;??_);_(@_)"/>
    <numFmt numFmtId="174" formatCode="[$-409]dddd\,\ mmmm\ dd\,\ yyyy"/>
    <numFmt numFmtId="175" formatCode="[$-409]h:mm:ss\ AM/PM"/>
    <numFmt numFmtId="176" formatCode="0.0"/>
    <numFmt numFmtId="177" formatCode="_([$$-409]* #,##0.00_);_([$$-409]* \(#,##0.00\);_([$$-409]* &quot;-&quot;??_);_(@_)"/>
    <numFmt numFmtId="178" formatCode="_([$$-409]* #,##0.0_);_([$$-409]* \(#,##0.0\);_([$$-409]* &quot;-&quot;??_);_(@_)"/>
    <numFmt numFmtId="179" formatCode="_([$$-409]* #,##0_);_([$$-409]* \(#,##0\);_([$$-409]* &quot;-&quot;??_);_(@_)"/>
    <numFmt numFmtId="180" formatCode="#,##0.0"/>
    <numFmt numFmtId="181" formatCode="&quot;$&quot;#,##0.00"/>
    <numFmt numFmtId="182" formatCode="&quot;$&quot;#,##0.0"/>
    <numFmt numFmtId="183" formatCode="&quot;$&quot;#,##0"/>
    <numFmt numFmtId="184" formatCode="[$-409]dddd\,\ mmmm\ d\,\ yyyy"/>
  </numFmts>
  <fonts count="46">
    <font>
      <sz val="12"/>
      <name val="Times New Roman"/>
      <family val="1"/>
    </font>
    <font>
      <b/>
      <sz val="18"/>
      <color indexed="8"/>
      <name val="Rockwell"/>
      <family val="0"/>
    </font>
    <font>
      <sz val="10"/>
      <name val="Arial"/>
      <family val="0"/>
    </font>
    <font>
      <sz val="12"/>
      <name val="Clearface Regular"/>
      <family val="1"/>
    </font>
    <font>
      <sz val="11"/>
      <name val="Arial"/>
      <family val="2"/>
    </font>
    <font>
      <vertAlign val="superscript"/>
      <sz val="11"/>
      <name val="Arial"/>
      <family val="2"/>
    </font>
    <font>
      <i/>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Clearface Regular"/>
      <family val="1"/>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learface Regular"/>
      <family val="1"/>
    </font>
    <font>
      <sz val="11"/>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0" fillId="33" borderId="7" applyNumberFormat="0" applyFont="0" applyAlignment="0" applyProtection="0"/>
    <xf numFmtId="0" fontId="40" fillId="28"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2" borderId="0" xfId="0" applyNumberFormat="1" applyAlignment="1">
      <alignment/>
    </xf>
    <xf numFmtId="0" fontId="3" fillId="0" borderId="0" xfId="0" applyNumberFormat="1" applyFont="1" applyFill="1" applyAlignment="1">
      <alignment/>
    </xf>
    <xf numFmtId="0" fontId="44" fillId="0" borderId="0" xfId="0" applyNumberFormat="1" applyFont="1" applyFill="1" applyAlignment="1">
      <alignment/>
    </xf>
    <xf numFmtId="0" fontId="4" fillId="0" borderId="0" xfId="0" applyNumberFormat="1" applyFont="1" applyFill="1" applyAlignment="1">
      <alignment/>
    </xf>
    <xf numFmtId="0" fontId="4" fillId="0" borderId="0" xfId="0" applyFont="1" applyFill="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0" fontId="4" fillId="0" borderId="12" xfId="0" applyNumberFormat="1" applyFont="1" applyFill="1" applyBorder="1" applyAlignment="1">
      <alignment/>
    </xf>
    <xf numFmtId="0" fontId="4" fillId="0" borderId="12" xfId="0" applyNumberFormat="1" applyFont="1" applyFill="1" applyBorder="1" applyAlignment="1" quotePrefix="1">
      <alignment horizontal="right"/>
    </xf>
    <xf numFmtId="3" fontId="4" fillId="0" borderId="0" xfId="0" applyNumberFormat="1" applyFont="1" applyFill="1" applyAlignment="1">
      <alignment/>
    </xf>
    <xf numFmtId="5" fontId="4" fillId="0" borderId="0" xfId="0" applyNumberFormat="1" applyFont="1" applyFill="1" applyAlignment="1">
      <alignment/>
    </xf>
    <xf numFmtId="0" fontId="4" fillId="0" borderId="0" xfId="0" applyNumberFormat="1" applyFont="1" applyFill="1" applyBorder="1" applyAlignment="1">
      <alignment/>
    </xf>
    <xf numFmtId="5" fontId="6" fillId="0" borderId="0" xfId="0" applyNumberFormat="1" applyFont="1" applyFill="1" applyAlignment="1">
      <alignment/>
    </xf>
    <xf numFmtId="0" fontId="45" fillId="0" borderId="0" xfId="0" applyNumberFormat="1" applyFont="1" applyFill="1" applyAlignment="1">
      <alignment/>
    </xf>
    <xf numFmtId="5" fontId="7" fillId="0" borderId="0" xfId="0" applyNumberFormat="1" applyFont="1" applyFill="1" applyAlignment="1">
      <alignment/>
    </xf>
    <xf numFmtId="183" fontId="4" fillId="0" borderId="0" xfId="0" applyNumberFormat="1" applyFont="1" applyFill="1" applyAlignment="1" quotePrefix="1">
      <alignment horizontal="right"/>
    </xf>
    <xf numFmtId="183" fontId="4" fillId="0" borderId="0" xfId="0" applyNumberFormat="1" applyFont="1" applyFill="1" applyAlignment="1">
      <alignment/>
    </xf>
    <xf numFmtId="183" fontId="4" fillId="0" borderId="0" xfId="0" applyNumberFormat="1" applyFont="1" applyFill="1" applyAlignment="1">
      <alignment horizontal="right"/>
    </xf>
    <xf numFmtId="183" fontId="4" fillId="0" borderId="10" xfId="0" applyNumberFormat="1" applyFont="1" applyFill="1" applyBorder="1" applyAlignment="1">
      <alignment/>
    </xf>
    <xf numFmtId="183" fontId="3" fillId="0" borderId="0" xfId="0" applyNumberFormat="1" applyFont="1" applyFill="1" applyAlignment="1">
      <alignment/>
    </xf>
    <xf numFmtId="0" fontId="4" fillId="0" borderId="10" xfId="0" applyFont="1" applyFill="1" applyBorder="1" applyAlignment="1">
      <alignment/>
    </xf>
    <xf numFmtId="0" fontId="4" fillId="0" borderId="0" xfId="0" applyFont="1" applyFill="1" applyBorder="1" applyAlignment="1">
      <alignment/>
    </xf>
    <xf numFmtId="5" fontId="4" fillId="0" borderId="0" xfId="0" applyNumberFormat="1" applyFont="1" applyFill="1" applyAlignment="1">
      <alignment horizontal="left" wrapText="1"/>
    </xf>
    <xf numFmtId="0" fontId="4" fillId="0" borderId="13" xfId="0" applyNumberFormat="1" applyFont="1" applyFill="1" applyBorder="1" applyAlignment="1">
      <alignment horizontal="center"/>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tabSelected="1" showOutlineSymbols="0" zoomScalePageLayoutView="0" workbookViewId="0" topLeftCell="A1">
      <selection activeCell="A1" sqref="A1"/>
    </sheetView>
  </sheetViews>
  <sheetFormatPr defaultColWidth="11.25390625" defaultRowHeight="15.75"/>
  <cols>
    <col min="1" max="1" width="50.50390625" style="1" customWidth="1"/>
    <col min="2" max="11" width="14.625" style="1" customWidth="1"/>
    <col min="12" max="12" width="14.625" style="2" customWidth="1"/>
    <col min="13" max="17" width="14.625" style="1" customWidth="1"/>
    <col min="18" max="250" width="11.50390625" style="1" customWidth="1"/>
    <col min="251" max="16384" width="11.25390625" style="1" customWidth="1"/>
  </cols>
  <sheetData>
    <row r="1" spans="2:17" ht="20.25">
      <c r="B1" s="14" t="s">
        <v>12</v>
      </c>
      <c r="C1" s="14"/>
      <c r="D1" s="14"/>
      <c r="E1" s="14"/>
      <c r="F1" s="14"/>
      <c r="G1" s="14"/>
      <c r="H1" s="14"/>
      <c r="I1" s="14"/>
      <c r="J1" s="3"/>
      <c r="K1" s="3"/>
      <c r="L1" s="3"/>
      <c r="M1" s="3"/>
      <c r="N1" s="3"/>
      <c r="O1" s="3"/>
      <c r="P1" s="3"/>
      <c r="Q1" s="3"/>
    </row>
    <row r="2" spans="2:17" ht="20.25">
      <c r="B2" s="14" t="s">
        <v>25</v>
      </c>
      <c r="C2" s="14"/>
      <c r="D2" s="14"/>
      <c r="E2" s="14"/>
      <c r="F2" s="14"/>
      <c r="G2" s="14"/>
      <c r="H2" s="14"/>
      <c r="I2" s="14"/>
      <c r="J2" s="3"/>
      <c r="K2" s="3"/>
      <c r="L2" s="3"/>
      <c r="M2" s="3"/>
      <c r="N2" s="3"/>
      <c r="O2" s="3"/>
      <c r="P2" s="3"/>
      <c r="Q2" s="3"/>
    </row>
    <row r="3" spans="2:17" ht="20.25">
      <c r="B3" s="14" t="s">
        <v>0</v>
      </c>
      <c r="C3" s="14"/>
      <c r="D3" s="14"/>
      <c r="E3" s="14"/>
      <c r="F3" s="14"/>
      <c r="G3" s="14"/>
      <c r="H3" s="14"/>
      <c r="I3" s="14"/>
      <c r="J3" s="3"/>
      <c r="K3" s="3"/>
      <c r="L3" s="3"/>
      <c r="M3" s="3"/>
      <c r="N3" s="3"/>
      <c r="O3" s="3"/>
      <c r="P3" s="3"/>
      <c r="Q3" s="3"/>
    </row>
    <row r="4" spans="1:17" ht="15.75">
      <c r="A4" s="4"/>
      <c r="B4" s="21"/>
      <c r="C4" s="20"/>
      <c r="D4" s="20"/>
      <c r="E4" s="20"/>
      <c r="F4" s="20"/>
      <c r="G4" s="4"/>
      <c r="H4" s="4"/>
      <c r="I4" s="4"/>
      <c r="J4" s="3"/>
      <c r="K4" s="3"/>
      <c r="L4" s="3"/>
      <c r="M4" s="11"/>
      <c r="N4" s="11"/>
      <c r="O4" s="3"/>
      <c r="P4" s="3"/>
      <c r="Q4" s="3"/>
    </row>
    <row r="5" spans="1:17" ht="15.75">
      <c r="A5" s="6"/>
      <c r="B5" s="23" t="s">
        <v>17</v>
      </c>
      <c r="C5" s="23"/>
      <c r="D5" s="23"/>
      <c r="E5" s="23"/>
      <c r="F5" s="23"/>
      <c r="G5" s="23"/>
      <c r="H5" s="23"/>
      <c r="I5" s="23"/>
      <c r="J5" s="23"/>
      <c r="K5" s="23"/>
      <c r="L5" s="23"/>
      <c r="M5" s="23"/>
      <c r="N5" s="23"/>
      <c r="O5" s="23"/>
      <c r="P5" s="23"/>
      <c r="Q5" s="23"/>
    </row>
    <row r="6" spans="1:17" ht="15.75">
      <c r="A6" s="7" t="s">
        <v>1</v>
      </c>
      <c r="B6" s="5">
        <v>2019</v>
      </c>
      <c r="C6" s="5">
        <v>2018</v>
      </c>
      <c r="D6" s="5">
        <v>2017</v>
      </c>
      <c r="E6" s="5">
        <v>2016</v>
      </c>
      <c r="F6" s="5">
        <v>2015</v>
      </c>
      <c r="G6" s="5">
        <v>2014</v>
      </c>
      <c r="H6" s="5">
        <v>2013</v>
      </c>
      <c r="I6" s="5">
        <v>2012</v>
      </c>
      <c r="J6" s="8">
        <v>2011</v>
      </c>
      <c r="K6" s="8">
        <v>2010</v>
      </c>
      <c r="L6" s="8">
        <v>2009</v>
      </c>
      <c r="M6" s="8">
        <v>2008</v>
      </c>
      <c r="N6" s="8">
        <v>2007</v>
      </c>
      <c r="O6" s="8">
        <v>2006</v>
      </c>
      <c r="P6" s="8">
        <v>2005</v>
      </c>
      <c r="Q6" s="8">
        <v>2004</v>
      </c>
    </row>
    <row r="7" spans="1:17" ht="15.75">
      <c r="A7" s="3"/>
      <c r="B7" s="3"/>
      <c r="C7" s="3"/>
      <c r="D7" s="3"/>
      <c r="E7" s="3"/>
      <c r="F7" s="3"/>
      <c r="G7" s="3"/>
      <c r="H7" s="9"/>
      <c r="I7" s="9"/>
      <c r="J7" s="9"/>
      <c r="K7" s="16"/>
      <c r="L7" s="16"/>
      <c r="M7" s="9"/>
      <c r="N7" s="9"/>
      <c r="O7" s="9"/>
      <c r="P7" s="9"/>
      <c r="Q7" s="9"/>
    </row>
    <row r="8" spans="1:17" ht="15.75">
      <c r="A8" s="10" t="s">
        <v>10</v>
      </c>
      <c r="B8" s="15">
        <v>64711</v>
      </c>
      <c r="C8" s="15">
        <v>62643</v>
      </c>
      <c r="D8" s="15">
        <v>61431</v>
      </c>
      <c r="E8" s="15">
        <v>63096</v>
      </c>
      <c r="F8" s="15">
        <v>63299</v>
      </c>
      <c r="G8" s="15">
        <v>63720</v>
      </c>
      <c r="H8" s="15">
        <v>63965</v>
      </c>
      <c r="I8" s="15">
        <v>63870</v>
      </c>
      <c r="J8" s="15">
        <v>62335</v>
      </c>
      <c r="K8" s="15">
        <v>61217</v>
      </c>
      <c r="L8" s="15">
        <v>57769</v>
      </c>
      <c r="M8" s="15">
        <v>53245</v>
      </c>
      <c r="N8" s="15">
        <v>51851</v>
      </c>
      <c r="O8" s="15">
        <v>49432</v>
      </c>
      <c r="P8" s="15">
        <v>49295</v>
      </c>
      <c r="Q8" s="15" t="s">
        <v>24</v>
      </c>
    </row>
    <row r="9" spans="1:17" ht="15.75">
      <c r="A9" s="3"/>
      <c r="B9" s="16"/>
      <c r="C9" s="16"/>
      <c r="D9" s="16"/>
      <c r="E9" s="16"/>
      <c r="F9" s="16"/>
      <c r="G9" s="16"/>
      <c r="H9" s="16"/>
      <c r="I9" s="16"/>
      <c r="J9" s="16"/>
      <c r="K9" s="16"/>
      <c r="L9" s="16"/>
      <c r="M9" s="16"/>
      <c r="N9" s="16"/>
      <c r="O9" s="16"/>
      <c r="P9" s="16"/>
      <c r="Q9" s="16"/>
    </row>
    <row r="10" spans="1:17" ht="15.75">
      <c r="A10" s="3" t="s">
        <v>11</v>
      </c>
      <c r="B10" s="16">
        <f aca="true" t="shared" si="0" ref="B10:Q10">SUM(B11:B13)</f>
        <v>53225</v>
      </c>
      <c r="C10" s="16">
        <f t="shared" si="0"/>
        <v>51265</v>
      </c>
      <c r="D10" s="16">
        <f t="shared" si="0"/>
        <v>49622</v>
      </c>
      <c r="E10" s="16">
        <v>50229</v>
      </c>
      <c r="F10" s="16">
        <f t="shared" si="0"/>
        <v>51867</v>
      </c>
      <c r="G10" s="16">
        <f t="shared" si="0"/>
        <v>52459</v>
      </c>
      <c r="H10" s="16">
        <f t="shared" si="0"/>
        <v>52535</v>
      </c>
      <c r="I10" s="16">
        <f t="shared" si="0"/>
        <v>52773</v>
      </c>
      <c r="J10" s="16">
        <f t="shared" si="0"/>
        <v>51616</v>
      </c>
      <c r="K10" s="16">
        <f t="shared" si="0"/>
        <v>50323</v>
      </c>
      <c r="L10" s="16">
        <f t="shared" si="0"/>
        <v>46978</v>
      </c>
      <c r="M10" s="16">
        <f t="shared" si="0"/>
        <v>44404</v>
      </c>
      <c r="N10" s="16">
        <f t="shared" si="0"/>
        <v>42653</v>
      </c>
      <c r="O10" s="16">
        <f t="shared" si="0"/>
        <v>41177</v>
      </c>
      <c r="P10" s="16">
        <f t="shared" si="0"/>
        <v>40696</v>
      </c>
      <c r="Q10" s="16">
        <f t="shared" si="0"/>
        <v>40316</v>
      </c>
    </row>
    <row r="11" spans="1:17" ht="15.75">
      <c r="A11" s="3" t="s">
        <v>2</v>
      </c>
      <c r="B11" s="16">
        <v>2286</v>
      </c>
      <c r="C11" s="16">
        <v>2371</v>
      </c>
      <c r="D11" s="16">
        <v>2463</v>
      </c>
      <c r="E11" s="16">
        <v>2727</v>
      </c>
      <c r="F11" s="16">
        <v>3018</v>
      </c>
      <c r="G11" s="16">
        <v>3191</v>
      </c>
      <c r="H11" s="16">
        <v>3524</v>
      </c>
      <c r="I11" s="16">
        <v>3494</v>
      </c>
      <c r="J11" s="16">
        <v>3525</v>
      </c>
      <c r="K11" s="16">
        <v>3400</v>
      </c>
      <c r="L11" s="16">
        <v>3323</v>
      </c>
      <c r="M11" s="16">
        <v>3221</v>
      </c>
      <c r="N11" s="16">
        <v>3302</v>
      </c>
      <c r="O11" s="16">
        <v>3470</v>
      </c>
      <c r="P11" s="16">
        <v>3652</v>
      </c>
      <c r="Q11" s="16">
        <v>3804</v>
      </c>
    </row>
    <row r="12" spans="1:17" ht="15.75">
      <c r="A12" s="3" t="s">
        <v>5</v>
      </c>
      <c r="B12" s="17">
        <v>0</v>
      </c>
      <c r="C12" s="17">
        <v>0</v>
      </c>
      <c r="D12" s="17">
        <v>0</v>
      </c>
      <c r="E12" s="17">
        <v>0</v>
      </c>
      <c r="F12" s="17">
        <v>0</v>
      </c>
      <c r="G12" s="17">
        <v>0</v>
      </c>
      <c r="H12" s="17">
        <v>0</v>
      </c>
      <c r="I12" s="17">
        <v>0</v>
      </c>
      <c r="J12" s="17">
        <v>0</v>
      </c>
      <c r="K12" s="17">
        <v>0</v>
      </c>
      <c r="L12" s="16">
        <v>19</v>
      </c>
      <c r="M12" s="16">
        <v>38</v>
      </c>
      <c r="N12" s="16">
        <v>56</v>
      </c>
      <c r="O12" s="16">
        <v>73</v>
      </c>
      <c r="P12" s="16">
        <v>92</v>
      </c>
      <c r="Q12" s="16">
        <v>116</v>
      </c>
    </row>
    <row r="13" spans="1:17" ht="15.75">
      <c r="A13" s="10" t="s">
        <v>6</v>
      </c>
      <c r="B13" s="16">
        <v>50939</v>
      </c>
      <c r="C13" s="16">
        <v>48894</v>
      </c>
      <c r="D13" s="16">
        <v>47159</v>
      </c>
      <c r="E13" s="16">
        <v>47502</v>
      </c>
      <c r="F13" s="16">
        <v>48849</v>
      </c>
      <c r="G13" s="16">
        <v>49268</v>
      </c>
      <c r="H13" s="16">
        <v>49011</v>
      </c>
      <c r="I13" s="16">
        <v>49279</v>
      </c>
      <c r="J13" s="16">
        <v>48091</v>
      </c>
      <c r="K13" s="16">
        <v>46923</v>
      </c>
      <c r="L13" s="16">
        <v>43636</v>
      </c>
      <c r="M13" s="16">
        <v>41145</v>
      </c>
      <c r="N13" s="16">
        <v>39295</v>
      </c>
      <c r="O13" s="16">
        <v>37634</v>
      </c>
      <c r="P13" s="16">
        <v>36952</v>
      </c>
      <c r="Q13" s="16">
        <v>36396</v>
      </c>
    </row>
    <row r="14" spans="1:17" ht="15.75">
      <c r="A14" s="3"/>
      <c r="B14" s="16"/>
      <c r="C14" s="16"/>
      <c r="D14" s="16"/>
      <c r="E14" s="16"/>
      <c r="F14" s="16"/>
      <c r="G14" s="16"/>
      <c r="H14" s="16"/>
      <c r="I14" s="16"/>
      <c r="J14" s="16"/>
      <c r="K14" s="16"/>
      <c r="L14" s="16"/>
      <c r="M14" s="16"/>
      <c r="N14" s="16"/>
      <c r="O14" s="16"/>
      <c r="P14" s="16"/>
      <c r="Q14" s="16"/>
    </row>
    <row r="15" spans="1:17" ht="17.25">
      <c r="A15" s="10" t="s">
        <v>18</v>
      </c>
      <c r="B15" s="16">
        <f aca="true" t="shared" si="1" ref="B15:Q15">SUM(B16:B20)</f>
        <v>11321</v>
      </c>
      <c r="C15" s="16">
        <f t="shared" si="1"/>
        <v>11184</v>
      </c>
      <c r="D15" s="16">
        <f t="shared" si="1"/>
        <v>11585</v>
      </c>
      <c r="E15" s="16">
        <f t="shared" si="1"/>
        <v>12602</v>
      </c>
      <c r="F15" s="16">
        <f t="shared" si="1"/>
        <v>11117</v>
      </c>
      <c r="G15" s="16">
        <f t="shared" si="1"/>
        <v>10890</v>
      </c>
      <c r="H15" s="16">
        <f t="shared" si="1"/>
        <v>10981</v>
      </c>
      <c r="I15" s="16">
        <f t="shared" si="1"/>
        <v>10555</v>
      </c>
      <c r="J15" s="16">
        <f t="shared" si="1"/>
        <v>10084</v>
      </c>
      <c r="K15" s="16">
        <f t="shared" si="1"/>
        <v>10199</v>
      </c>
      <c r="L15" s="16">
        <f t="shared" si="1"/>
        <v>10036</v>
      </c>
      <c r="M15" s="16">
        <f t="shared" si="1"/>
        <v>8041</v>
      </c>
      <c r="N15" s="16">
        <f t="shared" si="1"/>
        <v>8325</v>
      </c>
      <c r="O15" s="16">
        <f t="shared" si="1"/>
        <v>7288</v>
      </c>
      <c r="P15" s="16">
        <f t="shared" si="1"/>
        <v>7553</v>
      </c>
      <c r="Q15" s="16">
        <f t="shared" si="1"/>
        <v>5061</v>
      </c>
    </row>
    <row r="16" spans="1:17" ht="15.75">
      <c r="A16" s="3" t="s">
        <v>3</v>
      </c>
      <c r="B16" s="16">
        <v>0</v>
      </c>
      <c r="C16" s="16">
        <v>0</v>
      </c>
      <c r="D16" s="16">
        <v>660</v>
      </c>
      <c r="E16" s="16">
        <v>1378</v>
      </c>
      <c r="F16" s="16">
        <v>1745</v>
      </c>
      <c r="G16" s="16">
        <v>2054</v>
      </c>
      <c r="H16" s="16">
        <v>2411</v>
      </c>
      <c r="I16" s="16">
        <v>2690</v>
      </c>
      <c r="J16" s="16">
        <v>3012</v>
      </c>
      <c r="K16" s="16">
        <v>3257</v>
      </c>
      <c r="L16" s="16">
        <v>3588</v>
      </c>
      <c r="M16" s="16">
        <v>3870</v>
      </c>
      <c r="N16" s="16">
        <v>4084</v>
      </c>
      <c r="O16" s="16">
        <v>4278</v>
      </c>
      <c r="P16" s="16">
        <v>4495</v>
      </c>
      <c r="Q16" s="16">
        <v>4551</v>
      </c>
    </row>
    <row r="17" spans="1:17" ht="15.75">
      <c r="A17" s="3" t="s">
        <v>8</v>
      </c>
      <c r="B17" s="16">
        <v>139</v>
      </c>
      <c r="C17" s="16">
        <v>172</v>
      </c>
      <c r="D17" s="16">
        <v>203</v>
      </c>
      <c r="E17" s="16">
        <v>234</v>
      </c>
      <c r="F17" s="16">
        <v>263</v>
      </c>
      <c r="G17" s="16">
        <v>281</v>
      </c>
      <c r="H17" s="16">
        <v>294</v>
      </c>
      <c r="I17" s="16">
        <v>368</v>
      </c>
      <c r="J17" s="16">
        <v>396</v>
      </c>
      <c r="K17" s="16">
        <v>419</v>
      </c>
      <c r="L17" s="16">
        <v>442</v>
      </c>
      <c r="M17" s="16">
        <v>464</v>
      </c>
      <c r="N17" s="16">
        <v>484</v>
      </c>
      <c r="O17" s="16">
        <v>505</v>
      </c>
      <c r="P17" s="16">
        <v>507</v>
      </c>
      <c r="Q17" s="16">
        <v>510</v>
      </c>
    </row>
    <row r="18" spans="1:17" ht="15.75">
      <c r="A18" s="3" t="s">
        <v>7</v>
      </c>
      <c r="B18" s="16">
        <v>1721</v>
      </c>
      <c r="C18" s="16">
        <v>1805</v>
      </c>
      <c r="D18" s="16">
        <v>1884</v>
      </c>
      <c r="E18" s="16">
        <v>1961</v>
      </c>
      <c r="F18" s="16">
        <v>1996</v>
      </c>
      <c r="G18" s="16">
        <v>2063</v>
      </c>
      <c r="H18" s="16">
        <v>2127</v>
      </c>
      <c r="I18" s="16">
        <v>2188</v>
      </c>
      <c r="J18" s="16">
        <v>2246</v>
      </c>
      <c r="K18" s="16">
        <v>2302</v>
      </c>
      <c r="L18" s="16">
        <v>2355</v>
      </c>
      <c r="M18" s="16">
        <v>2407</v>
      </c>
      <c r="N18" s="16">
        <v>2457</v>
      </c>
      <c r="O18" s="16">
        <v>2505</v>
      </c>
      <c r="P18" s="16">
        <v>2551</v>
      </c>
      <c r="Q18" s="17">
        <v>0</v>
      </c>
    </row>
    <row r="19" spans="1:17" ht="15.75">
      <c r="A19" s="3" t="s">
        <v>14</v>
      </c>
      <c r="B19" s="16">
        <v>1350</v>
      </c>
      <c r="C19" s="16">
        <v>1263</v>
      </c>
      <c r="D19" s="16">
        <v>956</v>
      </c>
      <c r="E19" s="16">
        <v>985</v>
      </c>
      <c r="F19" s="16">
        <v>437</v>
      </c>
      <c r="G19" s="16">
        <v>440</v>
      </c>
      <c r="H19" s="17">
        <v>0</v>
      </c>
      <c r="I19" s="17">
        <v>0</v>
      </c>
      <c r="J19" s="17">
        <v>0</v>
      </c>
      <c r="K19" s="17">
        <v>0</v>
      </c>
      <c r="L19" s="17">
        <v>0</v>
      </c>
      <c r="M19" s="17">
        <v>0</v>
      </c>
      <c r="N19" s="17">
        <v>0</v>
      </c>
      <c r="O19" s="17">
        <v>0</v>
      </c>
      <c r="P19" s="17">
        <v>0</v>
      </c>
      <c r="Q19" s="17">
        <v>0</v>
      </c>
    </row>
    <row r="20" spans="1:17" ht="15.75">
      <c r="A20" s="3" t="s">
        <v>13</v>
      </c>
      <c r="B20" s="16">
        <v>8111</v>
      </c>
      <c r="C20" s="16">
        <v>7944</v>
      </c>
      <c r="D20" s="16">
        <v>7882</v>
      </c>
      <c r="E20" s="16">
        <v>8044</v>
      </c>
      <c r="F20" s="16">
        <v>6676</v>
      </c>
      <c r="G20" s="16">
        <v>6052</v>
      </c>
      <c r="H20" s="16">
        <v>6149</v>
      </c>
      <c r="I20" s="16">
        <v>5309</v>
      </c>
      <c r="J20" s="16">
        <v>4430</v>
      </c>
      <c r="K20" s="16">
        <v>4221</v>
      </c>
      <c r="L20" s="16">
        <v>3651</v>
      </c>
      <c r="M20" s="16">
        <v>1300</v>
      </c>
      <c r="N20" s="16">
        <v>1300</v>
      </c>
      <c r="O20" s="17">
        <v>0</v>
      </c>
      <c r="P20" s="17">
        <v>0</v>
      </c>
      <c r="Q20" s="17">
        <v>0</v>
      </c>
    </row>
    <row r="21" spans="1:17" ht="15.75">
      <c r="A21" s="3"/>
      <c r="B21" s="16"/>
      <c r="C21" s="16"/>
      <c r="D21" s="16"/>
      <c r="E21" s="16"/>
      <c r="F21" s="16"/>
      <c r="G21" s="16"/>
      <c r="H21" s="16"/>
      <c r="I21" s="16"/>
      <c r="J21" s="16"/>
      <c r="K21" s="16"/>
      <c r="L21" s="16"/>
      <c r="M21" s="16"/>
      <c r="N21" s="16"/>
      <c r="O21" s="16"/>
      <c r="P21" s="16"/>
      <c r="Q21" s="17"/>
    </row>
    <row r="22" spans="1:17" ht="17.25">
      <c r="A22" s="3" t="s">
        <v>19</v>
      </c>
      <c r="B22" s="16">
        <f aca="true" t="shared" si="2" ref="B22:Q22">SUM(B23:B25)</f>
        <v>165</v>
      </c>
      <c r="C22" s="16">
        <f t="shared" si="2"/>
        <v>194</v>
      </c>
      <c r="D22" s="16">
        <f t="shared" si="2"/>
        <v>224</v>
      </c>
      <c r="E22" s="16">
        <f t="shared" si="2"/>
        <v>265</v>
      </c>
      <c r="F22" s="16">
        <f t="shared" si="2"/>
        <v>315</v>
      </c>
      <c r="G22" s="16">
        <f t="shared" si="2"/>
        <v>371</v>
      </c>
      <c r="H22" s="16">
        <f t="shared" si="2"/>
        <v>449</v>
      </c>
      <c r="I22" s="16">
        <f t="shared" si="2"/>
        <v>542</v>
      </c>
      <c r="J22" s="16">
        <f t="shared" si="2"/>
        <v>635</v>
      </c>
      <c r="K22" s="16">
        <f t="shared" si="2"/>
        <v>695</v>
      </c>
      <c r="L22" s="16">
        <f t="shared" si="2"/>
        <v>755</v>
      </c>
      <c r="M22" s="16">
        <f t="shared" si="2"/>
        <v>800</v>
      </c>
      <c r="N22" s="16">
        <f t="shared" si="2"/>
        <v>873</v>
      </c>
      <c r="O22" s="16">
        <f t="shared" si="2"/>
        <v>967</v>
      </c>
      <c r="P22" s="16">
        <f t="shared" si="2"/>
        <v>1046</v>
      </c>
      <c r="Q22" s="16">
        <f t="shared" si="2"/>
        <v>1396</v>
      </c>
    </row>
    <row r="23" spans="1:17" ht="15.75">
      <c r="A23" s="10" t="s">
        <v>9</v>
      </c>
      <c r="B23" s="16">
        <v>0</v>
      </c>
      <c r="C23" s="16">
        <v>1</v>
      </c>
      <c r="D23" s="16">
        <v>1</v>
      </c>
      <c r="E23" s="16">
        <v>2</v>
      </c>
      <c r="F23" s="16">
        <v>2</v>
      </c>
      <c r="G23" s="16">
        <v>7</v>
      </c>
      <c r="H23" s="16">
        <v>12</v>
      </c>
      <c r="I23" s="16">
        <v>20</v>
      </c>
      <c r="J23" s="16">
        <v>26</v>
      </c>
      <c r="K23" s="16">
        <v>30</v>
      </c>
      <c r="L23" s="16">
        <v>40</v>
      </c>
      <c r="M23" s="16">
        <v>50</v>
      </c>
      <c r="N23" s="16">
        <v>56</v>
      </c>
      <c r="O23" s="16">
        <v>67</v>
      </c>
      <c r="P23" s="16">
        <v>111</v>
      </c>
      <c r="Q23" s="16">
        <v>376</v>
      </c>
    </row>
    <row r="24" spans="1:17" ht="15.75">
      <c r="A24" s="10" t="s">
        <v>16</v>
      </c>
      <c r="B24" s="16">
        <f>153+12</f>
        <v>165</v>
      </c>
      <c r="C24" s="16">
        <f>142+51</f>
        <v>193</v>
      </c>
      <c r="D24" s="16">
        <f>157+63</f>
        <v>220</v>
      </c>
      <c r="E24" s="16">
        <f>181+76</f>
        <v>257</v>
      </c>
      <c r="F24" s="16">
        <f>204+100</f>
        <v>304</v>
      </c>
      <c r="G24" s="16">
        <v>352</v>
      </c>
      <c r="H24" s="16">
        <v>422</v>
      </c>
      <c r="I24" s="16">
        <v>503</v>
      </c>
      <c r="J24" s="16">
        <v>586</v>
      </c>
      <c r="K24" s="16">
        <v>637</v>
      </c>
      <c r="L24" s="16">
        <v>682</v>
      </c>
      <c r="M24" s="16">
        <v>713</v>
      </c>
      <c r="N24" s="16">
        <v>775</v>
      </c>
      <c r="O24" s="16">
        <v>837</v>
      </c>
      <c r="P24" s="16">
        <v>871</v>
      </c>
      <c r="Q24" s="16">
        <v>941</v>
      </c>
    </row>
    <row r="25" spans="1:17" ht="15.75">
      <c r="A25" s="3" t="s">
        <v>15</v>
      </c>
      <c r="B25" s="18">
        <v>0</v>
      </c>
      <c r="C25" s="18">
        <v>0</v>
      </c>
      <c r="D25" s="18">
        <v>3</v>
      </c>
      <c r="E25" s="18">
        <v>6</v>
      </c>
      <c r="F25" s="18">
        <v>9</v>
      </c>
      <c r="G25" s="18">
        <v>12</v>
      </c>
      <c r="H25" s="18">
        <v>15</v>
      </c>
      <c r="I25" s="18">
        <v>19</v>
      </c>
      <c r="J25" s="18">
        <v>23</v>
      </c>
      <c r="K25" s="18">
        <v>28</v>
      </c>
      <c r="L25" s="18">
        <v>33</v>
      </c>
      <c r="M25" s="18">
        <v>37</v>
      </c>
      <c r="N25" s="18">
        <v>42</v>
      </c>
      <c r="O25" s="18">
        <v>63</v>
      </c>
      <c r="P25" s="18">
        <v>64</v>
      </c>
      <c r="Q25" s="18">
        <v>79</v>
      </c>
    </row>
    <row r="26" spans="1:17" ht="15.75">
      <c r="A26" s="6"/>
      <c r="B26" s="11"/>
      <c r="C26" s="11"/>
      <c r="D26" s="11"/>
      <c r="E26" s="11"/>
      <c r="F26" s="11"/>
      <c r="G26" s="11"/>
      <c r="H26" s="11"/>
      <c r="I26" s="11"/>
      <c r="J26" s="3"/>
      <c r="K26" s="3"/>
      <c r="L26" s="16"/>
      <c r="M26" s="19"/>
      <c r="N26" s="19"/>
      <c r="O26" s="16"/>
      <c r="P26" s="16"/>
      <c r="Q26" s="16"/>
    </row>
    <row r="27" spans="2:17" ht="15.75">
      <c r="B27" s="11" t="s">
        <v>4</v>
      </c>
      <c r="C27" s="11"/>
      <c r="D27" s="11"/>
      <c r="E27" s="11"/>
      <c r="F27" s="11"/>
      <c r="G27" s="11"/>
      <c r="H27" s="11"/>
      <c r="I27" s="11"/>
      <c r="J27" s="3"/>
      <c r="K27" s="3"/>
      <c r="L27" s="3"/>
      <c r="M27" s="3"/>
      <c r="N27" s="3"/>
      <c r="O27" s="16"/>
      <c r="P27" s="16"/>
      <c r="Q27" s="16"/>
    </row>
    <row r="28" spans="2:17" ht="15.75">
      <c r="B28" s="11"/>
      <c r="C28" s="11"/>
      <c r="D28" s="11"/>
      <c r="E28" s="11"/>
      <c r="F28" s="11"/>
      <c r="G28" s="11"/>
      <c r="H28" s="11"/>
      <c r="I28" s="11"/>
      <c r="J28" s="3"/>
      <c r="K28" s="3"/>
      <c r="L28" s="3"/>
      <c r="M28" s="3"/>
      <c r="N28" s="3"/>
      <c r="O28" s="3"/>
      <c r="P28" s="3"/>
      <c r="Q28" s="3"/>
    </row>
    <row r="29" spans="2:17" ht="87.75" customHeight="1">
      <c r="B29" s="22" t="s">
        <v>20</v>
      </c>
      <c r="C29" s="22"/>
      <c r="D29" s="22"/>
      <c r="E29" s="22"/>
      <c r="F29" s="22"/>
      <c r="G29" s="22"/>
      <c r="H29" s="22"/>
      <c r="I29" s="22"/>
      <c r="J29" s="22"/>
      <c r="K29" s="22"/>
      <c r="L29" s="3"/>
      <c r="M29" s="3"/>
      <c r="N29" s="3"/>
      <c r="O29" s="3"/>
      <c r="P29" s="3"/>
      <c r="Q29" s="3"/>
    </row>
    <row r="30" spans="2:17" ht="51.75" customHeight="1">
      <c r="B30" s="22" t="s">
        <v>21</v>
      </c>
      <c r="C30" s="22"/>
      <c r="D30" s="22"/>
      <c r="E30" s="22"/>
      <c r="F30" s="22"/>
      <c r="G30" s="22"/>
      <c r="H30" s="22"/>
      <c r="I30" s="22"/>
      <c r="J30" s="22"/>
      <c r="K30" s="22"/>
      <c r="L30" s="3"/>
      <c r="M30" s="3"/>
      <c r="N30" s="3"/>
      <c r="O30" s="3"/>
      <c r="P30" s="3"/>
      <c r="Q30" s="3"/>
    </row>
    <row r="31" spans="2:17" ht="15.75">
      <c r="B31" s="10"/>
      <c r="C31" s="10"/>
      <c r="D31" s="10"/>
      <c r="E31" s="10"/>
      <c r="F31" s="10"/>
      <c r="G31" s="10"/>
      <c r="H31" s="10"/>
      <c r="I31" s="10"/>
      <c r="J31" s="3"/>
      <c r="K31" s="3"/>
      <c r="L31" s="3"/>
      <c r="M31" s="3"/>
      <c r="N31" s="3"/>
      <c r="O31" s="3"/>
      <c r="P31" s="3"/>
      <c r="Q31" s="3"/>
    </row>
    <row r="32" spans="2:17" ht="15.75">
      <c r="B32" s="10" t="s">
        <v>23</v>
      </c>
      <c r="C32" s="10"/>
      <c r="D32" s="10"/>
      <c r="E32" s="10"/>
      <c r="F32" s="10"/>
      <c r="G32" s="10"/>
      <c r="H32" s="10"/>
      <c r="I32" s="10"/>
      <c r="J32" s="3"/>
      <c r="K32" s="3"/>
      <c r="L32" s="3"/>
      <c r="M32" s="3"/>
      <c r="N32" s="3"/>
      <c r="O32" s="3"/>
      <c r="P32" s="3"/>
      <c r="Q32" s="3"/>
    </row>
    <row r="33" spans="1:17" ht="15.75">
      <c r="A33" s="12" t="s">
        <v>22</v>
      </c>
      <c r="B33" s="12"/>
      <c r="C33" s="12"/>
      <c r="D33" s="12"/>
      <c r="E33" s="12"/>
      <c r="F33" s="12"/>
      <c r="G33" s="12"/>
      <c r="H33" s="12"/>
      <c r="I33" s="12"/>
      <c r="J33" s="3"/>
      <c r="K33" s="3"/>
      <c r="L33" s="3"/>
      <c r="M33" s="3"/>
      <c r="N33" s="3"/>
      <c r="O33" s="3"/>
      <c r="P33" s="3"/>
      <c r="Q33" s="3"/>
    </row>
    <row r="34" spans="1:17" ht="15.75">
      <c r="A34" s="10"/>
      <c r="B34" s="10"/>
      <c r="C34" s="10"/>
      <c r="D34" s="10"/>
      <c r="E34" s="10"/>
      <c r="F34" s="10"/>
      <c r="G34" s="10"/>
      <c r="H34" s="10"/>
      <c r="I34" s="10"/>
      <c r="J34" s="3"/>
      <c r="K34" s="3"/>
      <c r="L34" s="3"/>
      <c r="M34" s="3"/>
      <c r="N34" s="3"/>
      <c r="O34" s="3"/>
      <c r="P34" s="3"/>
      <c r="Q34" s="3"/>
    </row>
    <row r="35" spans="1:17" ht="15.75">
      <c r="A35" s="3"/>
      <c r="B35" s="3"/>
      <c r="C35" s="3"/>
      <c r="D35" s="3"/>
      <c r="E35" s="3"/>
      <c r="F35" s="3"/>
      <c r="G35" s="3"/>
      <c r="H35" s="3"/>
      <c r="I35" s="3"/>
      <c r="J35" s="3"/>
      <c r="K35" s="3"/>
      <c r="L35" s="3"/>
      <c r="M35" s="3"/>
      <c r="N35" s="3"/>
      <c r="O35" s="3"/>
      <c r="P35" s="3"/>
      <c r="Q35" s="3"/>
    </row>
    <row r="36" spans="1:17" ht="15.75">
      <c r="A36" s="3"/>
      <c r="B36" s="3"/>
      <c r="C36" s="3"/>
      <c r="D36" s="3"/>
      <c r="E36" s="3"/>
      <c r="F36" s="3"/>
      <c r="G36" s="3"/>
      <c r="H36" s="3"/>
      <c r="I36" s="3"/>
      <c r="J36" s="3"/>
      <c r="K36" s="3"/>
      <c r="L36" s="3"/>
      <c r="M36" s="3"/>
      <c r="N36" s="3"/>
      <c r="O36" s="3"/>
      <c r="P36" s="3"/>
      <c r="Q36" s="3"/>
    </row>
    <row r="37" spans="1:17" ht="15.75">
      <c r="A37" s="3"/>
      <c r="B37" s="3"/>
      <c r="C37" s="3"/>
      <c r="D37" s="3"/>
      <c r="E37" s="3"/>
      <c r="F37" s="3"/>
      <c r="G37" s="3"/>
      <c r="H37" s="3"/>
      <c r="I37" s="3"/>
      <c r="J37" s="3"/>
      <c r="K37" s="3"/>
      <c r="L37" s="3"/>
      <c r="M37" s="3"/>
      <c r="N37" s="3"/>
      <c r="O37" s="3"/>
      <c r="P37" s="3"/>
      <c r="Q37" s="3"/>
    </row>
    <row r="38" spans="1:17" ht="15.75">
      <c r="A38" s="3"/>
      <c r="B38" s="3"/>
      <c r="C38" s="3"/>
      <c r="D38" s="3"/>
      <c r="E38" s="3"/>
      <c r="F38" s="3"/>
      <c r="G38" s="3"/>
      <c r="H38" s="3"/>
      <c r="I38" s="3"/>
      <c r="J38" s="3"/>
      <c r="K38" s="3"/>
      <c r="L38" s="3"/>
      <c r="M38" s="3"/>
      <c r="N38" s="3"/>
      <c r="O38" s="3"/>
      <c r="P38" s="3"/>
      <c r="Q38" s="3"/>
    </row>
    <row r="39" spans="1:17" ht="15.75">
      <c r="A39" s="3"/>
      <c r="B39" s="3"/>
      <c r="C39" s="3"/>
      <c r="D39" s="3"/>
      <c r="E39" s="3"/>
      <c r="F39" s="3"/>
      <c r="G39" s="3"/>
      <c r="H39" s="3"/>
      <c r="I39" s="3"/>
      <c r="J39" s="3"/>
      <c r="K39" s="3"/>
      <c r="L39" s="3"/>
      <c r="M39" s="3"/>
      <c r="N39" s="3"/>
      <c r="O39" s="3"/>
      <c r="P39" s="3"/>
      <c r="Q39" s="3"/>
    </row>
    <row r="40" spans="1:17" ht="15.75">
      <c r="A40" s="3"/>
      <c r="B40" s="3"/>
      <c r="C40" s="3"/>
      <c r="D40" s="3"/>
      <c r="E40" s="3"/>
      <c r="F40" s="3"/>
      <c r="G40" s="3"/>
      <c r="H40" s="3"/>
      <c r="I40" s="3"/>
      <c r="J40" s="3"/>
      <c r="K40" s="3"/>
      <c r="L40" s="3"/>
      <c r="M40" s="3"/>
      <c r="N40" s="3"/>
      <c r="O40" s="3"/>
      <c r="P40" s="3"/>
      <c r="Q40" s="3"/>
    </row>
    <row r="41" spans="1:17" ht="15.75">
      <c r="A41" s="3"/>
      <c r="B41" s="3"/>
      <c r="C41" s="3"/>
      <c r="D41" s="3"/>
      <c r="E41" s="3"/>
      <c r="F41" s="3"/>
      <c r="G41" s="3"/>
      <c r="H41" s="3"/>
      <c r="I41" s="3"/>
      <c r="J41" s="3"/>
      <c r="K41" s="3"/>
      <c r="L41" s="13"/>
      <c r="M41" s="3"/>
      <c r="N41" s="3"/>
      <c r="O41" s="3"/>
      <c r="P41" s="3"/>
      <c r="Q41" s="3"/>
    </row>
    <row r="42" spans="1:17" ht="15.75">
      <c r="A42" s="3"/>
      <c r="B42" s="3"/>
      <c r="C42" s="3"/>
      <c r="D42" s="3"/>
      <c r="E42" s="3"/>
      <c r="F42" s="3"/>
      <c r="G42" s="3"/>
      <c r="H42" s="3"/>
      <c r="I42" s="3"/>
      <c r="J42" s="3"/>
      <c r="K42" s="3"/>
      <c r="L42" s="13"/>
      <c r="M42" s="3"/>
      <c r="N42" s="3"/>
      <c r="O42" s="3"/>
      <c r="P42" s="3"/>
      <c r="Q42" s="3"/>
    </row>
    <row r="43" spans="1:17" ht="15.75">
      <c r="A43" s="3"/>
      <c r="B43" s="3"/>
      <c r="C43" s="3"/>
      <c r="D43" s="3"/>
      <c r="E43" s="3"/>
      <c r="F43" s="3"/>
      <c r="G43" s="3"/>
      <c r="H43" s="3"/>
      <c r="I43" s="3"/>
      <c r="J43" s="3"/>
      <c r="K43" s="3"/>
      <c r="L43" s="13"/>
      <c r="M43" s="3"/>
      <c r="N43" s="3"/>
      <c r="O43" s="3"/>
      <c r="P43" s="3"/>
      <c r="Q43" s="3"/>
    </row>
    <row r="44" spans="1:17" ht="15.75">
      <c r="A44" s="3"/>
      <c r="B44" s="3"/>
      <c r="C44" s="3"/>
      <c r="D44" s="3"/>
      <c r="E44" s="3"/>
      <c r="F44" s="3"/>
      <c r="G44" s="3"/>
      <c r="H44" s="3"/>
      <c r="I44" s="3"/>
      <c r="J44" s="3"/>
      <c r="K44" s="3"/>
      <c r="L44" s="13"/>
      <c r="M44" s="3"/>
      <c r="N44" s="3"/>
      <c r="O44" s="3"/>
      <c r="P44" s="3"/>
      <c r="Q44" s="3"/>
    </row>
  </sheetData>
  <sheetProtection/>
  <mergeCells count="3">
    <mergeCell ref="B5:Q5"/>
    <mergeCell ref="B29:K29"/>
    <mergeCell ref="B30:K30"/>
  </mergeCells>
  <printOptions/>
  <pageMargins left="0.25" right="0.25" top="0.25" bottom="0.25"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2013-01-29T20:22:29Z</dcterms:created>
  <dcterms:modified xsi:type="dcterms:W3CDTF">2020-01-02T16:03:19Z</dcterms:modified>
  <cp:category/>
  <cp:version/>
  <cp:contentType/>
  <cp:contentStatus/>
</cp:coreProperties>
</file>