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20"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2005" sheetId="16" r:id="rId16"/>
    <sheet name="2004" sheetId="17" r:id="rId17"/>
    <sheet name="2003" sheetId="18" r:id="rId18"/>
    <sheet name="2002" sheetId="19" r:id="rId19"/>
    <sheet name="2001" sheetId="20" r:id="rId20"/>
    <sheet name="2000" sheetId="21" r:id="rId21"/>
    <sheet name="1999" sheetId="22" r:id="rId22"/>
    <sheet name="1998" sheetId="23" r:id="rId23"/>
    <sheet name="1997" sheetId="24" r:id="rId24"/>
  </sheets>
  <definedNames>
    <definedName name="_xlnm.Print_Area" localSheetId="23">'1997'!$A$1:$G$91</definedName>
    <definedName name="_xlnm.Print_Area" localSheetId="22">'1998'!$A$1:$G$91</definedName>
    <definedName name="_xlnm.Print_Area" localSheetId="21">'1999'!$A$1:$G$91</definedName>
    <definedName name="_xlnm.Print_Area" localSheetId="20">'2000'!$A$1:$G$91</definedName>
    <definedName name="_xlnm.Print_Area" localSheetId="19">'2001'!$A$1:$G$91</definedName>
    <definedName name="_xlnm.Print_Area" localSheetId="18">'2002'!$A$1:$G$91</definedName>
    <definedName name="_xlnm.Print_Area" localSheetId="17">'2003'!$A$1:$G$91</definedName>
    <definedName name="_xlnm.Print_Area" localSheetId="16">'2004'!$A$1:$G$92</definedName>
    <definedName name="_xlnm.Print_Area" localSheetId="15">'2005'!$A$1:$G$98</definedName>
    <definedName name="_xlnm.Print_Area" localSheetId="14">'2006'!$A$1:$H$84</definedName>
    <definedName name="_xlnm.Print_Area" localSheetId="13">'2007'!$A$1:$H$84</definedName>
    <definedName name="_xlnm.Print_Area" localSheetId="12">'2008'!$A$1:$H$84</definedName>
    <definedName name="_xlnm.Print_Area" localSheetId="11">'2009'!$A$1:$H$84</definedName>
    <definedName name="_xlnm.Print_Area" localSheetId="10">'2010'!$A$1:$H$84</definedName>
    <definedName name="_xlnm.Print_Area" localSheetId="9">'2011'!$A$1:$H$84</definedName>
    <definedName name="_xlnm.Print_Area" localSheetId="8">'2012'!$A$1:$H$84</definedName>
    <definedName name="_xlnm.Print_Area" localSheetId="7">'2013'!$A$1:$H$84</definedName>
    <definedName name="_xlnm.Print_Area" localSheetId="6">'2014'!$A$1:$H$85</definedName>
    <definedName name="_xlnm.Print_Area" localSheetId="5">'2015'!$A$1:$H$85</definedName>
    <definedName name="_xlnm.Print_Area" localSheetId="4">'2016'!$A$1:$H$85</definedName>
    <definedName name="_xlnm.Print_Area" localSheetId="3">'2017'!$A$1:$J$86</definedName>
    <definedName name="_xlnm.Print_Area" localSheetId="2">'2018'!$A$1:$H$85</definedName>
    <definedName name="_xlnm.Print_Area" localSheetId="1">'2019'!$A$1:$H$85</definedName>
    <definedName name="_xlnm.Print_Area" localSheetId="0">'2020'!$A$1:$H$85</definedName>
    <definedName name="_xlnm.Print_Area">'2018'!$A$1:$I$6</definedName>
  </definedNames>
  <calcPr fullCalcOnLoad="1"/>
</workbook>
</file>

<file path=xl/sharedStrings.xml><?xml version="1.0" encoding="utf-8"?>
<sst xmlns="http://schemas.openxmlformats.org/spreadsheetml/2006/main" count="2125" uniqueCount="220">
  <si>
    <t>Mortgage Tax Collections</t>
  </si>
  <si>
    <t>County</t>
  </si>
  <si>
    <t>New York State</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</si>
  <si>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</si>
  <si>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</si>
  <si>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</si>
  <si>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</si>
  <si>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</si>
  <si>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</si>
  <si>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</si>
  <si>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</si>
  <si>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</si>
  <si>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</si>
  <si>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</si>
  <si>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</si>
  <si>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</si>
  <si>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</si>
  <si>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</si>
  <si>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</si>
  <si>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</si>
  <si>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</si>
  <si>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</si>
  <si>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</si>
  <si>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</si>
  <si>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</si>
  <si>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</si>
  <si>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</si>
  <si>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</si>
  <si>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</si>
  <si>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</si>
  <si>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</si>
  <si>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</si>
  <si>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</si>
  <si>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</si>
  <si>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</si>
  <si>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</si>
  <si>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</si>
  <si>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</si>
  <si>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</si>
  <si>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</si>
  <si>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</si>
  <si>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</si>
  <si>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</si>
  <si>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</si>
  <si>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</si>
  <si>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</si>
  <si>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</si>
  <si>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</si>
  <si>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</si>
  <si>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</si>
  <si>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</si>
  <si>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</si>
  <si>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</si>
  <si>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</si>
  <si>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</si>
  <si>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</si>
  <si>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</si>
  <si>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</si>
  <si>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</si>
  <si>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</si>
  <si>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</si>
  <si>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</si>
  <si>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</si>
  <si>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</si>
  <si>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</si>
  <si>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</si>
  <si>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</si>
  <si>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1  Revenues paid to regional transportation authorities serving the counties where the additional tax is collected.</t>
  </si>
  <si>
    <t>Distributions</t>
  </si>
  <si>
    <t>New York State by County — State Fiscal Year 2017</t>
  </si>
  <si>
    <t>a  Includes City of Yonkers local tax: $3,559,416.</t>
  </si>
  <si>
    <t>NOTE:  All payments are received by localities. Detail may not add to total due to rounding.</t>
  </si>
  <si>
    <t>2  Revenues paid to the State Mortgage Insurance Fund account serving the region where county is located, to provide mortgage insurance for refinancing, preserving, and rehabilitating existing communities (Chapter 788, Laws of 1978).</t>
  </si>
  <si>
    <t>3  Within the Metropolitan Commuter Transportation District and in Erie County, part of the funds from the special additional tax for mortgage insurance are to be paid to special assistance funds for transportation in the respective districts. Effective May 1, 1987.</t>
  </si>
  <si>
    <t>4  Pursuant to Article 11, section 253 of the Tax Law, any city having a population of one million or more and any county of the state may impose a mortgage recording tax by enacting a local law and receiving authority and empowerment from the state legislature to adopt and amend the local law.</t>
  </si>
  <si>
    <t>5  Amount of taxes collected, minus expenses of recording officers, refunded taxes, and the additional taxes paid to transportation authorities and the State Mortgage Insurance Agency.</t>
  </si>
  <si>
    <t xml:space="preserve">                  </t>
  </si>
  <si>
    <t>$60,060,113a</t>
  </si>
  <si>
    <t>New York State by County — State Fiscal Year 2018</t>
  </si>
  <si>
    <t>$63,395,101a</t>
  </si>
  <si>
    <t>a  Includes City of Yonkers local tax: $3,840,976.</t>
  </si>
  <si>
    <t>Number of
Mortgages
Recorded</t>
  </si>
  <si>
    <t>Taxes
Collected</t>
  </si>
  <si>
    <r>
      <t>Additional 
Tax</t>
    </r>
    <r>
      <rPr>
        <vertAlign val="superscript"/>
        <sz val="11"/>
        <rFont val="Arial"/>
        <family val="2"/>
      </rPr>
      <t>1</t>
    </r>
  </si>
  <si>
    <r>
      <t>Additional
Tax</t>
    </r>
    <r>
      <rPr>
        <vertAlign val="superscript"/>
        <sz val="11"/>
        <rFont val="Arial"/>
        <family val="2"/>
      </rPr>
      <t>2</t>
    </r>
  </si>
  <si>
    <r>
      <t>Special
Assistance
Fund</t>
    </r>
    <r>
      <rPr>
        <vertAlign val="superscript"/>
        <sz val="11"/>
        <rFont val="Arial"/>
        <family val="2"/>
      </rPr>
      <t>3</t>
    </r>
  </si>
  <si>
    <r>
      <t>Local Tax</t>
    </r>
    <r>
      <rPr>
        <vertAlign val="superscript"/>
        <sz val="11"/>
        <rFont val="Arial"/>
        <family val="2"/>
      </rPr>
      <t>4</t>
    </r>
  </si>
  <si>
    <r>
      <t>Net Amount
Paid to County
Treasurers</t>
    </r>
    <r>
      <rPr>
        <vertAlign val="superscript"/>
        <sz val="11"/>
        <rFont val="Arial"/>
        <family val="2"/>
      </rPr>
      <t>5</t>
    </r>
  </si>
  <si>
    <t>$58,002,336a</t>
  </si>
  <si>
    <t>a  Includes City of Yonkers local tax: $4,165,581.</t>
  </si>
  <si>
    <t>New York State by County — State Fiscal Year 2019</t>
  </si>
  <si>
    <t>New York State by County — State Fiscal Year 2015</t>
  </si>
  <si>
    <t>a  Includes City of Yonkers local tax: $2,772,237.</t>
  </si>
  <si>
    <t xml:space="preserve">2  Revenues paid to the State Mortgage Insurance Fund account serving the region where county is located, to provide mortgage </t>
  </si>
  <si>
    <t xml:space="preserve">    insurance for refinancing, preserving, and rehabilitating existing communities (Chapter 788, Laws of 1978).</t>
  </si>
  <si>
    <t>New York State by County — State Fiscal Year 2014</t>
  </si>
  <si>
    <t>a  Includes City of Yonkers local tax: $2,598,384.</t>
  </si>
  <si>
    <t>$51,504,750a</t>
  </si>
  <si>
    <t>4  Amount of taxes collected, minus expenses of recording officers, refunded taxes, and the additional taxes paid to transportation State Mortgage Insurance Agency.</t>
  </si>
  <si>
    <t>New York State by County — State Fiscal Year 2013</t>
  </si>
  <si>
    <t>a  Includes City of Yonkers local tax: $2,513,674.</t>
  </si>
  <si>
    <t>$45,869,675a</t>
  </si>
  <si>
    <t>$49,221,527a</t>
  </si>
  <si>
    <t>New York State by County — State Fiscal Year 2012</t>
  </si>
  <si>
    <t>a  Includes City of Yonkers local tax: $2,227,585.</t>
  </si>
  <si>
    <t>$39,425,282a</t>
  </si>
  <si>
    <t>New York State by County — State Fiscal Year 2010</t>
  </si>
  <si>
    <t>a  Includes City of Yonkers local tax: $ 2,573,356.</t>
  </si>
  <si>
    <t>$42,061,637a</t>
  </si>
  <si>
    <t>New York State by County — State Fiscal Year 2009</t>
  </si>
  <si>
    <t>a  Includes City of Yonkers local tax: $ 3,542,652.</t>
  </si>
  <si>
    <t>$53,487,368a</t>
  </si>
  <si>
    <t>New York State by County — State Fiscal Year 2007</t>
  </si>
  <si>
    <t>$     1,352,462</t>
  </si>
  <si>
    <t>a  Includes City of Yonkers local tax: $ 9,226,566</t>
  </si>
  <si>
    <t>$124,474,773a</t>
  </si>
  <si>
    <t xml:space="preserve">                 </t>
  </si>
  <si>
    <t>SOURCE: New York State Department of Taxation and Finance; www.tax.state.ny.us/statistics/stat_fy_collections.htm (last viewed March 9, 2008).</t>
  </si>
  <si>
    <t>New York State by County — State Fiscal Year 2006</t>
  </si>
  <si>
    <t>a  Includes City of Yonkers local tax: $ 8,518,893</t>
  </si>
  <si>
    <t>$118,238,584a</t>
  </si>
  <si>
    <t>SOURCE: New York State Department of Taxation and Finance; www.tax.state.ny.us/statistics/stat_fy_collections.htm.</t>
  </si>
  <si>
    <t>New York State by County — State Fiscal Year 2005</t>
  </si>
  <si>
    <r>
      <t>Net Amount
Paid to County
Treasurers</t>
    </r>
    <r>
      <rPr>
        <vertAlign val="superscript"/>
        <sz val="11"/>
        <rFont val="Arial"/>
        <family val="2"/>
      </rPr>
      <t>4</t>
    </r>
  </si>
  <si>
    <t>NOTE:  All payments are received by localities.</t>
  </si>
  <si>
    <t>a  Includes New York City Tax:</t>
  </si>
  <si>
    <t>b  Includes Broome County local tax:</t>
  </si>
  <si>
    <t>c  Includes Columbia County local tax:</t>
  </si>
  <si>
    <t>d  Includes Genesee County local tax:</t>
  </si>
  <si>
    <t>$1,250,264,916a</t>
  </si>
  <si>
    <t>$4,125,769b</t>
  </si>
  <si>
    <t>$3,711,758c</t>
  </si>
  <si>
    <t>$1,023,232d</t>
  </si>
  <si>
    <t>$402,326f</t>
  </si>
  <si>
    <t>f  Includes Lewis County local tax:</t>
  </si>
  <si>
    <t>g  Includes Rensselaer County local tax:</t>
  </si>
  <si>
    <t>h  Includes Rockland County local tax:</t>
  </si>
  <si>
    <t>i  Includes Sullivan County local tax:</t>
  </si>
  <si>
    <t>$4,184,832g</t>
  </si>
  <si>
    <t>$29,465,263h</t>
  </si>
  <si>
    <t>$3,879,601i</t>
  </si>
  <si>
    <t>$123,440,633j,k</t>
  </si>
  <si>
    <t>j  Includes Westchester County local tax:</t>
  </si>
  <si>
    <t>k  Includes City of Yonkers local tax:</t>
  </si>
  <si>
    <t>Bronx:</t>
  </si>
  <si>
    <t>Kings:</t>
  </si>
  <si>
    <t>New York:</t>
  </si>
  <si>
    <t>Queens:</t>
  </si>
  <si>
    <t>Richmond:</t>
  </si>
  <si>
    <t>2  Revenues paid to the State Mortgage Insurance Fund account serving the region where county is located, to provide mortgage insurance for refinancing, preserving and rehabilitating existing communities (Chapter 788, Laws of 1978).</t>
  </si>
  <si>
    <t>New York State by County — State Fiscal Year 2004</t>
  </si>
  <si>
    <t>c  Includes Rockland County local tax:</t>
  </si>
  <si>
    <t>d  Includes City of Yonkers local tax:</t>
  </si>
  <si>
    <t>SOURCE: New York State Department of Taxation and Finance; www.tax.state.ny.us/Statistics/Stat_FY_Collections.htm.</t>
  </si>
  <si>
    <t>$839,113,114a</t>
  </si>
  <si>
    <t>$5,000,154b</t>
  </si>
  <si>
    <t>$25,068,697c</t>
  </si>
  <si>
    <t>$51,175,639d</t>
  </si>
  <si>
    <t>New York State by County — State Fiscal Year 2003</t>
  </si>
  <si>
    <t>c  Includes City of Yonkers local tax:</t>
  </si>
  <si>
    <t>SOURCE: New York State Department of Taxation and Finance.</t>
  </si>
  <si>
    <t>$573,694,597a</t>
  </si>
  <si>
    <t>$3,945,945b</t>
  </si>
  <si>
    <t>$61,553,193c</t>
  </si>
  <si>
    <t>New York State by County — State Fiscal Year 2002</t>
  </si>
  <si>
    <t>$544,708,477a</t>
  </si>
  <si>
    <t>$3,590,846b</t>
  </si>
  <si>
    <t>$38,612,992c</t>
  </si>
  <si>
    <t>New York State by County — State Fiscal Year 2001</t>
  </si>
  <si>
    <t>$455,540,209a</t>
  </si>
  <si>
    <t>$2,549,978b</t>
  </si>
  <si>
    <t>$41,251,170c</t>
  </si>
  <si>
    <t>New York State by County — State Fiscal Year 2000</t>
  </si>
  <si>
    <t>$478,331,201a</t>
  </si>
  <si>
    <t>$2,806,175b</t>
  </si>
  <si>
    <t>$24,476,293c</t>
  </si>
  <si>
    <t>New York State by County — State Fiscal Year 1999</t>
  </si>
  <si>
    <t>$      783,740</t>
  </si>
  <si>
    <t>$     225,567</t>
  </si>
  <si>
    <t>$     540,894</t>
  </si>
  <si>
    <t>$       287,815</t>
  </si>
  <si>
    <t>$ 11,874,766</t>
  </si>
  <si>
    <t>$441,377,657a</t>
  </si>
  <si>
    <t>$3,019,861b</t>
  </si>
  <si>
    <t>$29,902,847c</t>
  </si>
  <si>
    <t>3  Within the Metropolitan Commuter Transportation District and in Erie County, part of the funds from the special additional tax for mortgage insurance are to be paid to special assistance funds for transportation in the respective districts.  Effective May 1, 1987.</t>
  </si>
  <si>
    <t>New York State by County — State Fiscal Year 1998</t>
  </si>
  <si>
    <t>$251,962,773a</t>
  </si>
  <si>
    <t>$2,035,511b</t>
  </si>
  <si>
    <t>$22,805,385c</t>
  </si>
  <si>
    <t>New York State by County — State Fiscal Year 1997</t>
  </si>
  <si>
    <t>$186,706,883a</t>
  </si>
  <si>
    <t>$2,018,475b</t>
  </si>
  <si>
    <t>$21,167,825c</t>
  </si>
  <si>
    <t>New York State by County — State Fiscal Year 2008</t>
  </si>
  <si>
    <t>$89,217,184a</t>
  </si>
  <si>
    <t>a  Includes City of Yonkers local tax: $ 6,252,724.</t>
  </si>
  <si>
    <t>New York State by County — State Fiscal Year 2011</t>
  </si>
  <si>
    <t>a  Includes City of Yonkers local tax: $2,536,775.</t>
  </si>
  <si>
    <t>$41,928,454a</t>
  </si>
  <si>
    <t>New York State by County — State Fiscal Year 2016</t>
  </si>
  <si>
    <t>$48,288,962a</t>
  </si>
  <si>
    <t>a  Includes City of Yonkers local tax: $3,256,778.</t>
  </si>
  <si>
    <t>New York State by County — State Fiscal Year 2020</t>
  </si>
  <si>
    <t>66,845,065a</t>
  </si>
  <si>
    <t>a  Includes City of Yonkers local tax: $4,833,250.</t>
  </si>
  <si>
    <t>NOTE: All payments are received by localities. Detail may not add to total due to rounding.</t>
  </si>
  <si>
    <t>SOURCE: New York State Department of Taxation and Finance, 2019-2020 New York State Tax Collections; https://www.tax.ny.gov/research/stats/statistics/stat_fy_collections.htm (last viewed August 6, 2020).</t>
  </si>
  <si>
    <t>SOURCE: New York State Department of Taxation and Finance, 2018-2019 New York State Tax Collections; www.tax.ny.gov/research/stats/statistics/stat_fy_collections.htm (last viewed September 26, 2019).</t>
  </si>
  <si>
    <t>SOURCE: New York State Department of Taxation and Finance, 2017-2018 New York State Tax Collections; www.tax.ny.gov/research/stats/statistics/stat_fy_collections.htm (last viewed September 26, 2019).</t>
  </si>
  <si>
    <t>SOURCE: New York State Department of Taxation and Finance, 2016-2017 New York State Tax Collections; www.tax.ny.gov/research/stats/statistics/stat_fy_collections.htm (last viewed September 26, 2019).</t>
  </si>
  <si>
    <t>SOURCE: New York State Department of Taxation and Finance, 2015-2016 New York State Tax Collections; www.tax.ny.gov/research/stats/statistics/stat_fy_collections.htm (last viewed September 27, 2019).</t>
  </si>
  <si>
    <t>SOURCE: New York State Department of Taxation and Finance, 2014-2015 New York State Tax Collections; www.tax.ny.gov/research/stats/statistics/stat_fy_collections.htm (last viewed December 27, 2016).</t>
  </si>
  <si>
    <t>SOURCE: New York State Department of Taxation and Finance, 2013-2014 New York State Tax Collections; www.tax.ny.gov/research/stats/statistics/stat_fy_collections.htm (last viewed May 18, 2015).</t>
  </si>
  <si>
    <t>SOURCE: New York State Department of Taxation and Finance, 2012-2013 New York State Tax Collections; www.tax.ny.gov/research/stats/statistics/stat_fy_collections.htm (last viewed February 19, 2014).</t>
  </si>
  <si>
    <t>SOURCE: New York State Department of Taxation and Finance, 2011-2012 New York State Tax Collections; www.tax.ny.gov/research/stats/statistics/stat_fy_collections.htm (last viewed November 21, 2012).</t>
  </si>
  <si>
    <t>SOURCE: New York State Department of Taxation and Finance, 2010-2011 New York State Tax Collections; www.tax.ny.gov/research/stats/statistics/stat_fy_collections.htm (last viewed September 26, 2019).</t>
  </si>
  <si>
    <t>SOURCE: New York State Department of Taxation and Finance, 2009-2010 New York State Tax Collections; www.tax.ny.gov/research/stats/statistics/stat_fy_collections.htm (last viewed September 2, 2011).</t>
  </si>
  <si>
    <t>SOURCE: New York State Department of Taxation and Finance, 2008-2009 New York State Tax Collections; www.tax.ny.gov/research/stats/statistics/stat_fy_collections.htm (last viewed December 17, 2010).</t>
  </si>
  <si>
    <t>SOURCE: New York State Department of Taxation and Finance, 2007-2008 New York State Tax Collections; www.tax.ny.gov/research/stats/statistics/stat_fy_collections.htm (last viewed September 26, 2019).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</si>
</sst>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0"/>
    <numFmt numFmtId="167" formatCode="[$-409]dddd\,\ mmmm\ d\,\ yyyy"/>
    <numFmt numFmtId="168" formatCode="[$-409]h:mm:ss\ AM/PM"/>
    <numFmt numFmtId="169" formatCode="&quot;$&quot;#,##0.00"/>
    <numFmt numFmtId="170" formatCode="&quot;$&quot;#,##0.0"/>
  </numFmts>
  <fonts count="50">
    <font>
      <sz val="12"/>
      <name val="Arial"/>
      <family val="0"/>
    </font>
    <font>
      <b/>
      <sz val="10"/>
      <name val="Arial"/>
      <family val="0"/>
    </font>
    <font>
      <i/>
      <sz val="10"/>
      <name val="Arial"/>
      <family val="0"/>
    </font>
    <font>
      <b/>
      <i/>
      <sz val="10"/>
      <name val="Arial"/>
      <family val="0"/>
    </font>
    <font>
      <sz val="10"/>
      <name val="Clearface Regular"/>
      <family val="1"/>
    </font>
    <font>
      <sz val="10"/>
      <name val="Arial"/>
      <family val="2"/>
    </font>
    <font>
      <b/>
      <sz val="16"/>
      <color indexed="8"/>
      <name val="Arial"/>
      <family val="2"/>
    </font>
    <font>
      <sz val="11"/>
      <name val="Arial"/>
      <family val="2"/>
    </font>
    <font>
      <vertAlign val="superscript"/>
      <sz val="11"/>
      <name val="Arial"/>
      <family val="2"/>
    </font>
    <font>
      <sz val="11"/>
      <color indexed="8"/>
      <name val="Arial"/>
      <family val="2"/>
    </font>
    <font>
      <sz val="11"/>
      <name val="Clearface Regular"/>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8">
    <xf numFmtId="0" fontId="0" fillId="0" borderId="0" xfId="0" applyAlignment="1">
      <alignment/>
    </xf>
    <xf numFmtId="0" fontId="4"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NumberFormat="1" applyFont="1" applyBorder="1" applyAlignment="1">
      <alignment/>
    </xf>
    <xf numFmtId="3" fontId="4" fillId="0" borderId="0" xfId="0" applyNumberFormat="1" applyFont="1" applyFill="1" applyAlignment="1">
      <alignment/>
    </xf>
    <xf numFmtId="0" fontId="4" fillId="0" borderId="0" xfId="0" applyNumberFormat="1" applyFont="1" applyFill="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Fill="1" applyAlignment="1">
      <alignment horizontal="centerContinuous"/>
    </xf>
    <xf numFmtId="0" fontId="6" fillId="0" borderId="0" xfId="0" applyFont="1" applyAlignment="1">
      <alignment horizontal="lef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Border="1" applyAlignment="1">
      <alignment horizontal="right"/>
    </xf>
    <xf numFmtId="3" fontId="9" fillId="0" borderId="0" xfId="0" applyNumberFormat="1" applyFont="1" applyAlignment="1">
      <alignment vertical="center"/>
    </xf>
    <xf numFmtId="3" fontId="9" fillId="0" borderId="0" xfId="0" applyNumberFormat="1" applyFont="1" applyFill="1" applyAlignment="1">
      <alignment vertical="center"/>
    </xf>
    <xf numFmtId="3" fontId="7" fillId="0" borderId="0" xfId="0" applyNumberFormat="1" applyFont="1" applyBorder="1" applyAlignment="1">
      <alignment/>
    </xf>
    <xf numFmtId="3" fontId="7" fillId="0" borderId="0" xfId="0" applyNumberFormat="1" applyFont="1" applyAlignment="1">
      <alignment/>
    </xf>
    <xf numFmtId="3" fontId="7" fillId="0" borderId="0" xfId="0" applyNumberFormat="1" applyFont="1" applyBorder="1" applyAlignment="1">
      <alignment horizontal="right" vertical="center"/>
    </xf>
    <xf numFmtId="3" fontId="7" fillId="0" borderId="0" xfId="0" applyNumberFormat="1" applyFont="1" applyBorder="1" applyAlignment="1">
      <alignment vertical="top"/>
    </xf>
    <xf numFmtId="3" fontId="7" fillId="0" borderId="0" xfId="0" applyNumberFormat="1" applyFont="1" applyBorder="1" applyAlignment="1">
      <alignment horizontal="right" vertical="top"/>
    </xf>
    <xf numFmtId="0" fontId="9"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7" fillId="0" borderId="0" xfId="0" applyFont="1" applyFill="1" applyAlignment="1">
      <alignment/>
    </xf>
    <xf numFmtId="0" fontId="7" fillId="0" borderId="0" xfId="0" applyFont="1" applyFill="1" applyAlignment="1">
      <alignment horizontal="right" vertical="center"/>
    </xf>
    <xf numFmtId="3" fontId="7" fillId="0" borderId="0" xfId="0" applyNumberFormat="1" applyFont="1" applyFill="1" applyAlignment="1">
      <alignment/>
    </xf>
    <xf numFmtId="0" fontId="7" fillId="0" borderId="0" xfId="0" applyNumberFormat="1" applyFont="1" applyAlignment="1">
      <alignment/>
    </xf>
    <xf numFmtId="0" fontId="9" fillId="0" borderId="0" xfId="0" applyFont="1" applyBorder="1" applyAlignment="1">
      <alignment horizontal="right" vertical="center"/>
    </xf>
    <xf numFmtId="0" fontId="7" fillId="0" borderId="10" xfId="0" applyNumberFormat="1" applyFont="1" applyBorder="1" applyAlignment="1">
      <alignment/>
    </xf>
    <xf numFmtId="3" fontId="7" fillId="0" borderId="11" xfId="0" applyNumberFormat="1" applyFont="1" applyBorder="1" applyAlignment="1">
      <alignment/>
    </xf>
    <xf numFmtId="49" fontId="7" fillId="0" borderId="0" xfId="0" applyNumberFormat="1" applyFont="1" applyAlignment="1">
      <alignment horizontal="right"/>
    </xf>
    <xf numFmtId="0" fontId="7" fillId="0" borderId="0" xfId="0" applyNumberFormat="1" applyFont="1" applyBorder="1" applyAlignment="1">
      <alignment/>
    </xf>
    <xf numFmtId="0" fontId="10" fillId="0" borderId="0" xfId="0" applyNumberFormat="1" applyFont="1" applyAlignment="1">
      <alignment/>
    </xf>
    <xf numFmtId="0" fontId="48" fillId="0" borderId="0" xfId="0" applyFont="1" applyFill="1" applyAlignment="1">
      <alignment horizontal="left"/>
    </xf>
    <xf numFmtId="165" fontId="4" fillId="0" borderId="0" xfId="0" applyNumberFormat="1" applyFont="1" applyAlignment="1">
      <alignment/>
    </xf>
    <xf numFmtId="165" fontId="7" fillId="0" borderId="0" xfId="0" applyNumberFormat="1" applyFont="1" applyAlignment="1">
      <alignment/>
    </xf>
    <xf numFmtId="165" fontId="7" fillId="0" borderId="0" xfId="0" applyNumberFormat="1" applyFont="1" applyBorder="1" applyAlignment="1">
      <alignment vertical="top"/>
    </xf>
    <xf numFmtId="165" fontId="7" fillId="0" borderId="0" xfId="0" applyNumberFormat="1" applyFont="1" applyBorder="1" applyAlignment="1">
      <alignment horizontal="right" vertical="top"/>
    </xf>
    <xf numFmtId="165" fontId="9" fillId="0" borderId="0" xfId="0" applyNumberFormat="1" applyFont="1" applyAlignment="1">
      <alignment vertical="center"/>
    </xf>
    <xf numFmtId="165" fontId="9" fillId="0" borderId="0" xfId="0" applyNumberFormat="1" applyFont="1" applyAlignment="1">
      <alignment horizontal="right" vertical="center"/>
    </xf>
    <xf numFmtId="0" fontId="7" fillId="0" borderId="0" xfId="0" applyNumberFormat="1" applyFont="1" applyAlignment="1">
      <alignment horizontal="centerContinuous"/>
    </xf>
    <xf numFmtId="0" fontId="7" fillId="0" borderId="0" xfId="0" applyNumberFormat="1" applyFont="1" applyBorder="1" applyAlignment="1">
      <alignment horizontal="right"/>
    </xf>
    <xf numFmtId="0" fontId="7" fillId="0" borderId="11" xfId="0" applyNumberFormat="1" applyFont="1" applyBorder="1" applyAlignment="1">
      <alignment/>
    </xf>
    <xf numFmtId="49" fontId="7" fillId="0" borderId="11" xfId="0" applyNumberFormat="1" applyFont="1" applyBorder="1" applyAlignment="1">
      <alignment horizontal="right"/>
    </xf>
    <xf numFmtId="0" fontId="6" fillId="0" borderId="0" xfId="0" applyNumberFormat="1" applyFont="1" applyAlignment="1">
      <alignment horizontal="left"/>
    </xf>
    <xf numFmtId="0" fontId="7" fillId="0" borderId="0" xfId="0" applyNumberFormat="1" applyFont="1" applyAlignment="1">
      <alignment horizontal="right" wrapText="1"/>
    </xf>
    <xf numFmtId="0" fontId="7" fillId="0" borderId="0" xfId="0" applyNumberFormat="1" applyFont="1" applyBorder="1" applyAlignment="1">
      <alignment horizontal="right" wrapText="1"/>
    </xf>
    <xf numFmtId="0" fontId="7" fillId="0" borderId="12" xfId="0" applyNumberFormat="1" applyFont="1" applyBorder="1" applyAlignment="1">
      <alignment horizontal="right" wrapText="1"/>
    </xf>
    <xf numFmtId="0" fontId="7" fillId="0" borderId="12" xfId="0" applyNumberFormat="1" applyFont="1" applyBorder="1" applyAlignment="1">
      <alignment horizontal="right"/>
    </xf>
    <xf numFmtId="49" fontId="7" fillId="0" borderId="0" xfId="0" applyNumberFormat="1" applyFont="1" applyBorder="1" applyAlignment="1">
      <alignment horizontal="right"/>
    </xf>
    <xf numFmtId="0" fontId="7" fillId="0" borderId="12" xfId="0" applyNumberFormat="1" applyFont="1" applyBorder="1" applyAlignment="1">
      <alignment/>
    </xf>
    <xf numFmtId="0" fontId="0" fillId="0" borderId="11" xfId="0" applyBorder="1" applyAlignment="1">
      <alignment/>
    </xf>
    <xf numFmtId="3" fontId="7" fillId="0" borderId="0" xfId="0" applyNumberFormat="1" applyFont="1" applyAlignment="1">
      <alignment/>
    </xf>
    <xf numFmtId="165" fontId="0" fillId="0" borderId="0" xfId="0" applyNumberFormat="1" applyAlignment="1">
      <alignment/>
    </xf>
    <xf numFmtId="165" fontId="7" fillId="0" borderId="0" xfId="0" applyNumberFormat="1" applyFont="1" applyAlignment="1">
      <alignment/>
    </xf>
    <xf numFmtId="0" fontId="7" fillId="0" borderId="0" xfId="0" applyFont="1" applyFill="1" applyBorder="1" applyAlignment="1">
      <alignment/>
    </xf>
    <xf numFmtId="3" fontId="7" fillId="0" borderId="0" xfId="0" applyNumberFormat="1" applyFont="1" applyFill="1" applyBorder="1" applyAlignment="1">
      <alignment/>
    </xf>
    <xf numFmtId="3" fontId="49" fillId="0" borderId="0" xfId="0" applyNumberFormat="1" applyFont="1" applyFill="1" applyBorder="1" applyAlignment="1">
      <alignment vertical="center"/>
    </xf>
    <xf numFmtId="3" fontId="7" fillId="0" borderId="0" xfId="0" applyNumberFormat="1" applyFont="1" applyFill="1" applyBorder="1" applyAlignment="1">
      <alignment vertical="top"/>
    </xf>
    <xf numFmtId="3" fontId="7" fillId="0" borderId="0" xfId="0" applyNumberFormat="1" applyFont="1" applyFill="1" applyBorder="1" applyAlignment="1">
      <alignment horizontal="right" vertical="top"/>
    </xf>
    <xf numFmtId="165" fontId="7" fillId="0" borderId="0" xfId="0" applyNumberFormat="1" applyFont="1" applyAlignment="1">
      <alignment vertical="top"/>
    </xf>
    <xf numFmtId="165" fontId="7" fillId="0" borderId="0" xfId="0" applyNumberFormat="1" applyFont="1" applyFill="1" applyBorder="1" applyAlignment="1">
      <alignment/>
    </xf>
    <xf numFmtId="165" fontId="49" fillId="0" borderId="0" xfId="0" applyNumberFormat="1" applyFont="1" applyFill="1" applyBorder="1" applyAlignment="1">
      <alignment vertical="center"/>
    </xf>
    <xf numFmtId="165" fontId="7" fillId="0" borderId="0" xfId="0" applyNumberFormat="1" applyFont="1" applyFill="1" applyBorder="1" applyAlignment="1">
      <alignment vertical="top"/>
    </xf>
    <xf numFmtId="165" fontId="7" fillId="0" borderId="0" xfId="0" applyNumberFormat="1" applyFont="1" applyFill="1" applyBorder="1" applyAlignment="1">
      <alignment horizontal="right" vertical="top"/>
    </xf>
    <xf numFmtId="165" fontId="49" fillId="0" borderId="0" xfId="0" applyNumberFormat="1" applyFont="1" applyFill="1" applyBorder="1" applyAlignment="1">
      <alignment horizontal="right" vertical="center"/>
    </xf>
    <xf numFmtId="3" fontId="7" fillId="0" borderId="12" xfId="0" applyNumberFormat="1" applyFont="1" applyBorder="1" applyAlignment="1">
      <alignment horizontal="right" vertical="top"/>
    </xf>
    <xf numFmtId="165" fontId="7" fillId="0" borderId="0" xfId="0" applyNumberFormat="1" applyFont="1" applyBorder="1" applyAlignment="1" quotePrefix="1">
      <alignment horizontal="right" vertical="top"/>
    </xf>
    <xf numFmtId="165" fontId="7" fillId="0" borderId="12" xfId="0" applyNumberFormat="1" applyFont="1" applyBorder="1" applyAlignment="1">
      <alignment horizontal="right" vertical="top"/>
    </xf>
    <xf numFmtId="165" fontId="9" fillId="0" borderId="12" xfId="0" applyNumberFormat="1" applyFont="1" applyBorder="1" applyAlignment="1">
      <alignment horizontal="right" vertical="center"/>
    </xf>
    <xf numFmtId="0" fontId="7" fillId="0" borderId="0" xfId="0" applyNumberFormat="1" applyFont="1" applyFill="1" applyBorder="1" applyAlignment="1">
      <alignment/>
    </xf>
    <xf numFmtId="3" fontId="7" fillId="0" borderId="0" xfId="0" applyNumberFormat="1" applyFont="1" applyAlignment="1">
      <alignment horizontal="right"/>
    </xf>
    <xf numFmtId="3" fontId="7" fillId="0" borderId="10" xfId="0" applyNumberFormat="1" applyFont="1" applyBorder="1" applyAlignment="1">
      <alignment/>
    </xf>
    <xf numFmtId="165" fontId="7" fillId="0" borderId="0" xfId="0" applyNumberFormat="1" applyFont="1" applyFill="1" applyBorder="1" applyAlignment="1">
      <alignment horizontal="right"/>
    </xf>
    <xf numFmtId="165" fontId="7" fillId="0" borderId="0" xfId="0" applyNumberFormat="1" applyFont="1" applyAlignment="1" quotePrefix="1">
      <alignment horizontal="right"/>
    </xf>
    <xf numFmtId="0" fontId="7" fillId="0" borderId="0" xfId="0" applyFont="1" applyAlignment="1">
      <alignment horizontal="left"/>
    </xf>
    <xf numFmtId="3" fontId="7" fillId="0" borderId="0" xfId="0" applyNumberFormat="1" applyFont="1" applyFill="1" applyBorder="1" applyAlignment="1">
      <alignment horizontal="right"/>
    </xf>
    <xf numFmtId="165" fontId="9" fillId="0" borderId="0" xfId="0" applyNumberFormat="1" applyFont="1" applyAlignment="1" quotePrefix="1">
      <alignment horizontal="right" vertical="center"/>
    </xf>
    <xf numFmtId="165" fontId="7" fillId="0" borderId="0" xfId="0" applyNumberFormat="1" applyFont="1" applyAlignment="1">
      <alignment horizontal="right"/>
    </xf>
    <xf numFmtId="165" fontId="7" fillId="0" borderId="0" xfId="0" applyNumberFormat="1" applyFont="1" applyBorder="1" applyAlignment="1">
      <alignment/>
    </xf>
    <xf numFmtId="0" fontId="7" fillId="0" borderId="0" xfId="0" applyNumberFormat="1" applyFont="1" applyAlignment="1">
      <alignment horizontal="left" indent="7"/>
    </xf>
    <xf numFmtId="49" fontId="49" fillId="0" borderId="0" xfId="0" applyNumberFormat="1" applyFont="1" applyFill="1" applyBorder="1" applyAlignment="1">
      <alignment vertical="center"/>
    </xf>
    <xf numFmtId="0" fontId="49" fillId="0" borderId="0" xfId="0" applyNumberFormat="1" applyFont="1" applyFill="1" applyBorder="1" applyAlignment="1">
      <alignment vertical="center"/>
    </xf>
    <xf numFmtId="49" fontId="7" fillId="0" borderId="0" xfId="0" applyNumberFormat="1" applyFont="1" applyAlignment="1">
      <alignment/>
    </xf>
    <xf numFmtId="0" fontId="7" fillId="0" borderId="0" xfId="0" applyFont="1" applyFill="1" applyBorder="1" applyAlignment="1">
      <alignment vertical="center"/>
    </xf>
    <xf numFmtId="0" fontId="7" fillId="33" borderId="0" xfId="0" applyNumberFormat="1" applyFont="1" applyFill="1" applyBorder="1" applyAlignment="1">
      <alignment/>
    </xf>
    <xf numFmtId="3" fontId="7" fillId="33" borderId="0" xfId="0" applyNumberFormat="1" applyFont="1" applyFill="1" applyBorder="1" applyAlignment="1">
      <alignment horizontal="right"/>
    </xf>
    <xf numFmtId="3" fontId="7" fillId="33" borderId="0" xfId="0" applyNumberFormat="1" applyFont="1" applyFill="1" applyBorder="1" applyAlignment="1">
      <alignment/>
    </xf>
    <xf numFmtId="3" fontId="49" fillId="33" borderId="0" xfId="0" applyNumberFormat="1" applyFont="1" applyFill="1" applyBorder="1" applyAlignment="1">
      <alignment vertical="center"/>
    </xf>
    <xf numFmtId="0" fontId="7" fillId="0" borderId="0" xfId="0" applyNumberFormat="1" applyFont="1" applyAlignment="1">
      <alignment/>
    </xf>
    <xf numFmtId="0" fontId="7" fillId="0" borderId="10" xfId="0" applyNumberFormat="1" applyFont="1" applyBorder="1" applyAlignment="1">
      <alignment/>
    </xf>
    <xf numFmtId="3" fontId="7" fillId="0" borderId="10" xfId="0" applyNumberFormat="1" applyFont="1" applyBorder="1" applyAlignment="1">
      <alignment/>
    </xf>
    <xf numFmtId="37" fontId="7" fillId="0" borderId="0" xfId="0" applyNumberFormat="1" applyFont="1" applyAlignment="1">
      <alignment/>
    </xf>
    <xf numFmtId="5" fontId="7" fillId="0" borderId="0" xfId="0" applyNumberFormat="1" applyFont="1" applyAlignment="1">
      <alignment/>
    </xf>
    <xf numFmtId="165" fontId="49" fillId="33" borderId="0" xfId="0" applyNumberFormat="1" applyFont="1" applyFill="1" applyBorder="1" applyAlignment="1">
      <alignment vertical="center"/>
    </xf>
    <xf numFmtId="165" fontId="7" fillId="33" borderId="0" xfId="0" applyNumberFormat="1" applyFont="1" applyFill="1" applyBorder="1" applyAlignment="1">
      <alignment/>
    </xf>
    <xf numFmtId="165" fontId="49" fillId="33" borderId="0" xfId="0" applyNumberFormat="1" applyFont="1" applyFill="1" applyBorder="1" applyAlignment="1">
      <alignment horizontal="right" vertical="center"/>
    </xf>
    <xf numFmtId="165" fontId="49" fillId="33" borderId="0" xfId="0" applyNumberFormat="1" applyFont="1" applyFill="1" applyBorder="1" applyAlignment="1" quotePrefix="1">
      <alignment horizontal="right" vertical="center"/>
    </xf>
    <xf numFmtId="0" fontId="7" fillId="0" borderId="0" xfId="0" applyNumberFormat="1" applyFont="1" applyAlignment="1">
      <alignment horizontal="left" wrapText="1"/>
    </xf>
    <xf numFmtId="0" fontId="6" fillId="0" borderId="0" xfId="0" applyNumberFormat="1" applyFont="1" applyAlignment="1">
      <alignment horizontal="left"/>
    </xf>
    <xf numFmtId="0" fontId="7" fillId="0" borderId="13" xfId="0" applyNumberFormat="1" applyFont="1" applyBorder="1" applyAlignment="1">
      <alignment horizontal="center"/>
    </xf>
    <xf numFmtId="0" fontId="7" fillId="0" borderId="0" xfId="0" applyNumberFormat="1" applyFont="1" applyBorder="1" applyAlignment="1">
      <alignment horizontal="left" wrapText="1"/>
    </xf>
    <xf numFmtId="0" fontId="40" fillId="0" borderId="0" xfId="48" applyNumberFormat="1" applyAlignment="1">
      <alignment horizontal="left" wrapText="1"/>
    </xf>
    <xf numFmtId="0" fontId="40" fillId="0" borderId="0" xfId="48" applyNumberFormat="1" applyAlignment="1">
      <alignment/>
    </xf>
    <xf numFmtId="0" fontId="40" fillId="0" borderId="0" xfId="48" applyNumberFormat="1" applyAlignment="1">
      <alignment/>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A1" sqref="A1"/>
    </sheetView>
  </sheetViews>
  <sheetFormatPr defaultColWidth="13.77734375" defaultRowHeight="15"/>
  <cols>
    <col min="1" max="1" width="17.77734375" style="0" customWidth="1"/>
  </cols>
  <sheetData>
    <row r="1" spans="1:8" ht="20.25">
      <c r="A1" s="47" t="s">
        <v>0</v>
      </c>
      <c r="B1" s="43"/>
      <c r="C1" s="43"/>
      <c r="D1" s="43"/>
      <c r="E1" s="43"/>
      <c r="F1" s="43"/>
      <c r="G1" s="43"/>
      <c r="H1" s="43"/>
    </row>
    <row r="2" spans="1:8" ht="20.25">
      <c r="A2" s="102" t="s">
        <v>203</v>
      </c>
      <c r="B2" s="102"/>
      <c r="C2" s="102"/>
      <c r="D2" s="102"/>
      <c r="E2" s="102"/>
      <c r="F2" s="43"/>
      <c r="G2" s="43"/>
      <c r="H2" s="43"/>
    </row>
    <row r="3" spans="1:8" ht="15">
      <c r="A3" s="29"/>
      <c r="B3" s="29"/>
      <c r="C3" s="29"/>
      <c r="D3" s="29"/>
      <c r="E3" s="29"/>
      <c r="F3" s="29"/>
      <c r="G3" s="29"/>
      <c r="H3" s="29"/>
    </row>
    <row r="4" spans="1:8" ht="15">
      <c r="A4" s="31"/>
      <c r="B4" s="31"/>
      <c r="C4" s="103" t="s">
        <v>68</v>
      </c>
      <c r="D4" s="103"/>
      <c r="E4" s="103"/>
      <c r="F4" s="103"/>
      <c r="G4" s="103"/>
      <c r="H4" s="103"/>
    </row>
    <row r="5" spans="1:8" ht="45">
      <c r="A5" s="53" t="s">
        <v>1</v>
      </c>
      <c r="B5" s="50" t="s">
        <v>81</v>
      </c>
      <c r="C5" s="50" t="s">
        <v>82</v>
      </c>
      <c r="D5" s="50" t="s">
        <v>83</v>
      </c>
      <c r="E5" s="50" t="s">
        <v>84</v>
      </c>
      <c r="F5" s="50" t="s">
        <v>85</v>
      </c>
      <c r="G5" s="51" t="s">
        <v>86</v>
      </c>
      <c r="H5" s="50" t="s">
        <v>87</v>
      </c>
    </row>
    <row r="6" spans="1:8" ht="15">
      <c r="A6" s="34"/>
      <c r="B6" s="34"/>
      <c r="C6" s="52"/>
      <c r="D6" s="52"/>
      <c r="E6" s="52"/>
      <c r="F6" s="34"/>
      <c r="G6" s="34"/>
      <c r="H6" s="52"/>
    </row>
    <row r="7" spans="1:8" ht="15">
      <c r="A7" s="13" t="s">
        <v>2</v>
      </c>
      <c r="B7" s="55">
        <f aca="true" t="shared" si="0" ref="B7:H7">+B9+B16</f>
        <v>375613</v>
      </c>
      <c r="C7" s="57">
        <f t="shared" si="0"/>
        <v>2211583912.7900004</v>
      </c>
      <c r="D7" s="57">
        <f t="shared" si="0"/>
        <v>395380706.37</v>
      </c>
      <c r="E7" s="57">
        <f t="shared" si="0"/>
        <v>165083916.98000002</v>
      </c>
      <c r="F7" s="57">
        <f t="shared" si="0"/>
        <v>152369852.52</v>
      </c>
      <c r="G7" s="57">
        <f t="shared" si="0"/>
        <v>801492630.31</v>
      </c>
      <c r="H7" s="57">
        <f t="shared" si="0"/>
        <v>1481212490.91</v>
      </c>
    </row>
    <row r="8" ht="15">
      <c r="A8" s="13"/>
    </row>
    <row r="9" spans="1:8" ht="15">
      <c r="A9" s="13" t="s">
        <v>3</v>
      </c>
      <c r="B9" s="55">
        <f aca="true" t="shared" si="1" ref="B9:H9">SUM(B10:B14)</f>
        <v>71345</v>
      </c>
      <c r="C9" s="57">
        <f t="shared" si="1"/>
        <v>1486108430.0400002</v>
      </c>
      <c r="D9" s="57">
        <f t="shared" si="1"/>
        <v>217842918.79999995</v>
      </c>
      <c r="E9" s="57">
        <f t="shared" si="1"/>
        <v>104037859.74999999</v>
      </c>
      <c r="F9" s="57">
        <f t="shared" si="1"/>
        <v>65484796.45</v>
      </c>
      <c r="G9" s="57">
        <f t="shared" si="1"/>
        <v>756091442.01</v>
      </c>
      <c r="H9" s="57">
        <f t="shared" si="1"/>
        <v>1097386310.8300002</v>
      </c>
    </row>
    <row r="10" spans="1:8" ht="15">
      <c r="A10" s="13" t="s">
        <v>4</v>
      </c>
      <c r="B10" s="21">
        <v>7061</v>
      </c>
      <c r="C10" s="39">
        <v>103129775.03</v>
      </c>
      <c r="D10" s="40">
        <v>14276755.070000002</v>
      </c>
      <c r="E10" s="39">
        <v>7207139.77</v>
      </c>
      <c r="F10" s="40">
        <v>4688495.5</v>
      </c>
      <c r="G10" s="40">
        <v>52776133.5</v>
      </c>
      <c r="H10" s="39">
        <v>76794192.54999998</v>
      </c>
    </row>
    <row r="11" spans="1:8" ht="15">
      <c r="A11" s="13" t="s">
        <v>5</v>
      </c>
      <c r="B11" s="21">
        <v>23224</v>
      </c>
      <c r="C11" s="39">
        <v>408684439.34</v>
      </c>
      <c r="D11" s="40">
        <v>56535513.99999999</v>
      </c>
      <c r="E11" s="39">
        <v>25263127.27</v>
      </c>
      <c r="F11" s="40">
        <v>21938268.85</v>
      </c>
      <c r="G11" s="40">
        <v>209871716.07999998</v>
      </c>
      <c r="H11" s="39">
        <v>304884611.84</v>
      </c>
    </row>
    <row r="12" spans="1:8" ht="15">
      <c r="A12" s="13" t="s">
        <v>6</v>
      </c>
      <c r="B12" s="21">
        <v>9074</v>
      </c>
      <c r="C12" s="39">
        <v>630117957.3199999</v>
      </c>
      <c r="D12" s="40">
        <v>99112181.13</v>
      </c>
      <c r="E12" s="39">
        <v>56127449.56999999</v>
      </c>
      <c r="F12" s="40">
        <v>14858303.26</v>
      </c>
      <c r="G12" s="40">
        <v>317114476.15</v>
      </c>
      <c r="H12" s="39">
        <v>458902208.52000004</v>
      </c>
    </row>
    <row r="13" spans="1:8" ht="15">
      <c r="A13" s="13" t="s">
        <v>7</v>
      </c>
      <c r="B13" s="21">
        <v>22042</v>
      </c>
      <c r="C13" s="39">
        <v>280969542.64000005</v>
      </c>
      <c r="D13" s="40">
        <v>39382378.39999999</v>
      </c>
      <c r="E13" s="39">
        <v>14526547.39</v>
      </c>
      <c r="F13" s="40">
        <v>17770596.84</v>
      </c>
      <c r="G13" s="40">
        <v>143483036.76999998</v>
      </c>
      <c r="H13" s="39">
        <v>209277605.91000003</v>
      </c>
    </row>
    <row r="14" spans="1:8" ht="15">
      <c r="A14" s="13" t="s">
        <v>8</v>
      </c>
      <c r="B14" s="21">
        <v>9944</v>
      </c>
      <c r="C14" s="39">
        <v>63206715.70999999</v>
      </c>
      <c r="D14" s="40">
        <v>8536090.2</v>
      </c>
      <c r="E14" s="39">
        <v>913595.75</v>
      </c>
      <c r="F14" s="40">
        <v>6229132</v>
      </c>
      <c r="G14" s="40">
        <v>32846079.510000005</v>
      </c>
      <c r="H14" s="39">
        <v>47527692.00999999</v>
      </c>
    </row>
    <row r="15" ht="15">
      <c r="A15" s="13"/>
    </row>
    <row r="16" spans="1:8" ht="15">
      <c r="A16" s="13" t="s">
        <v>9</v>
      </c>
      <c r="B16" s="55">
        <f aca="true" t="shared" si="2" ref="B16:G16">SUM(B17:B73)</f>
        <v>304268</v>
      </c>
      <c r="C16" s="57">
        <f t="shared" si="2"/>
        <v>725475482.7500002</v>
      </c>
      <c r="D16" s="57">
        <f t="shared" si="2"/>
        <v>177537787.57000002</v>
      </c>
      <c r="E16" s="57">
        <f t="shared" si="2"/>
        <v>61046057.23000002</v>
      </c>
      <c r="F16" s="57">
        <f t="shared" si="2"/>
        <v>86885056.07000001</v>
      </c>
      <c r="G16" s="57">
        <f t="shared" si="2"/>
        <v>45401188.300000004</v>
      </c>
      <c r="H16" s="57">
        <f>SUM(H17:H73)+66845064.95</f>
        <v>383826180.08</v>
      </c>
    </row>
    <row r="17" spans="1:8" ht="15">
      <c r="A17" s="13" t="s">
        <v>10</v>
      </c>
      <c r="B17" s="21">
        <v>8333</v>
      </c>
      <c r="C17" s="39">
        <v>19781716.56</v>
      </c>
      <c r="D17" s="40">
        <v>4233764.09</v>
      </c>
      <c r="E17" s="39">
        <v>2995580.24</v>
      </c>
      <c r="F17" s="40">
        <v>0</v>
      </c>
      <c r="G17" s="40">
        <v>4045955.2399999998</v>
      </c>
      <c r="H17" s="39">
        <v>12051916.78</v>
      </c>
    </row>
    <row r="18" spans="1:8" ht="15">
      <c r="A18" s="13" t="s">
        <v>11</v>
      </c>
      <c r="B18" s="21">
        <v>874</v>
      </c>
      <c r="C18" s="39">
        <v>618690.25</v>
      </c>
      <c r="D18" s="40">
        <v>123653.51000000001</v>
      </c>
      <c r="E18" s="39">
        <v>123006.12999999999</v>
      </c>
      <c r="F18" s="40">
        <v>0</v>
      </c>
      <c r="G18" s="40">
        <v>0</v>
      </c>
      <c r="H18" s="39">
        <v>276455.89</v>
      </c>
    </row>
    <row r="19" spans="1:8" ht="15">
      <c r="A19" s="13" t="s">
        <v>12</v>
      </c>
      <c r="B19" s="21">
        <v>4146</v>
      </c>
      <c r="C19" s="39">
        <v>4685166.9399999995</v>
      </c>
      <c r="D19" s="40">
        <v>0</v>
      </c>
      <c r="E19" s="39">
        <v>863498.09</v>
      </c>
      <c r="F19" s="40">
        <v>0</v>
      </c>
      <c r="G19" s="40">
        <v>1134038.2500000002</v>
      </c>
      <c r="H19" s="39">
        <v>3404276.84</v>
      </c>
    </row>
    <row r="20" spans="1:8" ht="15">
      <c r="A20" s="13" t="s">
        <v>13</v>
      </c>
      <c r="B20" s="21">
        <v>1757</v>
      </c>
      <c r="C20" s="39">
        <v>2048747.29</v>
      </c>
      <c r="D20" s="40">
        <v>362002.38999999996</v>
      </c>
      <c r="E20" s="39">
        <v>355621.31</v>
      </c>
      <c r="F20" s="40">
        <v>0</v>
      </c>
      <c r="G20" s="40">
        <v>367695.58999999997</v>
      </c>
      <c r="H20" s="39">
        <v>1156424.3</v>
      </c>
    </row>
    <row r="21" spans="1:8" ht="15">
      <c r="A21" s="13" t="s">
        <v>14</v>
      </c>
      <c r="B21" s="21">
        <v>2079</v>
      </c>
      <c r="C21" s="39">
        <v>2006537.8199999998</v>
      </c>
      <c r="D21" s="40">
        <v>467987.35</v>
      </c>
      <c r="E21" s="39">
        <v>392312.62</v>
      </c>
      <c r="F21" s="40">
        <v>0</v>
      </c>
      <c r="G21" s="40">
        <v>0</v>
      </c>
      <c r="H21" s="39">
        <v>946245.8499999997</v>
      </c>
    </row>
    <row r="22" spans="1:8" ht="15">
      <c r="A22" s="13" t="s">
        <v>15</v>
      </c>
      <c r="B22" s="21">
        <v>2819</v>
      </c>
      <c r="C22" s="39">
        <v>4074027.25</v>
      </c>
      <c r="D22" s="40">
        <v>766212.25</v>
      </c>
      <c r="E22" s="39">
        <v>762777.15</v>
      </c>
      <c r="F22" s="40">
        <v>0</v>
      </c>
      <c r="G22" s="40">
        <v>823376.13</v>
      </c>
      <c r="H22" s="39">
        <v>2470128.1</v>
      </c>
    </row>
    <row r="23" spans="1:8" ht="15">
      <c r="A23" s="13" t="s">
        <v>16</v>
      </c>
      <c r="B23" s="21">
        <v>2182</v>
      </c>
      <c r="C23" s="39">
        <v>1857699.5599999998</v>
      </c>
      <c r="D23" s="40">
        <v>0</v>
      </c>
      <c r="E23" s="39">
        <v>474898.31</v>
      </c>
      <c r="F23" s="40">
        <v>0</v>
      </c>
      <c r="G23" s="40">
        <v>0</v>
      </c>
      <c r="H23" s="39">
        <v>1217801.2499999998</v>
      </c>
    </row>
    <row r="24" spans="1:8" ht="15">
      <c r="A24" s="13" t="s">
        <v>17</v>
      </c>
      <c r="B24" s="21">
        <v>964</v>
      </c>
      <c r="C24" s="39">
        <v>629401.66</v>
      </c>
      <c r="D24" s="40">
        <v>0</v>
      </c>
      <c r="E24" s="39">
        <v>180029.04</v>
      </c>
      <c r="F24" s="40">
        <v>0</v>
      </c>
      <c r="G24" s="40">
        <v>0</v>
      </c>
      <c r="H24" s="39">
        <v>449372.62</v>
      </c>
    </row>
    <row r="25" spans="1:8" ht="15">
      <c r="A25" s="13" t="s">
        <v>18</v>
      </c>
      <c r="B25" s="21">
        <v>1651</v>
      </c>
      <c r="C25" s="39">
        <v>2334014.38</v>
      </c>
      <c r="D25" s="40">
        <v>519191.97000000003</v>
      </c>
      <c r="E25" s="39">
        <v>484262.39</v>
      </c>
      <c r="F25" s="40">
        <v>0</v>
      </c>
      <c r="G25" s="40">
        <v>0</v>
      </c>
      <c r="H25" s="39">
        <v>1092468.02</v>
      </c>
    </row>
    <row r="26" spans="1:8" ht="15">
      <c r="A26" s="13" t="s">
        <v>19</v>
      </c>
      <c r="B26" s="21">
        <v>1713</v>
      </c>
      <c r="C26" s="39">
        <v>4359819.98</v>
      </c>
      <c r="D26" s="40">
        <v>0</v>
      </c>
      <c r="E26" s="39">
        <v>774686.58</v>
      </c>
      <c r="F26" s="40">
        <v>0</v>
      </c>
      <c r="G26" s="40">
        <v>1743490.2200000002</v>
      </c>
      <c r="H26" s="39">
        <v>3487373.8600000003</v>
      </c>
    </row>
    <row r="27" spans="1:8" ht="15">
      <c r="A27" s="13" t="s">
        <v>20</v>
      </c>
      <c r="B27" s="21">
        <v>1071</v>
      </c>
      <c r="C27" s="39">
        <v>1197075.59</v>
      </c>
      <c r="D27" s="40">
        <v>0</v>
      </c>
      <c r="E27" s="39">
        <v>245263.02000000002</v>
      </c>
      <c r="F27" s="40">
        <v>0</v>
      </c>
      <c r="G27" s="40">
        <v>296357.14999999997</v>
      </c>
      <c r="H27" s="39">
        <v>889129.9400000002</v>
      </c>
    </row>
    <row r="28" spans="1:8" ht="15">
      <c r="A28" s="13" t="s">
        <v>21</v>
      </c>
      <c r="B28" s="21">
        <v>1066</v>
      </c>
      <c r="C28" s="39">
        <v>1353416.7</v>
      </c>
      <c r="D28" s="40">
        <v>329189.27999999997</v>
      </c>
      <c r="E28" s="39">
        <v>323629.69999999995</v>
      </c>
      <c r="F28" s="40">
        <v>0</v>
      </c>
      <c r="G28" s="40">
        <v>0</v>
      </c>
      <c r="H28" s="39">
        <v>699374.05</v>
      </c>
    </row>
    <row r="29" spans="1:8" ht="15">
      <c r="A29" s="13" t="s">
        <v>22</v>
      </c>
      <c r="B29" s="21">
        <v>8501</v>
      </c>
      <c r="C29" s="39">
        <v>16630098.63</v>
      </c>
      <c r="D29" s="40">
        <v>4766920.18</v>
      </c>
      <c r="E29" s="39">
        <v>762988.1200000001</v>
      </c>
      <c r="F29" s="40">
        <v>2687318.7699999996</v>
      </c>
      <c r="G29" s="40">
        <v>0</v>
      </c>
      <c r="H29" s="39">
        <v>8111278.179999999</v>
      </c>
    </row>
    <row r="30" spans="1:8" ht="15">
      <c r="A30" s="13" t="s">
        <v>23</v>
      </c>
      <c r="B30" s="21">
        <v>25631</v>
      </c>
      <c r="C30" s="39">
        <v>42653369.03</v>
      </c>
      <c r="D30" s="40">
        <v>10381634.13</v>
      </c>
      <c r="E30" s="39">
        <v>2806328.82</v>
      </c>
      <c r="F30" s="40">
        <v>7394156.380000001</v>
      </c>
      <c r="G30" s="40">
        <v>0</v>
      </c>
      <c r="H30" s="39">
        <v>21530783.309999995</v>
      </c>
    </row>
    <row r="31" spans="1:8" ht="15">
      <c r="A31" s="13" t="s">
        <v>24</v>
      </c>
      <c r="B31" s="21">
        <v>1045</v>
      </c>
      <c r="C31" s="39">
        <v>2334301.38</v>
      </c>
      <c r="D31" s="40">
        <v>451668.53</v>
      </c>
      <c r="E31" s="39">
        <v>429704.05999999994</v>
      </c>
      <c r="F31" s="40">
        <v>0</v>
      </c>
      <c r="G31" s="40">
        <v>451648.44</v>
      </c>
      <c r="H31" s="39">
        <v>1407185.0700000003</v>
      </c>
    </row>
    <row r="32" spans="1:8" ht="15">
      <c r="A32" s="13" t="s">
        <v>25</v>
      </c>
      <c r="B32" s="21">
        <v>962</v>
      </c>
      <c r="C32" s="39">
        <v>1142991.58</v>
      </c>
      <c r="D32" s="40">
        <v>272703.1</v>
      </c>
      <c r="E32" s="39">
        <v>259992.36000000002</v>
      </c>
      <c r="F32" s="40">
        <v>0</v>
      </c>
      <c r="G32" s="40">
        <v>0</v>
      </c>
      <c r="H32" s="39">
        <v>576686.1600000001</v>
      </c>
    </row>
    <row r="33" spans="1:8" ht="15">
      <c r="A33" s="13" t="s">
        <v>26</v>
      </c>
      <c r="B33" s="21">
        <v>1168</v>
      </c>
      <c r="C33" s="39">
        <v>1261734.3900000001</v>
      </c>
      <c r="D33" s="40">
        <v>313711.2700000001</v>
      </c>
      <c r="E33" s="39">
        <v>270301.55</v>
      </c>
      <c r="F33" s="40">
        <v>0</v>
      </c>
      <c r="G33" s="40">
        <v>0</v>
      </c>
      <c r="H33" s="39">
        <v>676071.6199999999</v>
      </c>
    </row>
    <row r="34" spans="1:8" ht="15">
      <c r="A34" s="13" t="s">
        <v>27</v>
      </c>
      <c r="B34" s="21">
        <v>1527</v>
      </c>
      <c r="C34" s="39">
        <v>2019169.81</v>
      </c>
      <c r="D34" s="40">
        <v>391637.6500000001</v>
      </c>
      <c r="E34" s="39">
        <v>337503.23</v>
      </c>
      <c r="F34" s="40">
        <v>0</v>
      </c>
      <c r="G34" s="40">
        <v>397813.96</v>
      </c>
      <c r="H34" s="39">
        <v>1178833.1300000001</v>
      </c>
    </row>
    <row r="35" spans="1:8" ht="15">
      <c r="A35" s="13" t="s">
        <v>28</v>
      </c>
      <c r="B35" s="21">
        <v>1482</v>
      </c>
      <c r="C35" s="39">
        <v>3157815.0900000003</v>
      </c>
      <c r="D35" s="40">
        <v>0</v>
      </c>
      <c r="E35" s="39">
        <v>576951.42</v>
      </c>
      <c r="F35" s="40">
        <v>0</v>
      </c>
      <c r="G35" s="40">
        <v>1244144.54</v>
      </c>
      <c r="H35" s="39">
        <v>2492843.29</v>
      </c>
    </row>
    <row r="36" spans="1:8" ht="15">
      <c r="A36" s="13" t="s">
        <v>29</v>
      </c>
      <c r="B36" s="21">
        <v>232</v>
      </c>
      <c r="C36" s="39">
        <v>327592.30000000005</v>
      </c>
      <c r="D36" s="40">
        <v>0</v>
      </c>
      <c r="E36" s="39">
        <v>71670.79</v>
      </c>
      <c r="F36" s="40">
        <v>0</v>
      </c>
      <c r="G36" s="40">
        <v>84512.34</v>
      </c>
      <c r="H36" s="39">
        <v>255921.51000000007</v>
      </c>
    </row>
    <row r="37" spans="1:8" ht="15">
      <c r="A37" s="13" t="s">
        <v>30</v>
      </c>
      <c r="B37" s="21">
        <v>1459</v>
      </c>
      <c r="C37" s="39">
        <v>1589723.9400000002</v>
      </c>
      <c r="D37" s="40">
        <v>0</v>
      </c>
      <c r="E37" s="39">
        <v>317418.38</v>
      </c>
      <c r="F37" s="40">
        <v>0</v>
      </c>
      <c r="G37" s="40">
        <v>408251.13</v>
      </c>
      <c r="H37" s="39">
        <v>1224102.7599999998</v>
      </c>
    </row>
    <row r="38" spans="1:8" ht="15">
      <c r="A38" s="13" t="s">
        <v>31</v>
      </c>
      <c r="B38" s="21">
        <v>2947</v>
      </c>
      <c r="C38" s="39">
        <v>2831325.6900000004</v>
      </c>
      <c r="D38" s="40">
        <v>0</v>
      </c>
      <c r="E38" s="39">
        <v>721974.6800000002</v>
      </c>
      <c r="F38" s="40">
        <v>0</v>
      </c>
      <c r="G38" s="40">
        <v>0</v>
      </c>
      <c r="H38" s="39">
        <v>1756855.0100000002</v>
      </c>
    </row>
    <row r="39" spans="1:8" ht="15">
      <c r="A39" s="13" t="s">
        <v>32</v>
      </c>
      <c r="B39" s="21">
        <v>858</v>
      </c>
      <c r="C39" s="39">
        <v>753941.79</v>
      </c>
      <c r="D39" s="40">
        <v>0</v>
      </c>
      <c r="E39" s="39">
        <v>145523.84</v>
      </c>
      <c r="F39" s="40">
        <v>0</v>
      </c>
      <c r="G39" s="40">
        <v>197260.63999999998</v>
      </c>
      <c r="H39" s="39">
        <v>591620.9600000001</v>
      </c>
    </row>
    <row r="40" spans="1:8" ht="15">
      <c r="A40" s="13" t="s">
        <v>33</v>
      </c>
      <c r="B40" s="21">
        <v>1543</v>
      </c>
      <c r="C40" s="39">
        <v>1840078.37</v>
      </c>
      <c r="D40" s="40">
        <v>439833.72000000003</v>
      </c>
      <c r="E40" s="39">
        <v>378072.48999999993</v>
      </c>
      <c r="F40" s="40">
        <v>0</v>
      </c>
      <c r="G40" s="40">
        <v>87726.39</v>
      </c>
      <c r="H40" s="39">
        <v>1019172.1600000001</v>
      </c>
    </row>
    <row r="41" spans="1:8" ht="15">
      <c r="A41" s="13" t="s">
        <v>34</v>
      </c>
      <c r="B41" s="21">
        <v>1675</v>
      </c>
      <c r="C41" s="39">
        <v>1470153.7400000002</v>
      </c>
      <c r="D41" s="40">
        <v>0</v>
      </c>
      <c r="E41" s="39">
        <v>369539.58999999997</v>
      </c>
      <c r="F41" s="40">
        <v>0</v>
      </c>
      <c r="G41" s="40">
        <v>61802.020000000004</v>
      </c>
      <c r="H41" s="39">
        <v>997700.9700000001</v>
      </c>
    </row>
    <row r="42" spans="1:8" ht="15">
      <c r="A42" s="13" t="s">
        <v>35</v>
      </c>
      <c r="B42" s="21">
        <v>25059</v>
      </c>
      <c r="C42" s="39">
        <v>30256546.129999995</v>
      </c>
      <c r="D42" s="40">
        <v>7665666.7</v>
      </c>
      <c r="E42" s="39">
        <v>6145506.62</v>
      </c>
      <c r="F42" s="40">
        <v>0</v>
      </c>
      <c r="G42" s="40">
        <v>0</v>
      </c>
      <c r="H42" s="39">
        <v>15605503.45</v>
      </c>
    </row>
    <row r="43" spans="1:8" ht="15">
      <c r="A43" s="13" t="s">
        <v>36</v>
      </c>
      <c r="B43" s="22">
        <v>968</v>
      </c>
      <c r="C43" s="40">
        <v>754903.8899999999</v>
      </c>
      <c r="D43" s="40">
        <v>0</v>
      </c>
      <c r="E43" s="40">
        <v>181770.88</v>
      </c>
      <c r="F43" s="40">
        <v>0</v>
      </c>
      <c r="G43" s="40">
        <v>0</v>
      </c>
      <c r="H43" s="40">
        <v>473131.0900000001</v>
      </c>
    </row>
    <row r="44" spans="1:8" ht="15">
      <c r="A44" s="13" t="s">
        <v>37</v>
      </c>
      <c r="B44" s="22">
        <v>40831</v>
      </c>
      <c r="C44" s="40">
        <v>129655191.50999999</v>
      </c>
      <c r="D44" s="40">
        <v>37111927.970000006</v>
      </c>
      <c r="E44" s="40">
        <v>3859412.72</v>
      </c>
      <c r="F44" s="40">
        <v>23833689.400000002</v>
      </c>
      <c r="G44" s="40">
        <v>0</v>
      </c>
      <c r="H44" s="40">
        <v>61997396.25</v>
      </c>
    </row>
    <row r="45" spans="1:8" ht="15">
      <c r="A45" s="13" t="s">
        <v>38</v>
      </c>
      <c r="B45" s="22">
        <v>5625</v>
      </c>
      <c r="C45" s="40">
        <v>6590409.01</v>
      </c>
      <c r="D45" s="40">
        <v>1528806.59</v>
      </c>
      <c r="E45" s="40">
        <v>1416019.23</v>
      </c>
      <c r="F45" s="40">
        <v>0</v>
      </c>
      <c r="G45" s="40">
        <v>0</v>
      </c>
      <c r="H45" s="40">
        <v>3140814.5700000008</v>
      </c>
    </row>
    <row r="46" spans="1:8" ht="15">
      <c r="A46" s="26" t="s">
        <v>39</v>
      </c>
      <c r="B46" s="22">
        <v>5362</v>
      </c>
      <c r="C46" s="40">
        <v>5980828.319999999</v>
      </c>
      <c r="D46" s="40">
        <v>1486324.2999999998</v>
      </c>
      <c r="E46" s="40">
        <v>1051272.03</v>
      </c>
      <c r="F46" s="40">
        <v>0</v>
      </c>
      <c r="G46" s="40">
        <v>0</v>
      </c>
      <c r="H46" s="40">
        <v>2950762.63</v>
      </c>
    </row>
    <row r="47" spans="1:8" ht="15">
      <c r="A47" s="13" t="s">
        <v>40</v>
      </c>
      <c r="B47" s="22">
        <v>13749</v>
      </c>
      <c r="C47" s="40">
        <v>16933679.72</v>
      </c>
      <c r="D47" s="40">
        <v>4263585.64</v>
      </c>
      <c r="E47" s="40">
        <v>3456331.24</v>
      </c>
      <c r="F47" s="40">
        <v>0</v>
      </c>
      <c r="G47" s="40">
        <v>0</v>
      </c>
      <c r="H47" s="40">
        <v>8721711.37</v>
      </c>
    </row>
    <row r="48" spans="1:8" ht="15">
      <c r="A48" s="13" t="s">
        <v>41</v>
      </c>
      <c r="B48" s="22">
        <v>4318</v>
      </c>
      <c r="C48" s="40">
        <v>6011759.66</v>
      </c>
      <c r="D48" s="40">
        <v>1491425.8800000004</v>
      </c>
      <c r="E48" s="40">
        <v>1393448.84</v>
      </c>
      <c r="F48" s="40">
        <v>0</v>
      </c>
      <c r="G48" s="40">
        <v>0</v>
      </c>
      <c r="H48" s="40">
        <v>3074144.9399999995</v>
      </c>
    </row>
    <row r="49" spans="1:8" ht="15">
      <c r="A49" s="13" t="s">
        <v>42</v>
      </c>
      <c r="B49" s="22">
        <v>10437</v>
      </c>
      <c r="C49" s="40">
        <v>27755058.93</v>
      </c>
      <c r="D49" s="40">
        <v>7833454.930000001</v>
      </c>
      <c r="E49" s="40">
        <v>1878920.4399999997</v>
      </c>
      <c r="F49" s="40">
        <v>4335271.76</v>
      </c>
      <c r="G49" s="40">
        <v>0</v>
      </c>
      <c r="H49" s="40">
        <v>13318688.499999996</v>
      </c>
    </row>
    <row r="50" spans="1:8" ht="15">
      <c r="A50" s="13" t="s">
        <v>43</v>
      </c>
      <c r="B50" s="22">
        <v>936</v>
      </c>
      <c r="C50" s="40">
        <v>813333.1699999999</v>
      </c>
      <c r="D50" s="40">
        <v>177018.58000000002</v>
      </c>
      <c r="E50" s="40">
        <v>147526.28999999998</v>
      </c>
      <c r="F50" s="40">
        <v>0</v>
      </c>
      <c r="G50" s="40">
        <v>0</v>
      </c>
      <c r="H50" s="40">
        <v>389338.2999999999</v>
      </c>
    </row>
    <row r="51" spans="1:8" ht="15">
      <c r="A51" s="13" t="s">
        <v>44</v>
      </c>
      <c r="B51" s="22">
        <v>2855</v>
      </c>
      <c r="C51" s="40">
        <v>2881456.6700000004</v>
      </c>
      <c r="D51" s="40">
        <v>703386.9400000001</v>
      </c>
      <c r="E51" s="40">
        <v>545357.09</v>
      </c>
      <c r="F51" s="40">
        <v>0</v>
      </c>
      <c r="G51" s="40">
        <v>0</v>
      </c>
      <c r="H51" s="40">
        <v>1416712.6400000001</v>
      </c>
    </row>
    <row r="52" spans="1:8" ht="15">
      <c r="A52" s="13" t="s">
        <v>45</v>
      </c>
      <c r="B52" s="22">
        <v>1341</v>
      </c>
      <c r="C52" s="40">
        <v>1342567.85</v>
      </c>
      <c r="D52" s="40">
        <v>0</v>
      </c>
      <c r="E52" s="40">
        <v>411769.94</v>
      </c>
      <c r="F52" s="40">
        <v>0</v>
      </c>
      <c r="G52" s="40">
        <v>0</v>
      </c>
      <c r="H52" s="40">
        <v>918797.9100000001</v>
      </c>
    </row>
    <row r="53" spans="1:8" ht="15">
      <c r="A53" s="13" t="s">
        <v>46</v>
      </c>
      <c r="B53" s="22">
        <v>2580</v>
      </c>
      <c r="C53" s="40">
        <v>6515286.57</v>
      </c>
      <c r="D53" s="40">
        <v>1739892.5899999999</v>
      </c>
      <c r="E53" s="40">
        <v>138782.69</v>
      </c>
      <c r="F53" s="40">
        <v>1274347.58</v>
      </c>
      <c r="G53" s="40">
        <v>0</v>
      </c>
      <c r="H53" s="40">
        <v>3010244.7899999986</v>
      </c>
    </row>
    <row r="54" spans="1:8" ht="15">
      <c r="A54" s="13" t="s">
        <v>47</v>
      </c>
      <c r="B54" s="22">
        <v>4776</v>
      </c>
      <c r="C54" s="40">
        <v>8820247.03</v>
      </c>
      <c r="D54" s="40">
        <v>1868682.9100000001</v>
      </c>
      <c r="E54" s="40">
        <v>1375348.6800000002</v>
      </c>
      <c r="F54" s="40">
        <v>0</v>
      </c>
      <c r="G54" s="40">
        <v>1835797.25</v>
      </c>
      <c r="H54" s="40">
        <v>5527865.73</v>
      </c>
    </row>
    <row r="55" spans="1:8" ht="15">
      <c r="A55" s="13" t="s">
        <v>48</v>
      </c>
      <c r="B55" s="22">
        <v>7033</v>
      </c>
      <c r="C55" s="40">
        <v>31740129.75</v>
      </c>
      <c r="D55" s="40">
        <v>7092080.780000001</v>
      </c>
      <c r="E55" s="40">
        <v>1484649.75</v>
      </c>
      <c r="F55" s="40">
        <v>4448469.38</v>
      </c>
      <c r="G55" s="40">
        <v>6062163.909999999</v>
      </c>
      <c r="H55" s="40">
        <v>18152541.84</v>
      </c>
    </row>
    <row r="56" spans="1:8" ht="15">
      <c r="A56" s="13" t="s">
        <v>49</v>
      </c>
      <c r="B56" s="22">
        <v>2291</v>
      </c>
      <c r="C56" s="40">
        <v>1460180.5699999998</v>
      </c>
      <c r="D56" s="40">
        <v>0</v>
      </c>
      <c r="E56" s="40">
        <v>365676.45999999996</v>
      </c>
      <c r="F56" s="40">
        <v>0</v>
      </c>
      <c r="G56" s="40">
        <v>0</v>
      </c>
      <c r="H56" s="40">
        <v>924032.1099999999</v>
      </c>
    </row>
    <row r="57" spans="1:8" ht="15">
      <c r="A57" s="13" t="s">
        <v>50</v>
      </c>
      <c r="B57" s="22">
        <v>8021</v>
      </c>
      <c r="C57" s="40">
        <v>18689987.669999998</v>
      </c>
      <c r="D57" s="40">
        <v>4749140.49</v>
      </c>
      <c r="E57" s="40">
        <v>3997007.8999999994</v>
      </c>
      <c r="F57" s="40">
        <v>0</v>
      </c>
      <c r="G57" s="40">
        <v>0</v>
      </c>
      <c r="H57" s="40">
        <v>9827925.120000001</v>
      </c>
    </row>
    <row r="58" spans="1:8" ht="15">
      <c r="A58" s="13" t="s">
        <v>51</v>
      </c>
      <c r="B58" s="22">
        <v>4245</v>
      </c>
      <c r="C58" s="40">
        <v>6904293.860000002</v>
      </c>
      <c r="D58" s="40">
        <v>1389402.22</v>
      </c>
      <c r="E58" s="40">
        <v>1028526.75</v>
      </c>
      <c r="F58" s="40">
        <v>0</v>
      </c>
      <c r="G58" s="40">
        <v>1440361.4800000002</v>
      </c>
      <c r="H58" s="40">
        <v>4311212.450000001</v>
      </c>
    </row>
    <row r="59" spans="1:8" ht="15">
      <c r="A59" s="13" t="s">
        <v>52</v>
      </c>
      <c r="B59" s="22">
        <v>753</v>
      </c>
      <c r="C59" s="40">
        <v>823290.2</v>
      </c>
      <c r="D59" s="40">
        <v>0</v>
      </c>
      <c r="E59" s="40">
        <v>177040.28000000003</v>
      </c>
      <c r="F59" s="40">
        <v>0</v>
      </c>
      <c r="G59" s="40">
        <v>214161.68000000002</v>
      </c>
      <c r="H59" s="40">
        <v>641997.9100000001</v>
      </c>
    </row>
    <row r="60" spans="1:8" ht="15">
      <c r="A60" s="13" t="s">
        <v>53</v>
      </c>
      <c r="B60" s="22">
        <v>574</v>
      </c>
      <c r="C60" s="40">
        <v>553376.91</v>
      </c>
      <c r="D60" s="40">
        <v>129305.94</v>
      </c>
      <c r="E60" s="40">
        <v>102040.12</v>
      </c>
      <c r="F60" s="40">
        <v>0</v>
      </c>
      <c r="G60" s="40">
        <v>0</v>
      </c>
      <c r="H60" s="40">
        <v>276370.85000000003</v>
      </c>
    </row>
    <row r="61" spans="1:8" ht="15">
      <c r="A61" s="13" t="s">
        <v>54</v>
      </c>
      <c r="B61" s="22">
        <v>777</v>
      </c>
      <c r="C61" s="40">
        <v>981231.1799999999</v>
      </c>
      <c r="D61" s="40">
        <v>241691.16999999998</v>
      </c>
      <c r="E61" s="40">
        <v>222762.16999999998</v>
      </c>
      <c r="F61" s="40">
        <v>0</v>
      </c>
      <c r="G61" s="40">
        <v>0</v>
      </c>
      <c r="H61" s="40">
        <v>516777.84</v>
      </c>
    </row>
    <row r="62" spans="1:8" ht="15">
      <c r="A62" s="13" t="s">
        <v>55</v>
      </c>
      <c r="B62" s="22">
        <v>2641</v>
      </c>
      <c r="C62" s="40">
        <v>3368703.83</v>
      </c>
      <c r="D62" s="40">
        <v>638316.94</v>
      </c>
      <c r="E62" s="40">
        <v>477111.95999999996</v>
      </c>
      <c r="F62" s="40">
        <v>0</v>
      </c>
      <c r="G62" s="40">
        <v>713557.84</v>
      </c>
      <c r="H62" s="40">
        <v>2093089.9800000004</v>
      </c>
    </row>
    <row r="63" spans="1:8" ht="15">
      <c r="A63" s="13" t="s">
        <v>56</v>
      </c>
      <c r="B63" s="22">
        <v>40748</v>
      </c>
      <c r="C63" s="40">
        <v>150575926.73</v>
      </c>
      <c r="D63" s="40">
        <v>43298881.98</v>
      </c>
      <c r="E63" s="40">
        <v>4507003.78</v>
      </c>
      <c r="F63" s="40">
        <v>27841436.100000005</v>
      </c>
      <c r="G63" s="40">
        <v>0</v>
      </c>
      <c r="H63" s="40">
        <v>72234334.32000001</v>
      </c>
    </row>
    <row r="64" spans="1:8" ht="15">
      <c r="A64" s="13" t="s">
        <v>57</v>
      </c>
      <c r="B64" s="22">
        <v>1856</v>
      </c>
      <c r="C64" s="40">
        <v>3465148.1499999994</v>
      </c>
      <c r="D64" s="40">
        <v>0</v>
      </c>
      <c r="E64" s="40">
        <v>805413.3800000001</v>
      </c>
      <c r="F64" s="40">
        <v>0</v>
      </c>
      <c r="G64" s="40">
        <v>856381.1699999999</v>
      </c>
      <c r="H64" s="40">
        <v>2569196.5699999994</v>
      </c>
    </row>
    <row r="65" spans="1:8" ht="15">
      <c r="A65" s="29" t="s">
        <v>58</v>
      </c>
      <c r="B65" s="22">
        <v>1155</v>
      </c>
      <c r="C65" s="40">
        <v>838048.59</v>
      </c>
      <c r="D65" s="40">
        <v>0</v>
      </c>
      <c r="E65" s="40">
        <v>195613.84</v>
      </c>
      <c r="F65" s="40">
        <v>0</v>
      </c>
      <c r="G65" s="40">
        <v>0</v>
      </c>
      <c r="H65" s="40">
        <v>509354.75</v>
      </c>
    </row>
    <row r="66" spans="1:8" ht="15">
      <c r="A66" s="29" t="s">
        <v>59</v>
      </c>
      <c r="B66" s="22">
        <v>2549</v>
      </c>
      <c r="C66" s="40">
        <v>4348954.78</v>
      </c>
      <c r="D66" s="40">
        <v>1049716.3299999998</v>
      </c>
      <c r="E66" s="40">
        <v>880963.45</v>
      </c>
      <c r="F66" s="40">
        <v>0</v>
      </c>
      <c r="G66" s="40">
        <v>0</v>
      </c>
      <c r="H66" s="40">
        <v>2178847.25</v>
      </c>
    </row>
    <row r="67" spans="1:8" ht="15">
      <c r="A67" s="29" t="s">
        <v>60</v>
      </c>
      <c r="B67" s="22">
        <v>4711</v>
      </c>
      <c r="C67" s="40">
        <v>6672414.6899999995</v>
      </c>
      <c r="D67" s="40">
        <v>0</v>
      </c>
      <c r="E67" s="40">
        <v>1986660.98</v>
      </c>
      <c r="F67" s="40">
        <v>0</v>
      </c>
      <c r="G67" s="40">
        <v>0</v>
      </c>
      <c r="H67" s="40">
        <v>4508573.77</v>
      </c>
    </row>
    <row r="68" spans="1:8" ht="15">
      <c r="A68" s="29" t="s">
        <v>61</v>
      </c>
      <c r="B68" s="22">
        <v>2096</v>
      </c>
      <c r="C68" s="40">
        <v>4854566.72</v>
      </c>
      <c r="D68" s="40">
        <v>961650.31</v>
      </c>
      <c r="E68" s="40">
        <v>886424.4500000002</v>
      </c>
      <c r="F68" s="40">
        <v>0</v>
      </c>
      <c r="G68" s="40">
        <v>994136.21</v>
      </c>
      <c r="H68" s="40">
        <v>3003693.4999999995</v>
      </c>
    </row>
    <row r="69" spans="1:8" ht="15">
      <c r="A69" s="29" t="s">
        <v>62</v>
      </c>
      <c r="B69" s="22">
        <v>1656</v>
      </c>
      <c r="C69" s="40">
        <v>1885870.5799999998</v>
      </c>
      <c r="D69" s="40">
        <v>442886.65</v>
      </c>
      <c r="E69" s="40">
        <v>395572.18000000005</v>
      </c>
      <c r="F69" s="40">
        <v>0</v>
      </c>
      <c r="G69" s="40">
        <v>0</v>
      </c>
      <c r="H69" s="40">
        <v>949829.2499999997</v>
      </c>
    </row>
    <row r="70" spans="1:8" ht="15">
      <c r="A70" s="29" t="s">
        <v>63</v>
      </c>
      <c r="B70" s="22">
        <v>2665</v>
      </c>
      <c r="C70" s="40">
        <v>3373086.95</v>
      </c>
      <c r="D70" s="40">
        <v>678922.21</v>
      </c>
      <c r="E70" s="40">
        <v>545263.3200000001</v>
      </c>
      <c r="F70" s="40">
        <v>0</v>
      </c>
      <c r="G70" s="40">
        <v>711730.2499999999</v>
      </c>
      <c r="H70" s="40">
        <v>2123239.92</v>
      </c>
    </row>
    <row r="71" spans="1:8" ht="15">
      <c r="A71" s="29" t="s">
        <v>64</v>
      </c>
      <c r="B71" s="22">
        <v>22195</v>
      </c>
      <c r="C71" s="40">
        <v>114997388.46</v>
      </c>
      <c r="D71" s="40">
        <v>26887630.79</v>
      </c>
      <c r="E71" s="40">
        <v>5077384.560000001</v>
      </c>
      <c r="F71" s="40">
        <v>15070366.700000001</v>
      </c>
      <c r="G71" s="40">
        <v>20677180.900000006</v>
      </c>
      <c r="H71" s="40" t="s">
        <v>204</v>
      </c>
    </row>
    <row r="72" spans="1:8" ht="15">
      <c r="A72" s="29" t="s">
        <v>65</v>
      </c>
      <c r="B72" s="22">
        <v>986</v>
      </c>
      <c r="C72" s="40">
        <v>1624564.35</v>
      </c>
      <c r="D72" s="40">
        <v>287879.31000000006</v>
      </c>
      <c r="E72" s="40">
        <v>267695.49</v>
      </c>
      <c r="F72" s="40">
        <v>0</v>
      </c>
      <c r="G72" s="40">
        <v>294594.3</v>
      </c>
      <c r="H72" s="40">
        <v>883809.1100000001</v>
      </c>
    </row>
    <row r="73" spans="1:8" ht="15">
      <c r="A73" s="29" t="s">
        <v>66</v>
      </c>
      <c r="B73" s="22">
        <v>794</v>
      </c>
      <c r="C73" s="40">
        <v>1048440.6</v>
      </c>
      <c r="D73" s="40">
        <v>0</v>
      </c>
      <c r="E73" s="40">
        <v>218245.81</v>
      </c>
      <c r="F73" s="40">
        <v>0</v>
      </c>
      <c r="G73" s="40">
        <v>257051.27</v>
      </c>
      <c r="H73" s="40">
        <v>771154.79</v>
      </c>
    </row>
    <row r="74" spans="1:8" ht="15">
      <c r="A74" s="31"/>
      <c r="B74" s="54"/>
      <c r="C74" s="54"/>
      <c r="D74" s="54"/>
      <c r="E74" s="54"/>
      <c r="F74" s="54"/>
      <c r="G74" s="54"/>
      <c r="H74" s="54"/>
    </row>
    <row r="75" spans="1:8" ht="15">
      <c r="A75" s="29" t="s">
        <v>206</v>
      </c>
      <c r="B75" s="19"/>
      <c r="C75" s="19"/>
      <c r="D75" s="19"/>
      <c r="E75" s="19"/>
      <c r="F75" s="19"/>
      <c r="G75" s="19"/>
      <c r="H75" s="19"/>
    </row>
    <row r="76" spans="1:8" ht="15">
      <c r="A76" s="29"/>
      <c r="B76" s="29"/>
      <c r="C76" s="29"/>
      <c r="D76" s="29"/>
      <c r="E76" s="29"/>
      <c r="F76" s="29"/>
      <c r="G76" s="29"/>
      <c r="H76" s="29"/>
    </row>
    <row r="77" spans="1:8" ht="15">
      <c r="A77" s="29" t="s">
        <v>205</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2.25" customHeight="1">
      <c r="A80" s="101" t="s">
        <v>72</v>
      </c>
      <c r="B80" s="101"/>
      <c r="C80" s="101"/>
      <c r="D80" s="101"/>
      <c r="E80" s="101"/>
      <c r="F80" s="101"/>
      <c r="G80" s="101"/>
      <c r="H80" s="101"/>
    </row>
    <row r="81" spans="1:8" ht="31.5" customHeight="1">
      <c r="A81" s="101" t="s">
        <v>73</v>
      </c>
      <c r="B81" s="101"/>
      <c r="C81" s="101"/>
      <c r="D81" s="101"/>
      <c r="E81" s="101"/>
      <c r="F81" s="101"/>
      <c r="G81" s="101"/>
      <c r="H81" s="101"/>
    </row>
    <row r="82" spans="1:8" ht="32.25" customHeight="1">
      <c r="A82" s="104" t="s">
        <v>74</v>
      </c>
      <c r="B82" s="104"/>
      <c r="C82" s="104"/>
      <c r="D82" s="104"/>
      <c r="E82" s="104"/>
      <c r="F82" s="104"/>
      <c r="G82" s="104"/>
      <c r="H82" s="104"/>
    </row>
    <row r="83" spans="1:8" ht="30.75" customHeight="1">
      <c r="A83" s="101" t="s">
        <v>75</v>
      </c>
      <c r="B83" s="101"/>
      <c r="C83" s="101"/>
      <c r="D83" s="101"/>
      <c r="E83" s="101"/>
      <c r="F83" s="101"/>
      <c r="G83" s="101"/>
      <c r="H83" s="101"/>
    </row>
    <row r="84" spans="1:8" ht="15">
      <c r="A84" s="29"/>
      <c r="B84" s="29"/>
      <c r="C84" s="29"/>
      <c r="D84" s="29"/>
      <c r="E84" s="29"/>
      <c r="F84" s="29"/>
      <c r="G84" s="29"/>
      <c r="H84" s="29"/>
    </row>
    <row r="85" spans="1:8" ht="33" customHeight="1">
      <c r="A85" s="105" t="s">
        <v>207</v>
      </c>
      <c r="B85" s="105"/>
      <c r="C85" s="105"/>
      <c r="D85" s="105"/>
      <c r="E85" s="105"/>
      <c r="F85" s="105"/>
      <c r="G85" s="105"/>
      <c r="H85" s="105"/>
    </row>
  </sheetData>
  <sheetProtection/>
  <mergeCells count="7">
    <mergeCell ref="A85:H85"/>
    <mergeCell ref="A2:E2"/>
    <mergeCell ref="C4:H4"/>
    <mergeCell ref="A80:H80"/>
    <mergeCell ref="A81:H81"/>
    <mergeCell ref="A82:H82"/>
    <mergeCell ref="A83:H83"/>
  </mergeCells>
  <hyperlinks>
    <hyperlink ref="A85:H85" r:id="rId1" display="SOURCE: New York State Department of Taxation and Finance, 2019-2020 New York State Tax Collections; https://www.tax.ny.gov/research/stats/statistics/stat_fy_collections.htm (last viewed August 6, 2020)."/>
  </hyperlinks>
  <printOptions/>
  <pageMargins left="0.7" right="0.7" top="0.75" bottom="0.75" header="0.3" footer="0.3"/>
  <pageSetup fitToHeight="2" fitToWidth="1" horizontalDpi="1200" verticalDpi="1200" orientation="landscape" scale="72" r:id="rId2"/>
</worksheet>
</file>

<file path=xl/worksheets/sheet10.xml><?xml version="1.0" encoding="utf-8"?>
<worksheet xmlns="http://schemas.openxmlformats.org/spreadsheetml/2006/main" xmlns:r="http://schemas.openxmlformats.org/officeDocument/2006/relationships">
  <sheetPr>
    <pageSetUpPr fitToPage="1"/>
  </sheetPr>
  <dimension ref="A1:H84"/>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197</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73" t="s">
        <v>2</v>
      </c>
      <c r="B7" s="55">
        <f aca="true" t="shared" si="0" ref="B7:H7">+B9+B16</f>
        <v>447974</v>
      </c>
      <c r="C7" s="57">
        <f t="shared" si="0"/>
        <v>1036827651.6</v>
      </c>
      <c r="D7" s="57">
        <f t="shared" si="0"/>
        <v>186366879.14999998</v>
      </c>
      <c r="E7" s="57">
        <f t="shared" si="0"/>
        <v>70683958.91</v>
      </c>
      <c r="F7" s="57">
        <f t="shared" si="0"/>
        <v>96282696.59</v>
      </c>
      <c r="G7" s="57">
        <f t="shared" si="0"/>
        <v>307607284.07</v>
      </c>
      <c r="H7" s="57">
        <f t="shared" si="0"/>
        <v>670433032.5400001</v>
      </c>
    </row>
    <row r="8" ht="15">
      <c r="A8" s="73"/>
    </row>
    <row r="9" spans="1:8" ht="15">
      <c r="A9" s="73" t="s">
        <v>3</v>
      </c>
      <c r="B9" s="21">
        <v>74322</v>
      </c>
      <c r="C9" s="39">
        <v>544589565.19</v>
      </c>
      <c r="D9" s="40">
        <v>74522405</v>
      </c>
      <c r="E9" s="39">
        <v>28891406.929999996</v>
      </c>
      <c r="F9" s="40">
        <v>35785895.36</v>
      </c>
      <c r="G9" s="40">
        <v>275778600.94</v>
      </c>
      <c r="H9" s="39">
        <v>404259557.75000006</v>
      </c>
    </row>
    <row r="10" spans="1:8" ht="15">
      <c r="A10" s="73" t="s">
        <v>4</v>
      </c>
      <c r="B10" s="21">
        <v>5555</v>
      </c>
      <c r="C10" s="39">
        <v>31320013.979999997</v>
      </c>
      <c r="D10" s="40">
        <v>4372009.52</v>
      </c>
      <c r="E10" s="39">
        <v>1615573.49</v>
      </c>
      <c r="F10" s="40">
        <v>2090855.1400000001</v>
      </c>
      <c r="G10" s="40">
        <v>15714134.319999998</v>
      </c>
      <c r="H10" s="39">
        <v>23230749.78</v>
      </c>
    </row>
    <row r="11" spans="1:8" ht="15">
      <c r="A11" s="73" t="s">
        <v>5</v>
      </c>
      <c r="B11" s="21">
        <v>21603</v>
      </c>
      <c r="C11" s="39">
        <v>128551124.60000002</v>
      </c>
      <c r="D11" s="40">
        <v>17906299.44</v>
      </c>
      <c r="E11" s="39">
        <v>5190124.75</v>
      </c>
      <c r="F11" s="40">
        <v>10394458.540000001</v>
      </c>
      <c r="G11" s="40">
        <v>64417826.230000004</v>
      </c>
      <c r="H11" s="39">
        <v>95044782.87000002</v>
      </c>
    </row>
    <row r="12" spans="1:8" ht="15">
      <c r="A12" s="73" t="s">
        <v>6</v>
      </c>
      <c r="B12" s="21">
        <v>10644</v>
      </c>
      <c r="C12" s="39">
        <v>226302299.41000003</v>
      </c>
      <c r="D12" s="40">
        <v>30383177.439999998</v>
      </c>
      <c r="E12" s="39">
        <v>17689018.02</v>
      </c>
      <c r="F12" s="40">
        <v>9088319.43</v>
      </c>
      <c r="G12" s="40">
        <v>115670718.51</v>
      </c>
      <c r="H12" s="39">
        <v>168053761.44</v>
      </c>
    </row>
    <row r="13" spans="1:8" ht="15">
      <c r="A13" s="73" t="s">
        <v>7</v>
      </c>
      <c r="B13" s="21">
        <v>23772</v>
      </c>
      <c r="C13" s="39">
        <v>116273119.75999999</v>
      </c>
      <c r="D13" s="40">
        <v>16196119.84</v>
      </c>
      <c r="E13" s="39">
        <v>3822474.9000000004</v>
      </c>
      <c r="F13" s="40">
        <v>9892166.44</v>
      </c>
      <c r="G13" s="40">
        <v>58373508.94</v>
      </c>
      <c r="H13" s="39">
        <v>86354536.55999999</v>
      </c>
    </row>
    <row r="14" spans="1:8" ht="15">
      <c r="A14" s="73" t="s">
        <v>8</v>
      </c>
      <c r="B14" s="21">
        <v>12748</v>
      </c>
      <c r="C14" s="39">
        <v>42143007.44</v>
      </c>
      <c r="D14" s="40">
        <v>5664798.759999999</v>
      </c>
      <c r="E14" s="39">
        <v>574215.77</v>
      </c>
      <c r="F14" s="40">
        <v>4320095.8100000005</v>
      </c>
      <c r="G14" s="40">
        <v>21602412.939999998</v>
      </c>
      <c r="H14" s="39">
        <v>31575727.099999998</v>
      </c>
    </row>
    <row r="15" ht="15">
      <c r="A15" s="73"/>
    </row>
    <row r="16" spans="1:8" ht="15">
      <c r="A16" s="73" t="s">
        <v>9</v>
      </c>
      <c r="B16" s="55">
        <f aca="true" t="shared" si="1" ref="B16:G16">SUM(B17:B73)</f>
        <v>373652</v>
      </c>
      <c r="C16" s="57">
        <f t="shared" si="1"/>
        <v>492238086.40999997</v>
      </c>
      <c r="D16" s="57">
        <f t="shared" si="1"/>
        <v>111844474.14999998</v>
      </c>
      <c r="E16" s="57">
        <f t="shared" si="1"/>
        <v>41792551.980000004</v>
      </c>
      <c r="F16" s="57">
        <f t="shared" si="1"/>
        <v>60496801.230000004</v>
      </c>
      <c r="G16" s="57">
        <f t="shared" si="1"/>
        <v>31828683.13</v>
      </c>
      <c r="H16" s="57">
        <f>SUM(H17:H73)+41928454.34</f>
        <v>266173474.79</v>
      </c>
    </row>
    <row r="17" spans="1:8" ht="15">
      <c r="A17" s="73" t="s">
        <v>10</v>
      </c>
      <c r="B17" s="21">
        <v>11014</v>
      </c>
      <c r="C17" s="39">
        <v>16912185.22</v>
      </c>
      <c r="D17" s="40">
        <v>3221311.92</v>
      </c>
      <c r="E17" s="39">
        <v>2823735.34</v>
      </c>
      <c r="F17" s="40">
        <v>0</v>
      </c>
      <c r="G17" s="40">
        <v>3465693.42</v>
      </c>
      <c r="H17" s="39">
        <v>10368512.23</v>
      </c>
    </row>
    <row r="18" spans="1:8" ht="15">
      <c r="A18" s="73" t="s">
        <v>11</v>
      </c>
      <c r="B18" s="21">
        <v>965</v>
      </c>
      <c r="C18" s="39">
        <v>491655.88</v>
      </c>
      <c r="D18" s="40">
        <v>90984.49</v>
      </c>
      <c r="E18" s="39">
        <v>91627.7</v>
      </c>
      <c r="F18" s="40">
        <v>0</v>
      </c>
      <c r="G18" s="40">
        <v>0</v>
      </c>
      <c r="H18" s="39">
        <v>213469.02000000008</v>
      </c>
    </row>
    <row r="19" spans="1:8" ht="15">
      <c r="A19" s="73" t="s">
        <v>12</v>
      </c>
      <c r="B19" s="21">
        <v>5556</v>
      </c>
      <c r="C19" s="39">
        <v>4340398.55</v>
      </c>
      <c r="D19" s="40">
        <v>0</v>
      </c>
      <c r="E19" s="39">
        <v>757667.2000000001</v>
      </c>
      <c r="F19" s="40">
        <v>0</v>
      </c>
      <c r="G19" s="40">
        <v>1087430.2000000002</v>
      </c>
      <c r="H19" s="39">
        <v>3255748.869999999</v>
      </c>
    </row>
    <row r="20" spans="1:8" ht="15">
      <c r="A20" s="73" t="s">
        <v>13</v>
      </c>
      <c r="B20" s="21">
        <v>1864</v>
      </c>
      <c r="C20" s="39">
        <v>1675330.7000000002</v>
      </c>
      <c r="D20" s="40">
        <v>294474.85</v>
      </c>
      <c r="E20" s="39">
        <v>286084.11000000004</v>
      </c>
      <c r="F20" s="40">
        <v>0</v>
      </c>
      <c r="G20" s="40">
        <v>334815.57</v>
      </c>
      <c r="H20" s="39">
        <v>993170.26</v>
      </c>
    </row>
    <row r="21" spans="1:8" ht="15">
      <c r="A21" s="73" t="s">
        <v>14</v>
      </c>
      <c r="B21" s="21">
        <v>2205</v>
      </c>
      <c r="C21" s="39">
        <v>1637534.98</v>
      </c>
      <c r="D21" s="40">
        <v>361988.81</v>
      </c>
      <c r="E21" s="39">
        <v>343719.13</v>
      </c>
      <c r="F21" s="40">
        <v>0</v>
      </c>
      <c r="G21" s="40">
        <v>0</v>
      </c>
      <c r="H21" s="39">
        <v>812739.0399999999</v>
      </c>
    </row>
    <row r="22" spans="1:8" ht="15">
      <c r="A22" s="73" t="s">
        <v>15</v>
      </c>
      <c r="B22" s="21">
        <v>3307</v>
      </c>
      <c r="C22" s="39">
        <v>3013367.15</v>
      </c>
      <c r="D22" s="40">
        <v>549323.35</v>
      </c>
      <c r="E22" s="39">
        <v>539777.1299999999</v>
      </c>
      <c r="F22" s="40">
        <v>0</v>
      </c>
      <c r="G22" s="40">
        <v>616479.1900000002</v>
      </c>
      <c r="H22" s="39">
        <v>1846715.67</v>
      </c>
    </row>
    <row r="23" spans="1:8" ht="15">
      <c r="A23" s="73" t="s">
        <v>16</v>
      </c>
      <c r="B23" s="21">
        <v>2796</v>
      </c>
      <c r="C23" s="39">
        <v>1600608.33</v>
      </c>
      <c r="D23" s="40">
        <v>0</v>
      </c>
      <c r="E23" s="39">
        <v>393432.2899999999</v>
      </c>
      <c r="F23" s="40">
        <v>0</v>
      </c>
      <c r="G23" s="40">
        <v>0</v>
      </c>
      <c r="H23" s="39">
        <v>1039701.0400000002</v>
      </c>
    </row>
    <row r="24" spans="1:8" ht="15">
      <c r="A24" s="73" t="s">
        <v>17</v>
      </c>
      <c r="B24" s="21">
        <v>1206</v>
      </c>
      <c r="C24" s="39">
        <v>844207.37</v>
      </c>
      <c r="D24" s="40">
        <v>0</v>
      </c>
      <c r="E24" s="39">
        <v>252181.91000000003</v>
      </c>
      <c r="F24" s="40">
        <v>0</v>
      </c>
      <c r="G24" s="40">
        <v>0</v>
      </c>
      <c r="H24" s="39">
        <v>592025.46</v>
      </c>
    </row>
    <row r="25" spans="1:8" ht="15">
      <c r="A25" s="73" t="s">
        <v>18</v>
      </c>
      <c r="B25" s="21">
        <v>2074</v>
      </c>
      <c r="C25" s="39">
        <v>2111764.8000000003</v>
      </c>
      <c r="D25" s="40">
        <v>474288.38</v>
      </c>
      <c r="E25" s="39">
        <v>457986.17</v>
      </c>
      <c r="F25" s="40">
        <v>0</v>
      </c>
      <c r="G25" s="40">
        <v>0</v>
      </c>
      <c r="H25" s="39">
        <v>1018615.2500000005</v>
      </c>
    </row>
    <row r="26" spans="1:8" ht="15">
      <c r="A26" s="73" t="s">
        <v>19</v>
      </c>
      <c r="B26" s="21">
        <v>2156</v>
      </c>
      <c r="C26" s="39">
        <v>3218871.3100000005</v>
      </c>
      <c r="D26" s="40">
        <v>0</v>
      </c>
      <c r="E26" s="39">
        <v>577382.9899999999</v>
      </c>
      <c r="F26" s="40">
        <v>0</v>
      </c>
      <c r="G26" s="40">
        <v>1279907.0900000003</v>
      </c>
      <c r="H26" s="39">
        <v>2560408.1200000006</v>
      </c>
    </row>
    <row r="27" spans="1:8" ht="15">
      <c r="A27" s="73" t="s">
        <v>20</v>
      </c>
      <c r="B27" s="21">
        <v>1436</v>
      </c>
      <c r="C27" s="39">
        <v>1180619.5399999998</v>
      </c>
      <c r="D27" s="40">
        <v>0</v>
      </c>
      <c r="E27" s="39">
        <v>242991.89</v>
      </c>
      <c r="F27" s="40">
        <v>0</v>
      </c>
      <c r="G27" s="40">
        <v>301426.73</v>
      </c>
      <c r="H27" s="39">
        <v>901424.61</v>
      </c>
    </row>
    <row r="28" spans="1:8" ht="15">
      <c r="A28" s="73" t="s">
        <v>21</v>
      </c>
      <c r="B28" s="21">
        <v>1241</v>
      </c>
      <c r="C28" s="39">
        <v>976192.27</v>
      </c>
      <c r="D28" s="40">
        <v>235954.78</v>
      </c>
      <c r="E28" s="39">
        <v>228887.96</v>
      </c>
      <c r="F28" s="40">
        <v>0</v>
      </c>
      <c r="G28" s="40">
        <v>0</v>
      </c>
      <c r="H28" s="39">
        <v>511049.53</v>
      </c>
    </row>
    <row r="29" spans="1:8" ht="15">
      <c r="A29" s="73" t="s">
        <v>22</v>
      </c>
      <c r="B29" s="21">
        <v>12892</v>
      </c>
      <c r="C29" s="39">
        <v>13330967.149999999</v>
      </c>
      <c r="D29" s="40">
        <v>3731437.25</v>
      </c>
      <c r="E29" s="39">
        <v>455902.93</v>
      </c>
      <c r="F29" s="40">
        <v>2247929.84</v>
      </c>
      <c r="G29" s="40">
        <v>0</v>
      </c>
      <c r="H29" s="39">
        <v>6591102.629999999</v>
      </c>
    </row>
    <row r="30" spans="1:8" ht="15">
      <c r="A30" s="73" t="s">
        <v>23</v>
      </c>
      <c r="B30" s="21">
        <v>31063</v>
      </c>
      <c r="C30" s="39">
        <v>25626353.97</v>
      </c>
      <c r="D30" s="40">
        <v>5962285.1899999995</v>
      </c>
      <c r="E30" s="39">
        <v>895660.81</v>
      </c>
      <c r="F30" s="40">
        <v>5256677.819999999</v>
      </c>
      <c r="G30" s="40">
        <v>0</v>
      </c>
      <c r="H30" s="39">
        <v>13073203.139999995</v>
      </c>
    </row>
    <row r="31" spans="1:8" ht="15">
      <c r="A31" s="73" t="s">
        <v>24</v>
      </c>
      <c r="B31" s="21">
        <v>1140</v>
      </c>
      <c r="C31" s="39">
        <v>1649005.87</v>
      </c>
      <c r="D31" s="40">
        <v>312579.1</v>
      </c>
      <c r="E31" s="39">
        <v>306592.79000000004</v>
      </c>
      <c r="F31" s="40">
        <v>0</v>
      </c>
      <c r="G31" s="40">
        <v>335434.61</v>
      </c>
      <c r="H31" s="39">
        <v>1004594.7600000002</v>
      </c>
    </row>
    <row r="32" spans="1:8" ht="15">
      <c r="A32" s="73" t="s">
        <v>25</v>
      </c>
      <c r="B32" s="21">
        <v>1094</v>
      </c>
      <c r="C32" s="39">
        <v>919840.06</v>
      </c>
      <c r="D32" s="40">
        <v>214828.7</v>
      </c>
      <c r="E32" s="39">
        <v>204365.02</v>
      </c>
      <c r="F32" s="40">
        <v>0</v>
      </c>
      <c r="G32" s="40">
        <v>0</v>
      </c>
      <c r="H32" s="39">
        <v>467036.3799999999</v>
      </c>
    </row>
    <row r="33" spans="1:8" ht="15">
      <c r="A33" s="73" t="s">
        <v>26</v>
      </c>
      <c r="B33" s="21">
        <v>1400</v>
      </c>
      <c r="C33" s="39">
        <v>1099745.99</v>
      </c>
      <c r="D33" s="40">
        <v>265124.3</v>
      </c>
      <c r="E33" s="39">
        <v>245484.57</v>
      </c>
      <c r="F33" s="40">
        <v>0</v>
      </c>
      <c r="G33" s="40">
        <v>0</v>
      </c>
      <c r="H33" s="39">
        <v>587777.1599999999</v>
      </c>
    </row>
    <row r="34" spans="1:8" ht="15">
      <c r="A34" s="73" t="s">
        <v>27</v>
      </c>
      <c r="B34" s="21">
        <v>1677</v>
      </c>
      <c r="C34" s="39">
        <v>1417021.5199999998</v>
      </c>
      <c r="D34" s="40">
        <v>244535.28000000003</v>
      </c>
      <c r="E34" s="39">
        <v>231246.11000000002</v>
      </c>
      <c r="F34" s="40">
        <v>0</v>
      </c>
      <c r="G34" s="40">
        <v>277705.00999999995</v>
      </c>
      <c r="H34" s="39">
        <v>831240.1299999998</v>
      </c>
    </row>
    <row r="35" spans="1:8" ht="15">
      <c r="A35" s="73" t="s">
        <v>28</v>
      </c>
      <c r="B35" s="21">
        <v>1652</v>
      </c>
      <c r="C35" s="39">
        <v>2109374.65</v>
      </c>
      <c r="D35" s="40">
        <v>0</v>
      </c>
      <c r="E35" s="39">
        <v>382490.15</v>
      </c>
      <c r="F35" s="40">
        <v>0</v>
      </c>
      <c r="G35" s="40">
        <v>859567.25</v>
      </c>
      <c r="H35" s="39">
        <v>1719076.1</v>
      </c>
    </row>
    <row r="36" spans="1:8" ht="15">
      <c r="A36" s="73" t="s">
        <v>29</v>
      </c>
      <c r="B36" s="21">
        <v>284</v>
      </c>
      <c r="C36" s="39">
        <v>272966.68</v>
      </c>
      <c r="D36" s="40">
        <v>0</v>
      </c>
      <c r="E36" s="39">
        <v>61098.61</v>
      </c>
      <c r="F36" s="40">
        <v>0</v>
      </c>
      <c r="G36" s="40">
        <v>70622.61</v>
      </c>
      <c r="H36" s="39">
        <v>211868.07</v>
      </c>
    </row>
    <row r="37" spans="1:8" ht="15">
      <c r="A37" s="73" t="s">
        <v>30</v>
      </c>
      <c r="B37" s="21">
        <v>1788</v>
      </c>
      <c r="C37" s="39">
        <v>1346205.5</v>
      </c>
      <c r="D37" s="40">
        <v>0</v>
      </c>
      <c r="E37" s="39">
        <v>259112.58999999997</v>
      </c>
      <c r="F37" s="40">
        <v>0</v>
      </c>
      <c r="G37" s="40">
        <v>346438.14</v>
      </c>
      <c r="H37" s="39">
        <v>1039314.7900000002</v>
      </c>
    </row>
    <row r="38" spans="1:8" ht="15">
      <c r="A38" s="73" t="s">
        <v>31</v>
      </c>
      <c r="B38" s="21">
        <v>3624</v>
      </c>
      <c r="C38" s="39">
        <v>2873117.89</v>
      </c>
      <c r="D38" s="40">
        <v>0</v>
      </c>
      <c r="E38" s="39">
        <v>794893.8400000001</v>
      </c>
      <c r="F38" s="40">
        <v>0</v>
      </c>
      <c r="G38" s="40">
        <v>0</v>
      </c>
      <c r="H38" s="39">
        <v>1917784.05</v>
      </c>
    </row>
    <row r="39" spans="1:8" ht="15">
      <c r="A39" s="73" t="s">
        <v>32</v>
      </c>
      <c r="B39" s="21">
        <v>856</v>
      </c>
      <c r="C39" s="39">
        <v>585740.6000000001</v>
      </c>
      <c r="D39" s="40">
        <v>0</v>
      </c>
      <c r="E39" s="39">
        <v>107344.31999999999</v>
      </c>
      <c r="F39" s="40">
        <v>0</v>
      </c>
      <c r="G39" s="40">
        <v>158025.34</v>
      </c>
      <c r="H39" s="39">
        <v>463396.2800000001</v>
      </c>
    </row>
    <row r="40" spans="1:8" ht="15">
      <c r="A40" s="73" t="s">
        <v>33</v>
      </c>
      <c r="B40" s="21">
        <v>1978</v>
      </c>
      <c r="C40" s="39">
        <v>1529563</v>
      </c>
      <c r="D40" s="40">
        <v>367766.60000000003</v>
      </c>
      <c r="E40" s="39">
        <v>342280.18</v>
      </c>
      <c r="F40" s="40">
        <v>0</v>
      </c>
      <c r="G40" s="40">
        <v>0</v>
      </c>
      <c r="H40" s="39">
        <v>816516.22</v>
      </c>
    </row>
    <row r="41" spans="1:8" ht="15">
      <c r="A41" s="73" t="s">
        <v>34</v>
      </c>
      <c r="B41" s="21">
        <v>2155</v>
      </c>
      <c r="C41" s="39">
        <v>1426442.1800000002</v>
      </c>
      <c r="D41" s="40">
        <v>0</v>
      </c>
      <c r="E41" s="39">
        <v>406444.74</v>
      </c>
      <c r="F41" s="40">
        <v>0</v>
      </c>
      <c r="G41" s="40">
        <v>0</v>
      </c>
      <c r="H41" s="39">
        <v>1007231.6900000002</v>
      </c>
    </row>
    <row r="42" spans="1:8" ht="15">
      <c r="A42" s="73" t="s">
        <v>35</v>
      </c>
      <c r="B42" s="21">
        <v>27331</v>
      </c>
      <c r="C42" s="39">
        <v>23995116.540000003</v>
      </c>
      <c r="D42" s="40">
        <v>5693029.86</v>
      </c>
      <c r="E42" s="39">
        <v>4899319.039999999</v>
      </c>
      <c r="F42" s="40">
        <v>0</v>
      </c>
      <c r="G42" s="40">
        <v>0</v>
      </c>
      <c r="H42" s="39">
        <v>12562898.249999996</v>
      </c>
    </row>
    <row r="43" spans="1:8" ht="15">
      <c r="A43" s="73" t="s">
        <v>36</v>
      </c>
      <c r="B43" s="22">
        <v>1124</v>
      </c>
      <c r="C43" s="40">
        <v>570315</v>
      </c>
      <c r="D43" s="40">
        <v>0</v>
      </c>
      <c r="E43" s="40">
        <v>157645.55</v>
      </c>
      <c r="F43" s="40">
        <v>0</v>
      </c>
      <c r="G43" s="40">
        <v>0</v>
      </c>
      <c r="H43" s="40">
        <v>378264.49000000005</v>
      </c>
    </row>
    <row r="44" spans="1:8" ht="15">
      <c r="A44" s="73" t="s">
        <v>37</v>
      </c>
      <c r="B44" s="22">
        <v>54660</v>
      </c>
      <c r="C44" s="40">
        <v>81848398.74</v>
      </c>
      <c r="D44" s="40">
        <v>22792672.43</v>
      </c>
      <c r="E44" s="40">
        <v>1479248.9000000001</v>
      </c>
      <c r="F44" s="40">
        <v>16572006.41</v>
      </c>
      <c r="G44" s="40">
        <v>0</v>
      </c>
      <c r="H44" s="40">
        <v>39632129.63999999</v>
      </c>
    </row>
    <row r="45" spans="1:8" ht="15">
      <c r="A45" s="73" t="s">
        <v>38</v>
      </c>
      <c r="B45" s="22">
        <v>5881</v>
      </c>
      <c r="C45" s="40">
        <v>4452025.1</v>
      </c>
      <c r="D45" s="40">
        <v>930926.77</v>
      </c>
      <c r="E45" s="40">
        <v>928265.0900000001</v>
      </c>
      <c r="F45" s="40">
        <v>0</v>
      </c>
      <c r="G45" s="40">
        <v>0</v>
      </c>
      <c r="H45" s="40">
        <v>2088123.6200000003</v>
      </c>
    </row>
    <row r="46" spans="1:8" ht="15">
      <c r="A46" s="73" t="s">
        <v>39</v>
      </c>
      <c r="B46" s="22">
        <v>6871</v>
      </c>
      <c r="C46" s="40">
        <v>5208203.010000001</v>
      </c>
      <c r="D46" s="40">
        <v>1197084.7500000002</v>
      </c>
      <c r="E46" s="40">
        <v>964273.88</v>
      </c>
      <c r="F46" s="40">
        <v>0</v>
      </c>
      <c r="G46" s="40">
        <v>0</v>
      </c>
      <c r="H46" s="40">
        <v>2644096.380000001</v>
      </c>
    </row>
    <row r="47" spans="1:8" ht="15">
      <c r="A47" s="73" t="s">
        <v>40</v>
      </c>
      <c r="B47" s="22">
        <v>18253</v>
      </c>
      <c r="C47" s="40">
        <v>14317038.88</v>
      </c>
      <c r="D47" s="40">
        <v>3395494</v>
      </c>
      <c r="E47" s="40">
        <v>3047908.3599999994</v>
      </c>
      <c r="F47" s="40">
        <v>0</v>
      </c>
      <c r="G47" s="40">
        <v>0</v>
      </c>
      <c r="H47" s="40">
        <v>7449135.449999999</v>
      </c>
    </row>
    <row r="48" spans="1:8" ht="15">
      <c r="A48" s="73" t="s">
        <v>41</v>
      </c>
      <c r="B48" s="22">
        <v>5244</v>
      </c>
      <c r="C48" s="40">
        <v>3680343.8299999996</v>
      </c>
      <c r="D48" s="40">
        <v>0</v>
      </c>
      <c r="E48" s="40">
        <v>1081401.48</v>
      </c>
      <c r="F48" s="40">
        <v>0</v>
      </c>
      <c r="G48" s="40">
        <v>0</v>
      </c>
      <c r="H48" s="40">
        <v>2546202.3499999996</v>
      </c>
    </row>
    <row r="49" spans="1:8" ht="15">
      <c r="A49" s="73" t="s">
        <v>42</v>
      </c>
      <c r="B49" s="22">
        <v>9868</v>
      </c>
      <c r="C49" s="40">
        <v>15631125.67</v>
      </c>
      <c r="D49" s="40">
        <v>4273006.1899999995</v>
      </c>
      <c r="E49" s="40">
        <v>747615.71</v>
      </c>
      <c r="F49" s="40">
        <v>2717246.2299999995</v>
      </c>
      <c r="G49" s="40">
        <v>0</v>
      </c>
      <c r="H49" s="40">
        <v>7505703.290000001</v>
      </c>
    </row>
    <row r="50" spans="1:8" ht="15">
      <c r="A50" s="73" t="s">
        <v>43</v>
      </c>
      <c r="B50" s="22">
        <v>1029</v>
      </c>
      <c r="C50" s="40">
        <v>531302.67</v>
      </c>
      <c r="D50" s="40">
        <v>107153.65</v>
      </c>
      <c r="E50" s="40">
        <v>93973.15000000001</v>
      </c>
      <c r="F50" s="40">
        <v>0</v>
      </c>
      <c r="G50" s="40">
        <v>0</v>
      </c>
      <c r="H50" s="40">
        <v>252175.87</v>
      </c>
    </row>
    <row r="51" spans="1:8" ht="15">
      <c r="A51" s="73" t="s">
        <v>44</v>
      </c>
      <c r="B51" s="22">
        <v>3367</v>
      </c>
      <c r="C51" s="40">
        <v>2252073.25</v>
      </c>
      <c r="D51" s="40">
        <v>498503.53</v>
      </c>
      <c r="E51" s="40">
        <v>418717.49999999994</v>
      </c>
      <c r="F51" s="40">
        <v>0</v>
      </c>
      <c r="G51" s="40">
        <v>0</v>
      </c>
      <c r="H51" s="40">
        <v>1130852.22</v>
      </c>
    </row>
    <row r="52" spans="1:8" ht="15">
      <c r="A52" s="73" t="s">
        <v>45</v>
      </c>
      <c r="B52" s="22">
        <v>1616</v>
      </c>
      <c r="C52" s="40">
        <v>1081911.1099999999</v>
      </c>
      <c r="D52" s="40">
        <v>0</v>
      </c>
      <c r="E52" s="40">
        <v>321590.03</v>
      </c>
      <c r="F52" s="40">
        <v>0</v>
      </c>
      <c r="G52" s="40">
        <v>0</v>
      </c>
      <c r="H52" s="40">
        <v>748321.0799999998</v>
      </c>
    </row>
    <row r="53" spans="1:8" ht="15">
      <c r="A53" s="73" t="s">
        <v>46</v>
      </c>
      <c r="B53" s="22">
        <v>3287</v>
      </c>
      <c r="C53" s="40">
        <v>5536398.659999999</v>
      </c>
      <c r="D53" s="40">
        <v>1484286.1799999997</v>
      </c>
      <c r="E53" s="40">
        <v>103416.17000000001</v>
      </c>
      <c r="F53" s="40">
        <v>1144138.0599999998</v>
      </c>
      <c r="G53" s="40">
        <v>0</v>
      </c>
      <c r="H53" s="40">
        <v>2605250.2299999995</v>
      </c>
    </row>
    <row r="54" spans="1:8" ht="15">
      <c r="A54" s="73" t="s">
        <v>47</v>
      </c>
      <c r="B54" s="22">
        <v>6558</v>
      </c>
      <c r="C54" s="40">
        <v>7873821.3100000005</v>
      </c>
      <c r="D54" s="40">
        <v>1535517.81</v>
      </c>
      <c r="E54" s="40">
        <v>1324452.57</v>
      </c>
      <c r="F54" s="40">
        <v>0</v>
      </c>
      <c r="G54" s="40">
        <v>1658253.57</v>
      </c>
      <c r="H54" s="40">
        <v>4977850.93</v>
      </c>
    </row>
    <row r="55" spans="1:8" ht="15">
      <c r="A55" s="73" t="s">
        <v>48</v>
      </c>
      <c r="B55" s="22">
        <v>7910</v>
      </c>
      <c r="C55" s="40">
        <v>18187432.75</v>
      </c>
      <c r="D55" s="40">
        <v>3937819.4499999997</v>
      </c>
      <c r="E55" s="40">
        <v>351966.82</v>
      </c>
      <c r="F55" s="40">
        <v>3002057.53</v>
      </c>
      <c r="G55" s="40">
        <v>3456021.9900000007</v>
      </c>
      <c r="H55" s="40">
        <v>10338370.950000001</v>
      </c>
    </row>
    <row r="56" spans="1:8" ht="15">
      <c r="A56" s="73" t="s">
        <v>49</v>
      </c>
      <c r="B56" s="22">
        <v>2839</v>
      </c>
      <c r="C56" s="40">
        <v>1264180.15</v>
      </c>
      <c r="D56" s="40">
        <v>0</v>
      </c>
      <c r="E56" s="40">
        <v>327744.1</v>
      </c>
      <c r="F56" s="40">
        <v>0</v>
      </c>
      <c r="G56" s="40">
        <v>0</v>
      </c>
      <c r="H56" s="40">
        <v>827137.0499999999</v>
      </c>
    </row>
    <row r="57" spans="1:8" ht="15">
      <c r="A57" s="73" t="s">
        <v>50</v>
      </c>
      <c r="B57" s="22">
        <v>10402</v>
      </c>
      <c r="C57" s="40">
        <v>14889710.390000002</v>
      </c>
      <c r="D57" s="40">
        <v>3655981.46</v>
      </c>
      <c r="E57" s="40">
        <v>3352383.889999999</v>
      </c>
      <c r="F57" s="40">
        <v>0</v>
      </c>
      <c r="G57" s="40">
        <v>0</v>
      </c>
      <c r="H57" s="40">
        <v>7766345.080000004</v>
      </c>
    </row>
    <row r="58" spans="1:8" ht="15">
      <c r="A58" s="73" t="s">
        <v>51</v>
      </c>
      <c r="B58" s="22">
        <v>5226</v>
      </c>
      <c r="C58" s="40">
        <v>6313741.3100000005</v>
      </c>
      <c r="D58" s="40">
        <v>1191097.13</v>
      </c>
      <c r="E58" s="40">
        <v>1037263.5700000001</v>
      </c>
      <c r="F58" s="40">
        <v>0</v>
      </c>
      <c r="G58" s="40">
        <v>1304924.92</v>
      </c>
      <c r="H58" s="40">
        <v>3910840.6100000003</v>
      </c>
    </row>
    <row r="59" spans="1:8" ht="15">
      <c r="A59" s="73" t="s">
        <v>52</v>
      </c>
      <c r="B59" s="22">
        <v>982</v>
      </c>
      <c r="C59" s="40">
        <v>779668.31</v>
      </c>
      <c r="D59" s="40">
        <v>0</v>
      </c>
      <c r="E59" s="40">
        <v>166790.95</v>
      </c>
      <c r="F59" s="40">
        <v>0</v>
      </c>
      <c r="G59" s="40">
        <v>203029.97</v>
      </c>
      <c r="H59" s="40">
        <v>608858.0800000001</v>
      </c>
    </row>
    <row r="60" spans="1:8" ht="15">
      <c r="A60" s="73" t="s">
        <v>53</v>
      </c>
      <c r="B60" s="22">
        <v>641</v>
      </c>
      <c r="C60" s="40">
        <v>444262.36</v>
      </c>
      <c r="D60" s="40">
        <v>103474.31999999999</v>
      </c>
      <c r="E60" s="40">
        <v>79516.19</v>
      </c>
      <c r="F60" s="40">
        <v>0</v>
      </c>
      <c r="G60" s="40">
        <v>0</v>
      </c>
      <c r="H60" s="40">
        <v>226231.84999999998</v>
      </c>
    </row>
    <row r="61" spans="1:8" ht="15">
      <c r="A61" s="73" t="s">
        <v>54</v>
      </c>
      <c r="B61" s="22">
        <v>985</v>
      </c>
      <c r="C61" s="40">
        <v>740835.1599999999</v>
      </c>
      <c r="D61" s="40">
        <v>179261.09999999998</v>
      </c>
      <c r="E61" s="40">
        <v>164987.37</v>
      </c>
      <c r="F61" s="40">
        <v>0</v>
      </c>
      <c r="G61" s="40">
        <v>0</v>
      </c>
      <c r="H61" s="40">
        <v>396586.68999999994</v>
      </c>
    </row>
    <row r="62" spans="1:8" ht="15">
      <c r="A62" s="73" t="s">
        <v>55</v>
      </c>
      <c r="B62" s="22">
        <v>2893</v>
      </c>
      <c r="C62" s="40">
        <v>2436727</v>
      </c>
      <c r="D62" s="40">
        <v>444642.66</v>
      </c>
      <c r="E62" s="40">
        <v>328744.86</v>
      </c>
      <c r="F62" s="40">
        <v>0</v>
      </c>
      <c r="G62" s="40">
        <v>508701.68999999994</v>
      </c>
      <c r="H62" s="40">
        <v>1504219.48</v>
      </c>
    </row>
    <row r="63" spans="1:8" ht="15">
      <c r="A63" s="73" t="s">
        <v>56</v>
      </c>
      <c r="B63" s="22">
        <v>43125</v>
      </c>
      <c r="C63" s="40">
        <v>96554295.93999998</v>
      </c>
      <c r="D63" s="40">
        <v>27026755.509999998</v>
      </c>
      <c r="E63" s="40">
        <v>2698159.7600000002</v>
      </c>
      <c r="F63" s="40">
        <v>18235522.32</v>
      </c>
      <c r="G63" s="40">
        <v>0</v>
      </c>
      <c r="H63" s="40">
        <v>46938554.39</v>
      </c>
    </row>
    <row r="64" spans="1:8" ht="15">
      <c r="A64" s="73" t="s">
        <v>57</v>
      </c>
      <c r="B64" s="22">
        <v>1804</v>
      </c>
      <c r="C64" s="40">
        <v>2116032.0500000003</v>
      </c>
      <c r="D64" s="40">
        <v>0</v>
      </c>
      <c r="E64" s="40">
        <v>475007.06</v>
      </c>
      <c r="F64" s="40">
        <v>0</v>
      </c>
      <c r="G64" s="40">
        <v>517037.30999999994</v>
      </c>
      <c r="H64" s="40">
        <v>1550486.7899999998</v>
      </c>
    </row>
    <row r="65" spans="1:8" ht="15">
      <c r="A65" s="29" t="s">
        <v>58</v>
      </c>
      <c r="B65" s="22">
        <v>1613</v>
      </c>
      <c r="C65" s="40">
        <v>787242.7</v>
      </c>
      <c r="D65" s="40">
        <v>0</v>
      </c>
      <c r="E65" s="40">
        <v>189156.45000000004</v>
      </c>
      <c r="F65" s="40">
        <v>0</v>
      </c>
      <c r="G65" s="40">
        <v>0</v>
      </c>
      <c r="H65" s="40">
        <v>521109.2499999999</v>
      </c>
    </row>
    <row r="66" spans="1:8" ht="15">
      <c r="A66" s="29" t="s">
        <v>59</v>
      </c>
      <c r="B66" s="22">
        <v>3772</v>
      </c>
      <c r="C66" s="40">
        <v>2179333.04</v>
      </c>
      <c r="D66" s="40">
        <v>0</v>
      </c>
      <c r="E66" s="40">
        <v>525470.01</v>
      </c>
      <c r="F66" s="40">
        <v>0</v>
      </c>
      <c r="G66" s="40">
        <v>0</v>
      </c>
      <c r="H66" s="40">
        <v>1496671.3800000001</v>
      </c>
    </row>
    <row r="67" spans="1:8" ht="15">
      <c r="A67" s="29" t="s">
        <v>60</v>
      </c>
      <c r="B67" s="22">
        <v>5497</v>
      </c>
      <c r="C67" s="40">
        <v>4949482.089999999</v>
      </c>
      <c r="D67" s="40">
        <v>0</v>
      </c>
      <c r="E67" s="40">
        <v>1408851.6099999999</v>
      </c>
      <c r="F67" s="40">
        <v>0</v>
      </c>
      <c r="G67" s="40">
        <v>0</v>
      </c>
      <c r="H67" s="40">
        <v>3365594.1600000006</v>
      </c>
    </row>
    <row r="68" spans="1:8" ht="15">
      <c r="A68" s="29" t="s">
        <v>61</v>
      </c>
      <c r="B68" s="22">
        <v>2637</v>
      </c>
      <c r="C68" s="40">
        <v>3985994.1700000004</v>
      </c>
      <c r="D68" s="40">
        <v>767360.5700000001</v>
      </c>
      <c r="E68" s="40">
        <v>740965.9500000001</v>
      </c>
      <c r="F68" s="40">
        <v>0</v>
      </c>
      <c r="G68" s="40">
        <v>834037.02</v>
      </c>
      <c r="H68" s="40">
        <v>2476882.6500000004</v>
      </c>
    </row>
    <row r="69" spans="1:8" ht="15">
      <c r="A69" s="29" t="s">
        <v>62</v>
      </c>
      <c r="B69" s="22">
        <v>1869</v>
      </c>
      <c r="C69" s="40">
        <v>1626410.7599999998</v>
      </c>
      <c r="D69" s="40">
        <v>389167.55</v>
      </c>
      <c r="E69" s="40">
        <v>380315.3300000001</v>
      </c>
      <c r="F69" s="40">
        <v>0</v>
      </c>
      <c r="G69" s="40">
        <v>0</v>
      </c>
      <c r="H69" s="40">
        <v>855427.8799999997</v>
      </c>
    </row>
    <row r="70" spans="1:8" ht="15">
      <c r="A70" s="29" t="s">
        <v>63</v>
      </c>
      <c r="B70" s="22">
        <v>3139</v>
      </c>
      <c r="C70" s="40">
        <v>2858536.64</v>
      </c>
      <c r="D70" s="40">
        <v>545509.39</v>
      </c>
      <c r="E70" s="40">
        <v>444813.49999999994</v>
      </c>
      <c r="F70" s="40">
        <v>0</v>
      </c>
      <c r="G70" s="40">
        <v>610122.9400000001</v>
      </c>
      <c r="H70" s="40">
        <v>1829909.0099999998</v>
      </c>
    </row>
    <row r="71" spans="1:8" ht="15">
      <c r="A71" s="29" t="s">
        <v>64</v>
      </c>
      <c r="B71" s="22">
        <v>33777</v>
      </c>
      <c r="C71" s="40">
        <v>70961958.91</v>
      </c>
      <c r="D71" s="40">
        <v>15207123.5</v>
      </c>
      <c r="E71" s="40">
        <v>1513692.0499999998</v>
      </c>
      <c r="F71" s="40">
        <v>11321223.02</v>
      </c>
      <c r="G71" s="40">
        <v>13144237.219999999</v>
      </c>
      <c r="H71" s="40" t="s">
        <v>199</v>
      </c>
    </row>
    <row r="72" spans="1:8" ht="15">
      <c r="A72" s="29" t="s">
        <v>65</v>
      </c>
      <c r="B72" s="22">
        <v>1091</v>
      </c>
      <c r="C72" s="40">
        <v>1100327.9500000002</v>
      </c>
      <c r="D72" s="40">
        <v>161723.33999999997</v>
      </c>
      <c r="E72" s="40">
        <v>166845.25999999998</v>
      </c>
      <c r="F72" s="40">
        <v>0</v>
      </c>
      <c r="G72" s="40">
        <v>237402.79</v>
      </c>
      <c r="H72" s="40">
        <v>603400.3900000002</v>
      </c>
    </row>
    <row r="73" spans="1:8" ht="15">
      <c r="A73" s="29" t="s">
        <v>66</v>
      </c>
      <c r="B73" s="22">
        <v>938</v>
      </c>
      <c r="C73" s="40">
        <v>894759.8</v>
      </c>
      <c r="D73" s="40">
        <v>0</v>
      </c>
      <c r="E73" s="40">
        <v>183659.34</v>
      </c>
      <c r="F73" s="40">
        <v>0</v>
      </c>
      <c r="G73" s="40">
        <v>221368.55</v>
      </c>
      <c r="H73" s="40">
        <v>663670.4600000001</v>
      </c>
    </row>
    <row r="74" spans="1:8" ht="15">
      <c r="A74" s="31"/>
      <c r="B74" s="54"/>
      <c r="C74" s="54"/>
      <c r="D74" s="54"/>
      <c r="E74" s="54"/>
      <c r="F74" s="54"/>
      <c r="G74" s="54"/>
      <c r="H74" s="54"/>
    </row>
    <row r="75" spans="1:8" ht="15">
      <c r="A75" s="29" t="s">
        <v>71</v>
      </c>
      <c r="B75" s="19"/>
      <c r="C75" s="19"/>
      <c r="D75" s="19"/>
      <c r="E75" s="19"/>
      <c r="F75" s="19"/>
      <c r="G75" s="19"/>
      <c r="H75" s="19"/>
    </row>
    <row r="76" spans="1:8" ht="15">
      <c r="A76" s="29"/>
      <c r="B76" s="29"/>
      <c r="C76" s="29"/>
      <c r="D76" s="29"/>
      <c r="E76" s="29"/>
      <c r="F76" s="29"/>
      <c r="G76" s="29"/>
      <c r="H76" s="29"/>
    </row>
    <row r="77" spans="1:8" ht="15">
      <c r="A77" s="29" t="s">
        <v>198</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0.75" customHeight="1">
      <c r="A80" s="101" t="s">
        <v>72</v>
      </c>
      <c r="B80" s="101"/>
      <c r="C80" s="101"/>
      <c r="D80" s="101"/>
      <c r="E80" s="101"/>
      <c r="F80" s="101"/>
      <c r="G80" s="101"/>
      <c r="H80" s="101"/>
    </row>
    <row r="81" spans="1:8" ht="33" customHeight="1">
      <c r="A81" s="101" t="s">
        <v>73</v>
      </c>
      <c r="B81" s="101"/>
      <c r="C81" s="101"/>
      <c r="D81" s="101"/>
      <c r="E81" s="101"/>
      <c r="F81" s="101"/>
      <c r="G81" s="101"/>
      <c r="H81" s="101"/>
    </row>
    <row r="82" spans="1:8" ht="31.5" customHeight="1">
      <c r="A82" s="101" t="s">
        <v>98</v>
      </c>
      <c r="B82" s="101"/>
      <c r="C82" s="101"/>
      <c r="D82" s="101"/>
      <c r="E82" s="101"/>
      <c r="F82" s="101"/>
      <c r="G82" s="101"/>
      <c r="H82" s="101"/>
    </row>
    <row r="83" spans="1:8" ht="15">
      <c r="A83" s="29"/>
      <c r="B83" s="29"/>
      <c r="C83" s="29"/>
      <c r="D83" s="29"/>
      <c r="E83" s="29"/>
      <c r="F83" s="29"/>
      <c r="G83" s="29"/>
      <c r="H83" s="29"/>
    </row>
    <row r="84" spans="1:8" ht="37.5" customHeight="1">
      <c r="A84" s="105" t="s">
        <v>216</v>
      </c>
      <c r="B84" s="105"/>
      <c r="C84" s="105"/>
      <c r="D84" s="105"/>
      <c r="E84" s="105"/>
      <c r="F84" s="105"/>
      <c r="G84" s="105"/>
      <c r="H84" s="105"/>
    </row>
  </sheetData>
  <sheetProtection/>
  <mergeCells count="5">
    <mergeCell ref="C4:H4"/>
    <mergeCell ref="A80:H80"/>
    <mergeCell ref="A81:H81"/>
    <mergeCell ref="A82:H82"/>
    <mergeCell ref="A84:H84"/>
  </mergeCells>
  <hyperlinks>
    <hyperlink ref="A84:H84" r:id="rId1" display="SOURCE: New York State Department of Taxation and Finance, 2010-2011 New York State Tax Collections; www.tax.ny.gov/research/stats/statistics/stat_fy_collections.htm (last viewed September 26, 2019)."/>
  </hyperlinks>
  <printOptions/>
  <pageMargins left="0.7" right="0.7" top="0.75" bottom="0.75" header="0.3" footer="0.3"/>
  <pageSetup fitToHeight="2" fitToWidth="1" horizontalDpi="600" verticalDpi="600" orientation="landscape" scale="74" r:id="rId2"/>
</worksheet>
</file>

<file path=xl/worksheets/sheet11.xml><?xml version="1.0" encoding="utf-8"?>
<worksheet xmlns="http://schemas.openxmlformats.org/spreadsheetml/2006/main" xmlns:r="http://schemas.openxmlformats.org/officeDocument/2006/relationships">
  <sheetPr>
    <pageSetUpPr fitToPage="1"/>
  </sheetPr>
  <dimension ref="A1:J88"/>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106</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73" t="s">
        <v>2</v>
      </c>
      <c r="B7" s="59">
        <v>467946</v>
      </c>
      <c r="C7" s="57">
        <v>1015040442</v>
      </c>
      <c r="D7" s="57">
        <v>185551443</v>
      </c>
      <c r="E7" s="57">
        <v>66771090</v>
      </c>
      <c r="F7" s="57">
        <v>102108455</v>
      </c>
      <c r="G7" s="57">
        <v>281588106</v>
      </c>
      <c r="H7" s="57">
        <v>647026492</v>
      </c>
    </row>
    <row r="8" spans="1:8" ht="15">
      <c r="A8" s="73"/>
      <c r="B8" s="73"/>
      <c r="C8" s="65"/>
      <c r="D8" s="65"/>
      <c r="E8" s="65"/>
      <c r="F8" s="65"/>
      <c r="G8" s="65"/>
      <c r="H8" s="65"/>
    </row>
    <row r="9" spans="1:8" ht="15">
      <c r="A9" s="73" t="s">
        <v>3</v>
      </c>
      <c r="B9" s="60">
        <v>75236</v>
      </c>
      <c r="C9" s="65">
        <v>488306247.98</v>
      </c>
      <c r="D9" s="65">
        <v>66882507.94</v>
      </c>
      <c r="E9" s="65">
        <v>21153962.23</v>
      </c>
      <c r="F9" s="65">
        <v>37547332.870000005</v>
      </c>
      <c r="G9" s="65">
        <v>245527304.94</v>
      </c>
      <c r="H9" s="68">
        <v>361411081.13</v>
      </c>
    </row>
    <row r="10" spans="1:8" ht="15">
      <c r="A10" s="73" t="s">
        <v>4</v>
      </c>
      <c r="B10" s="61">
        <v>5685</v>
      </c>
      <c r="C10" s="66">
        <v>42698017.22</v>
      </c>
      <c r="D10" s="67">
        <v>5944825.710000001</v>
      </c>
      <c r="E10" s="66">
        <v>1811732.0499999998</v>
      </c>
      <c r="F10" s="67">
        <v>3260388.52</v>
      </c>
      <c r="G10" s="67">
        <v>21384227.84</v>
      </c>
      <c r="H10" s="66">
        <v>31673752.109999992</v>
      </c>
    </row>
    <row r="11" spans="1:8" ht="15">
      <c r="A11" s="73" t="s">
        <v>5</v>
      </c>
      <c r="B11" s="61">
        <v>21541</v>
      </c>
      <c r="C11" s="66">
        <v>121466515.83000001</v>
      </c>
      <c r="D11" s="67">
        <v>16893006.88</v>
      </c>
      <c r="E11" s="66">
        <v>4114666.02</v>
      </c>
      <c r="F11" s="67">
        <v>10479809.98</v>
      </c>
      <c r="G11" s="67">
        <v>61010786.24</v>
      </c>
      <c r="H11" s="66">
        <v>89973865.45000002</v>
      </c>
    </row>
    <row r="12" spans="1:8" ht="15">
      <c r="A12" s="73" t="s">
        <v>6</v>
      </c>
      <c r="B12" s="61">
        <v>10144</v>
      </c>
      <c r="C12" s="66">
        <v>147957811.12</v>
      </c>
      <c r="D12" s="67">
        <v>19587295.130000003</v>
      </c>
      <c r="E12" s="66">
        <v>10445774.05</v>
      </c>
      <c r="F12" s="67">
        <v>7522048.950000001</v>
      </c>
      <c r="G12" s="67">
        <v>74810413.64</v>
      </c>
      <c r="H12" s="66">
        <v>109117154.75999999</v>
      </c>
    </row>
    <row r="13" spans="1:8" ht="15">
      <c r="A13" s="73" t="s">
        <v>7</v>
      </c>
      <c r="B13" s="61">
        <v>24303</v>
      </c>
      <c r="C13" s="66">
        <v>131433345.43</v>
      </c>
      <c r="D13" s="67">
        <v>18334284.03</v>
      </c>
      <c r="E13" s="66">
        <v>4442982.8100000005</v>
      </c>
      <c r="F13" s="67">
        <v>11308279.39</v>
      </c>
      <c r="G13" s="67">
        <v>65816153.309999995</v>
      </c>
      <c r="H13" s="66">
        <v>97345999.2</v>
      </c>
    </row>
    <row r="14" spans="1:8" ht="15">
      <c r="A14" s="73" t="s">
        <v>8</v>
      </c>
      <c r="B14" s="61">
        <v>13563</v>
      </c>
      <c r="C14" s="66">
        <v>44750558.38000001</v>
      </c>
      <c r="D14" s="67">
        <v>6123096.19</v>
      </c>
      <c r="E14" s="66">
        <v>338807.3</v>
      </c>
      <c r="F14" s="67">
        <v>4976806.03</v>
      </c>
      <c r="G14" s="67">
        <v>22505723.909999996</v>
      </c>
      <c r="H14" s="66">
        <v>33300309.61000001</v>
      </c>
    </row>
    <row r="15" spans="1:8" ht="15">
      <c r="A15" s="73"/>
      <c r="B15" s="60"/>
      <c r="C15" s="65"/>
      <c r="D15" s="65"/>
      <c r="E15" s="65"/>
      <c r="F15" s="68"/>
      <c r="G15" s="68"/>
      <c r="H15" s="65"/>
    </row>
    <row r="16" spans="1:8" ht="15">
      <c r="A16" s="73" t="s">
        <v>9</v>
      </c>
      <c r="B16" s="60">
        <v>392710</v>
      </c>
      <c r="C16" s="65">
        <v>526734193.99999994</v>
      </c>
      <c r="D16" s="65">
        <v>118668934.44000001</v>
      </c>
      <c r="E16" s="65">
        <v>45617128.25</v>
      </c>
      <c r="F16" s="65">
        <v>64561122.5</v>
      </c>
      <c r="G16" s="65">
        <v>36060800.94</v>
      </c>
      <c r="H16" s="65">
        <v>285615410.54999995</v>
      </c>
    </row>
    <row r="17" spans="1:8" ht="15">
      <c r="A17" s="73" t="s">
        <v>10</v>
      </c>
      <c r="B17" s="61">
        <v>11714</v>
      </c>
      <c r="C17" s="66">
        <v>17765460.830000002</v>
      </c>
      <c r="D17" s="67">
        <v>3326092.8</v>
      </c>
      <c r="E17" s="66">
        <v>2997503.3499999996</v>
      </c>
      <c r="F17" s="68">
        <v>0</v>
      </c>
      <c r="G17" s="67">
        <v>3585396.85</v>
      </c>
      <c r="H17" s="66">
        <v>10739368.53</v>
      </c>
    </row>
    <row r="18" spans="1:8" ht="15">
      <c r="A18" s="73" t="s">
        <v>11</v>
      </c>
      <c r="B18" s="61">
        <v>1220</v>
      </c>
      <c r="C18" s="66">
        <v>561087.3099999999</v>
      </c>
      <c r="D18" s="67">
        <v>106644.87</v>
      </c>
      <c r="E18" s="66">
        <v>106144.27</v>
      </c>
      <c r="F18" s="68">
        <v>0</v>
      </c>
      <c r="G18" s="68">
        <v>0</v>
      </c>
      <c r="H18" s="66">
        <v>252723.5</v>
      </c>
    </row>
    <row r="19" spans="1:8" ht="15">
      <c r="A19" s="73" t="s">
        <v>12</v>
      </c>
      <c r="B19" s="61">
        <v>6028</v>
      </c>
      <c r="C19" s="66">
        <v>4520208.94</v>
      </c>
      <c r="D19" s="68">
        <v>0</v>
      </c>
      <c r="E19" s="66">
        <v>762142.3000000002</v>
      </c>
      <c r="F19" s="68">
        <v>0</v>
      </c>
      <c r="G19" s="67">
        <v>1153355.04</v>
      </c>
      <c r="H19" s="66">
        <v>3459606.3300000005</v>
      </c>
    </row>
    <row r="20" spans="1:8" ht="15">
      <c r="A20" s="73" t="s">
        <v>13</v>
      </c>
      <c r="B20" s="61">
        <v>2180</v>
      </c>
      <c r="C20" s="66">
        <v>1530882.1400000004</v>
      </c>
      <c r="D20" s="67">
        <v>308662.36000000004</v>
      </c>
      <c r="E20" s="66">
        <v>300392.63</v>
      </c>
      <c r="F20" s="68">
        <v>0</v>
      </c>
      <c r="G20" s="68">
        <v>122244.37000000001</v>
      </c>
      <c r="H20" s="66">
        <v>820225.67</v>
      </c>
    </row>
    <row r="21" spans="1:8" ht="15">
      <c r="A21" s="73" t="s">
        <v>14</v>
      </c>
      <c r="B21" s="61">
        <v>2678</v>
      </c>
      <c r="C21" s="66">
        <v>2164124.7700000005</v>
      </c>
      <c r="D21" s="67">
        <v>481508.71</v>
      </c>
      <c r="E21" s="66">
        <v>493333.70999999996</v>
      </c>
      <c r="F21" s="68">
        <v>0</v>
      </c>
      <c r="G21" s="68">
        <v>0</v>
      </c>
      <c r="H21" s="66">
        <v>1070194.3500000003</v>
      </c>
    </row>
    <row r="22" spans="1:8" ht="15">
      <c r="A22" s="73" t="s">
        <v>15</v>
      </c>
      <c r="B22" s="61">
        <v>3490</v>
      </c>
      <c r="C22" s="66">
        <v>3540557.9200000004</v>
      </c>
      <c r="D22" s="67">
        <v>649903.5</v>
      </c>
      <c r="E22" s="66">
        <v>649755.5</v>
      </c>
      <c r="F22" s="68">
        <v>0</v>
      </c>
      <c r="G22" s="67">
        <v>718761.5700000001</v>
      </c>
      <c r="H22" s="66">
        <v>2162356.5800000005</v>
      </c>
    </row>
    <row r="23" spans="1:8" ht="15">
      <c r="A23" s="73" t="s">
        <v>16</v>
      </c>
      <c r="B23" s="61">
        <v>2686</v>
      </c>
      <c r="C23" s="66">
        <v>1353645.31</v>
      </c>
      <c r="D23" s="68">
        <v>0</v>
      </c>
      <c r="E23" s="66">
        <v>317130.47000000003</v>
      </c>
      <c r="F23" s="68">
        <v>0</v>
      </c>
      <c r="G23" s="68">
        <v>0</v>
      </c>
      <c r="H23" s="66">
        <v>871514.8400000001</v>
      </c>
    </row>
    <row r="24" spans="1:8" ht="15">
      <c r="A24" s="73" t="s">
        <v>17</v>
      </c>
      <c r="B24" s="61">
        <v>1432</v>
      </c>
      <c r="C24" s="66">
        <v>635549.44</v>
      </c>
      <c r="D24" s="68">
        <v>0</v>
      </c>
      <c r="E24" s="66">
        <v>179499.15</v>
      </c>
      <c r="F24" s="68">
        <v>0</v>
      </c>
      <c r="G24" s="68">
        <v>0</v>
      </c>
      <c r="H24" s="66">
        <v>456050.2899999999</v>
      </c>
    </row>
    <row r="25" spans="1:8" ht="15">
      <c r="A25" s="73" t="s">
        <v>18</v>
      </c>
      <c r="B25" s="61">
        <v>2163</v>
      </c>
      <c r="C25" s="66">
        <v>2373362.79</v>
      </c>
      <c r="D25" s="67">
        <v>542417.7699999999</v>
      </c>
      <c r="E25" s="66">
        <v>529448.7</v>
      </c>
      <c r="F25" s="68">
        <v>0</v>
      </c>
      <c r="G25" s="68">
        <v>0</v>
      </c>
      <c r="H25" s="66">
        <v>1155003.07</v>
      </c>
    </row>
    <row r="26" spans="1:8" ht="15">
      <c r="A26" s="73" t="s">
        <v>19</v>
      </c>
      <c r="B26" s="61">
        <v>2528</v>
      </c>
      <c r="C26" s="66">
        <v>4328943.55</v>
      </c>
      <c r="D26" s="68">
        <v>0</v>
      </c>
      <c r="E26" s="66">
        <v>783309.86</v>
      </c>
      <c r="F26" s="68">
        <v>0</v>
      </c>
      <c r="G26" s="67">
        <v>1739011.1500000001</v>
      </c>
      <c r="H26" s="66">
        <v>3473800.1200000006</v>
      </c>
    </row>
    <row r="27" spans="1:8" ht="15">
      <c r="A27" s="73" t="s">
        <v>20</v>
      </c>
      <c r="B27" s="61">
        <v>1533</v>
      </c>
      <c r="C27" s="66">
        <v>1358056.18</v>
      </c>
      <c r="D27" s="68">
        <v>0</v>
      </c>
      <c r="E27" s="66">
        <v>315083.05000000005</v>
      </c>
      <c r="F27" s="68">
        <v>0</v>
      </c>
      <c r="G27" s="67">
        <v>335589.98</v>
      </c>
      <c r="H27" s="66">
        <v>1006770.0899999996</v>
      </c>
    </row>
    <row r="28" spans="1:8" ht="15">
      <c r="A28" s="73" t="s">
        <v>21</v>
      </c>
      <c r="B28" s="61">
        <v>1397</v>
      </c>
      <c r="C28" s="66">
        <v>1173100.0499999998</v>
      </c>
      <c r="D28" s="67">
        <v>283844.64999999997</v>
      </c>
      <c r="E28" s="66">
        <v>277444.54</v>
      </c>
      <c r="F28" s="68">
        <v>0</v>
      </c>
      <c r="G28" s="68">
        <v>0</v>
      </c>
      <c r="H28" s="66">
        <v>611510.8599999999</v>
      </c>
    </row>
    <row r="29" spans="1:8" ht="15">
      <c r="A29" s="73" t="s">
        <v>22</v>
      </c>
      <c r="B29" s="61">
        <v>14128</v>
      </c>
      <c r="C29" s="66">
        <v>17337221.520000003</v>
      </c>
      <c r="D29" s="67">
        <v>4140514.7099999995</v>
      </c>
      <c r="E29" s="66">
        <v>490674.42999999993</v>
      </c>
      <c r="F29" s="67">
        <v>2494488.1099999994</v>
      </c>
      <c r="G29" s="67">
        <v>2607629.1999999997</v>
      </c>
      <c r="H29" s="66">
        <v>9908624.320000002</v>
      </c>
    </row>
    <row r="30" spans="1:8" ht="15">
      <c r="A30" s="73" t="s">
        <v>23</v>
      </c>
      <c r="B30" s="61">
        <v>33701</v>
      </c>
      <c r="C30" s="66">
        <v>27799762.64</v>
      </c>
      <c r="D30" s="67">
        <v>6452899.779999998</v>
      </c>
      <c r="E30" s="66">
        <v>1017570.2500000001</v>
      </c>
      <c r="F30" s="67">
        <v>5712421.2</v>
      </c>
      <c r="G30" s="68">
        <v>0</v>
      </c>
      <c r="H30" s="66">
        <v>14177012.240000002</v>
      </c>
    </row>
    <row r="31" spans="1:8" ht="15">
      <c r="A31" s="73" t="s">
        <v>24</v>
      </c>
      <c r="B31" s="61">
        <v>1346</v>
      </c>
      <c r="C31" s="66">
        <v>1821283.6</v>
      </c>
      <c r="D31" s="67">
        <v>346581.31</v>
      </c>
      <c r="E31" s="66">
        <v>339558.7</v>
      </c>
      <c r="F31" s="68">
        <v>0</v>
      </c>
      <c r="G31" s="67">
        <v>368651.59</v>
      </c>
      <c r="H31" s="66">
        <v>1111143.59</v>
      </c>
    </row>
    <row r="32" spans="1:8" ht="15">
      <c r="A32" s="73" t="s">
        <v>25</v>
      </c>
      <c r="B32" s="61">
        <v>1175</v>
      </c>
      <c r="C32" s="66">
        <v>855577.3300000001</v>
      </c>
      <c r="D32" s="67">
        <v>197065.64</v>
      </c>
      <c r="E32" s="66">
        <v>192084.40000000002</v>
      </c>
      <c r="F32" s="68">
        <v>0</v>
      </c>
      <c r="G32" s="68">
        <v>0</v>
      </c>
      <c r="H32" s="66">
        <v>432817.07999999984</v>
      </c>
    </row>
    <row r="33" spans="1:8" ht="15">
      <c r="A33" s="73" t="s">
        <v>26</v>
      </c>
      <c r="B33" s="61">
        <v>1534</v>
      </c>
      <c r="C33" s="66">
        <v>1354229.2</v>
      </c>
      <c r="D33" s="67">
        <v>326583.67</v>
      </c>
      <c r="E33" s="66">
        <v>310503.15</v>
      </c>
      <c r="F33" s="68">
        <v>0</v>
      </c>
      <c r="G33" s="68">
        <v>0</v>
      </c>
      <c r="H33" s="66">
        <v>715782.42</v>
      </c>
    </row>
    <row r="34" spans="1:8" ht="15">
      <c r="A34" s="73" t="s">
        <v>27</v>
      </c>
      <c r="B34" s="61">
        <v>1705</v>
      </c>
      <c r="C34" s="66">
        <v>1478550.9999999998</v>
      </c>
      <c r="D34" s="67">
        <v>254161.03000000003</v>
      </c>
      <c r="E34" s="66">
        <v>254957.47000000003</v>
      </c>
      <c r="F34" s="68">
        <v>0</v>
      </c>
      <c r="G34" s="67">
        <v>286435.69999999995</v>
      </c>
      <c r="H34" s="66">
        <v>859432.4999999998</v>
      </c>
    </row>
    <row r="35" spans="1:8" ht="15">
      <c r="A35" s="73" t="s">
        <v>28</v>
      </c>
      <c r="B35" s="61">
        <v>1989</v>
      </c>
      <c r="C35" s="66">
        <v>2060250.5400000005</v>
      </c>
      <c r="D35" s="68">
        <v>0</v>
      </c>
      <c r="E35" s="66">
        <v>496692.36999999994</v>
      </c>
      <c r="F35" s="68">
        <v>0</v>
      </c>
      <c r="G35" s="68">
        <v>448512.14999999997</v>
      </c>
      <c r="H35" s="66">
        <v>1555749.77</v>
      </c>
    </row>
    <row r="36" spans="1:8" ht="15">
      <c r="A36" s="73" t="s">
        <v>29</v>
      </c>
      <c r="B36" s="61">
        <v>319</v>
      </c>
      <c r="C36" s="66">
        <v>399549.48</v>
      </c>
      <c r="D36" s="68">
        <v>0</v>
      </c>
      <c r="E36" s="66">
        <v>93981.87999999999</v>
      </c>
      <c r="F36" s="68">
        <v>0</v>
      </c>
      <c r="G36" s="67">
        <v>101855.87</v>
      </c>
      <c r="H36" s="66">
        <v>305567.6</v>
      </c>
    </row>
    <row r="37" spans="1:8" ht="15">
      <c r="A37" s="73" t="s">
        <v>30</v>
      </c>
      <c r="B37" s="61">
        <v>1904</v>
      </c>
      <c r="C37" s="66">
        <v>1728349.14</v>
      </c>
      <c r="D37" s="68">
        <v>0</v>
      </c>
      <c r="E37" s="66">
        <v>375235.9799999999</v>
      </c>
      <c r="F37" s="68">
        <v>0</v>
      </c>
      <c r="G37" s="67">
        <v>435445.26</v>
      </c>
      <c r="H37" s="66">
        <v>1305335.0400000003</v>
      </c>
    </row>
    <row r="38" spans="1:8" ht="15">
      <c r="A38" s="73" t="s">
        <v>31</v>
      </c>
      <c r="B38" s="61">
        <v>3883</v>
      </c>
      <c r="C38" s="66">
        <v>3040071.4299999997</v>
      </c>
      <c r="D38" s="68">
        <v>0</v>
      </c>
      <c r="E38" s="66">
        <v>898654.38</v>
      </c>
      <c r="F38" s="68">
        <v>0</v>
      </c>
      <c r="G38" s="68">
        <v>0</v>
      </c>
      <c r="H38" s="66">
        <v>1977977.0499999998</v>
      </c>
    </row>
    <row r="39" spans="1:8" ht="15">
      <c r="A39" s="73" t="s">
        <v>32</v>
      </c>
      <c r="B39" s="61">
        <v>1018</v>
      </c>
      <c r="C39" s="66">
        <v>720310.8300000001</v>
      </c>
      <c r="D39" s="68">
        <v>0</v>
      </c>
      <c r="E39" s="66">
        <v>155306.88999999998</v>
      </c>
      <c r="F39" s="68">
        <v>0</v>
      </c>
      <c r="G39" s="67">
        <v>183985.49000000002</v>
      </c>
      <c r="H39" s="66">
        <v>550003.9400000001</v>
      </c>
    </row>
    <row r="40" spans="1:8" ht="15">
      <c r="A40" s="73" t="s">
        <v>33</v>
      </c>
      <c r="B40" s="61">
        <v>2023</v>
      </c>
      <c r="C40" s="66">
        <v>1486890.68</v>
      </c>
      <c r="D40" s="67">
        <v>353343.82999999996</v>
      </c>
      <c r="E40" s="66">
        <v>338500.62</v>
      </c>
      <c r="F40" s="68">
        <v>0</v>
      </c>
      <c r="G40" s="68">
        <v>0</v>
      </c>
      <c r="H40" s="66">
        <v>792046.2300000001</v>
      </c>
    </row>
    <row r="41" spans="1:8" ht="15">
      <c r="A41" s="73" t="s">
        <v>34</v>
      </c>
      <c r="B41" s="61">
        <v>2323</v>
      </c>
      <c r="C41" s="66">
        <v>1498404.8299999998</v>
      </c>
      <c r="D41" s="68">
        <v>0</v>
      </c>
      <c r="E41" s="66">
        <v>448807.25</v>
      </c>
      <c r="F41" s="68">
        <v>0</v>
      </c>
      <c r="G41" s="68">
        <v>0</v>
      </c>
      <c r="H41" s="66">
        <v>1036707.5799999998</v>
      </c>
    </row>
    <row r="42" spans="1:8" ht="15">
      <c r="A42" s="73" t="s">
        <v>35</v>
      </c>
      <c r="B42" s="61">
        <v>27203</v>
      </c>
      <c r="C42" s="66">
        <v>22865337.200000003</v>
      </c>
      <c r="D42" s="67">
        <v>5392513.51</v>
      </c>
      <c r="E42" s="66">
        <v>4660978.24</v>
      </c>
      <c r="F42" s="68">
        <v>0</v>
      </c>
      <c r="G42" s="68">
        <v>0</v>
      </c>
      <c r="H42" s="66">
        <v>11971975.079999998</v>
      </c>
    </row>
    <row r="43" spans="1:8" ht="15">
      <c r="A43" s="73" t="s">
        <v>36</v>
      </c>
      <c r="B43" s="62">
        <v>1293</v>
      </c>
      <c r="C43" s="67">
        <v>741904.69</v>
      </c>
      <c r="D43" s="68">
        <v>0</v>
      </c>
      <c r="E43" s="67">
        <v>213999.13</v>
      </c>
      <c r="F43" s="68">
        <v>0</v>
      </c>
      <c r="G43" s="68">
        <v>0</v>
      </c>
      <c r="H43" s="67">
        <v>493500.6000000001</v>
      </c>
    </row>
    <row r="44" spans="1:8" ht="15">
      <c r="A44" s="73" t="s">
        <v>37</v>
      </c>
      <c r="B44" s="62">
        <v>54292</v>
      </c>
      <c r="C44" s="67">
        <v>86575180.6</v>
      </c>
      <c r="D44" s="67">
        <v>24137323.85</v>
      </c>
      <c r="E44" s="67">
        <v>1465150.6999999997</v>
      </c>
      <c r="F44" s="67">
        <v>17606399.8</v>
      </c>
      <c r="G44" s="68">
        <v>0</v>
      </c>
      <c r="H44" s="67">
        <v>41938812.30999999</v>
      </c>
    </row>
    <row r="45" spans="1:8" ht="15">
      <c r="A45" s="73" t="s">
        <v>38</v>
      </c>
      <c r="B45" s="62">
        <v>6272</v>
      </c>
      <c r="C45" s="67">
        <v>4610046.1899999995</v>
      </c>
      <c r="D45" s="67">
        <v>967972.1599999999</v>
      </c>
      <c r="E45" s="67">
        <v>985842.06</v>
      </c>
      <c r="F45" s="68">
        <v>0</v>
      </c>
      <c r="G45" s="68">
        <v>0</v>
      </c>
      <c r="H45" s="67">
        <v>2175305.61</v>
      </c>
    </row>
    <row r="46" spans="1:8" ht="15">
      <c r="A46" s="73" t="s">
        <v>39</v>
      </c>
      <c r="B46" s="62">
        <v>7242</v>
      </c>
      <c r="C46" s="67">
        <v>5183778.749999999</v>
      </c>
      <c r="D46" s="67">
        <v>1133655.87</v>
      </c>
      <c r="E46" s="67">
        <v>1104566.94</v>
      </c>
      <c r="F46" s="68">
        <v>0</v>
      </c>
      <c r="G46" s="68">
        <v>0</v>
      </c>
      <c r="H46" s="67">
        <v>2552196.44</v>
      </c>
    </row>
    <row r="47" spans="1:8" ht="15">
      <c r="A47" s="73" t="s">
        <v>40</v>
      </c>
      <c r="B47" s="62">
        <v>18482</v>
      </c>
      <c r="C47" s="67">
        <v>15098281</v>
      </c>
      <c r="D47" s="67">
        <v>3547482.54</v>
      </c>
      <c r="E47" s="67">
        <v>3367119.79</v>
      </c>
      <c r="F47" s="68">
        <v>0</v>
      </c>
      <c r="G47" s="68">
        <v>0</v>
      </c>
      <c r="H47" s="67">
        <v>7780707.44</v>
      </c>
    </row>
    <row r="48" spans="1:8" ht="15">
      <c r="A48" s="73" t="s">
        <v>41</v>
      </c>
      <c r="B48" s="62">
        <v>5526</v>
      </c>
      <c r="C48" s="67">
        <v>3502350.9400000004</v>
      </c>
      <c r="D48" s="68">
        <v>0</v>
      </c>
      <c r="E48" s="67">
        <v>1026648.29</v>
      </c>
      <c r="F48" s="68">
        <v>0</v>
      </c>
      <c r="G48" s="68">
        <v>0</v>
      </c>
      <c r="H48" s="67">
        <v>2422714.6500000004</v>
      </c>
    </row>
    <row r="49" spans="1:8" ht="15">
      <c r="A49" s="73" t="s">
        <v>42</v>
      </c>
      <c r="B49" s="62">
        <v>10849</v>
      </c>
      <c r="C49" s="67">
        <v>17642520.16</v>
      </c>
      <c r="D49" s="67">
        <v>4858663.72</v>
      </c>
      <c r="E49" s="67">
        <v>653441.3600000001</v>
      </c>
      <c r="F49" s="67">
        <v>3255250.58</v>
      </c>
      <c r="G49" s="68">
        <v>0</v>
      </c>
      <c r="H49" s="67">
        <v>8490979.070000002</v>
      </c>
    </row>
    <row r="50" spans="1:8" ht="15">
      <c r="A50" s="73" t="s">
        <v>43</v>
      </c>
      <c r="B50" s="62">
        <v>1142</v>
      </c>
      <c r="C50" s="67">
        <v>630178.16</v>
      </c>
      <c r="D50" s="67">
        <v>130197.33000000002</v>
      </c>
      <c r="E50" s="67">
        <v>119032.86000000002</v>
      </c>
      <c r="F50" s="68">
        <v>0</v>
      </c>
      <c r="G50" s="68">
        <v>0</v>
      </c>
      <c r="H50" s="67">
        <v>302947.97</v>
      </c>
    </row>
    <row r="51" spans="1:8" ht="15">
      <c r="A51" s="73" t="s">
        <v>44</v>
      </c>
      <c r="B51" s="62">
        <v>3653</v>
      </c>
      <c r="C51" s="67">
        <v>2263918.44</v>
      </c>
      <c r="D51" s="67">
        <v>489113.92</v>
      </c>
      <c r="E51" s="67">
        <v>447481.58999999997</v>
      </c>
      <c r="F51" s="68">
        <v>0</v>
      </c>
      <c r="G51" s="68">
        <v>0</v>
      </c>
      <c r="H51" s="67">
        <v>1123322.9300000002</v>
      </c>
    </row>
    <row r="52" spans="1:8" ht="15">
      <c r="A52" s="73" t="s">
        <v>45</v>
      </c>
      <c r="B52" s="62">
        <v>1706</v>
      </c>
      <c r="C52" s="67">
        <v>1207257.07</v>
      </c>
      <c r="D52" s="68">
        <v>0</v>
      </c>
      <c r="E52" s="67">
        <v>366862.35</v>
      </c>
      <c r="F52" s="68">
        <v>0</v>
      </c>
      <c r="G52" s="68">
        <v>0</v>
      </c>
      <c r="H52" s="67">
        <v>828394.7200000001</v>
      </c>
    </row>
    <row r="53" spans="1:8" ht="15">
      <c r="A53" s="73" t="s">
        <v>46</v>
      </c>
      <c r="B53" s="62">
        <v>3450</v>
      </c>
      <c r="C53" s="67">
        <v>5883511.84</v>
      </c>
      <c r="D53" s="67">
        <v>1577566.92</v>
      </c>
      <c r="E53" s="67">
        <v>73703.06000000001</v>
      </c>
      <c r="F53" s="67">
        <v>1258352.57</v>
      </c>
      <c r="G53" s="68">
        <v>0</v>
      </c>
      <c r="H53" s="67">
        <v>2773778.8699999996</v>
      </c>
    </row>
    <row r="54" spans="1:8" ht="15">
      <c r="A54" s="73" t="s">
        <v>47</v>
      </c>
      <c r="B54" s="62">
        <v>7234</v>
      </c>
      <c r="C54" s="67">
        <v>7815368.190000001</v>
      </c>
      <c r="D54" s="67">
        <v>1508272.81</v>
      </c>
      <c r="E54" s="67">
        <v>1346092.09</v>
      </c>
      <c r="F54" s="68">
        <v>0</v>
      </c>
      <c r="G54" s="67">
        <v>1639291.88</v>
      </c>
      <c r="H54" s="67">
        <v>4923141.670000002</v>
      </c>
    </row>
    <row r="55" spans="1:8" ht="15">
      <c r="A55" s="73" t="s">
        <v>48</v>
      </c>
      <c r="B55" s="62">
        <v>8440</v>
      </c>
      <c r="C55" s="67">
        <v>21688085.370000005</v>
      </c>
      <c r="D55" s="67">
        <v>4683894.33</v>
      </c>
      <c r="E55" s="67">
        <v>721201.3500000001</v>
      </c>
      <c r="F55" s="67">
        <v>3334393.27</v>
      </c>
      <c r="G55" s="67">
        <v>4152693.95</v>
      </c>
      <c r="H55" s="67">
        <v>12291930.57</v>
      </c>
    </row>
    <row r="56" spans="1:8" ht="15">
      <c r="A56" s="73" t="s">
        <v>49</v>
      </c>
      <c r="B56" s="62">
        <v>3255</v>
      </c>
      <c r="C56" s="67">
        <v>1598102.29</v>
      </c>
      <c r="D56" s="68">
        <v>0</v>
      </c>
      <c r="E56" s="67">
        <v>448049.86000000004</v>
      </c>
      <c r="F56" s="68">
        <v>0</v>
      </c>
      <c r="G56" s="68">
        <v>0</v>
      </c>
      <c r="H56" s="67">
        <v>1040753.4299999999</v>
      </c>
    </row>
    <row r="57" spans="1:8" ht="15">
      <c r="A57" s="73" t="s">
        <v>50</v>
      </c>
      <c r="B57" s="62">
        <v>10849</v>
      </c>
      <c r="C57" s="67">
        <v>15875220.290000001</v>
      </c>
      <c r="D57" s="67">
        <v>3864271.13</v>
      </c>
      <c r="E57" s="67">
        <v>3680487.09</v>
      </c>
      <c r="F57" s="68">
        <v>0</v>
      </c>
      <c r="G57" s="68">
        <v>0</v>
      </c>
      <c r="H57" s="67">
        <v>8215462.109999999</v>
      </c>
    </row>
    <row r="58" spans="1:8" ht="15">
      <c r="A58" s="73" t="s">
        <v>51</v>
      </c>
      <c r="B58" s="62">
        <v>5811</v>
      </c>
      <c r="C58" s="67">
        <v>7403673.960000001</v>
      </c>
      <c r="D58" s="67">
        <v>1394207.6999999997</v>
      </c>
      <c r="E58" s="67">
        <v>1273783.66</v>
      </c>
      <c r="F58" s="68">
        <v>0</v>
      </c>
      <c r="G58" s="67">
        <v>1521445.33</v>
      </c>
      <c r="H58" s="67">
        <v>4561142.6000000015</v>
      </c>
    </row>
    <row r="59" spans="1:8" ht="15">
      <c r="A59" s="73" t="s">
        <v>52</v>
      </c>
      <c r="B59" s="62">
        <v>1129</v>
      </c>
      <c r="C59" s="67">
        <v>930778.91</v>
      </c>
      <c r="D59" s="68">
        <v>0</v>
      </c>
      <c r="E59" s="67">
        <v>208523.61000000002</v>
      </c>
      <c r="F59" s="68">
        <v>0</v>
      </c>
      <c r="G59" s="67">
        <v>239817.81999999998</v>
      </c>
      <c r="H59" s="67">
        <v>718236.0200000001</v>
      </c>
    </row>
    <row r="60" spans="1:8" ht="15">
      <c r="A60" s="73" t="s">
        <v>53</v>
      </c>
      <c r="B60" s="62">
        <v>612</v>
      </c>
      <c r="C60" s="67">
        <v>433255.6800000001</v>
      </c>
      <c r="D60" s="67">
        <v>101423.65000000001</v>
      </c>
      <c r="E60" s="67">
        <v>77159.89</v>
      </c>
      <c r="F60" s="68">
        <v>0</v>
      </c>
      <c r="G60" s="68">
        <v>0</v>
      </c>
      <c r="H60" s="67">
        <v>219632.14</v>
      </c>
    </row>
    <row r="61" spans="1:8" ht="15">
      <c r="A61" s="73" t="s">
        <v>54</v>
      </c>
      <c r="B61" s="62">
        <v>1032</v>
      </c>
      <c r="C61" s="67">
        <v>842999.9400000002</v>
      </c>
      <c r="D61" s="67">
        <v>202722.47000000003</v>
      </c>
      <c r="E61" s="67">
        <v>193824.82000000004</v>
      </c>
      <c r="F61" s="68">
        <v>0</v>
      </c>
      <c r="G61" s="68">
        <v>0</v>
      </c>
      <c r="H61" s="67">
        <v>446227.65000000014</v>
      </c>
    </row>
    <row r="62" spans="1:8" ht="15">
      <c r="A62" s="73" t="s">
        <v>55</v>
      </c>
      <c r="B62" s="62">
        <v>3141</v>
      </c>
      <c r="C62" s="67">
        <v>2612269.44</v>
      </c>
      <c r="D62" s="67">
        <v>483670.5900000001</v>
      </c>
      <c r="E62" s="67">
        <v>340081.71</v>
      </c>
      <c r="F62" s="68">
        <v>0</v>
      </c>
      <c r="G62" s="67">
        <v>551173.54</v>
      </c>
      <c r="H62" s="67">
        <v>1629005.8800000001</v>
      </c>
    </row>
    <row r="63" spans="1:8" ht="15">
      <c r="A63" s="73" t="s">
        <v>56</v>
      </c>
      <c r="B63" s="62">
        <v>45092</v>
      </c>
      <c r="C63" s="67">
        <v>103963211.77</v>
      </c>
      <c r="D63" s="67">
        <v>29165160.549999997</v>
      </c>
      <c r="E63" s="67">
        <v>2639831.67</v>
      </c>
      <c r="F63" s="67">
        <v>19764997.97</v>
      </c>
      <c r="G63" s="68">
        <v>0</v>
      </c>
      <c r="H63" s="67">
        <v>50707752.00999999</v>
      </c>
    </row>
    <row r="64" spans="1:8" ht="15">
      <c r="A64" s="73" t="s">
        <v>57</v>
      </c>
      <c r="B64" s="62">
        <v>1995</v>
      </c>
      <c r="C64" s="67">
        <v>2676195.96</v>
      </c>
      <c r="D64" s="68">
        <v>0</v>
      </c>
      <c r="E64" s="67">
        <v>613330.83</v>
      </c>
      <c r="F64" s="68">
        <v>0</v>
      </c>
      <c r="G64" s="67">
        <v>657480.42</v>
      </c>
      <c r="H64" s="67">
        <v>1972155.6899999995</v>
      </c>
    </row>
    <row r="65" spans="1:10" ht="15">
      <c r="A65" s="29" t="s">
        <v>58</v>
      </c>
      <c r="B65" s="74">
        <v>1594</v>
      </c>
      <c r="C65" s="77">
        <v>805666</v>
      </c>
      <c r="D65" s="42">
        <v>0</v>
      </c>
      <c r="E65" s="77">
        <v>185965</v>
      </c>
      <c r="F65" s="42">
        <v>0</v>
      </c>
      <c r="G65" s="42">
        <v>0</v>
      </c>
      <c r="H65" s="77">
        <v>548724</v>
      </c>
      <c r="I65" s="24"/>
      <c r="J65" s="19"/>
    </row>
    <row r="66" spans="1:10" ht="15">
      <c r="A66" s="29" t="s">
        <v>59</v>
      </c>
      <c r="B66" s="22">
        <v>4011</v>
      </c>
      <c r="C66" s="40">
        <v>2488791.3000000003</v>
      </c>
      <c r="D66" s="42">
        <v>0</v>
      </c>
      <c r="E66" s="40">
        <v>709860.21</v>
      </c>
      <c r="F66" s="42">
        <v>0</v>
      </c>
      <c r="G66" s="42">
        <v>0</v>
      </c>
      <c r="H66" s="40">
        <v>1578315.0899999999</v>
      </c>
      <c r="I66" s="24"/>
      <c r="J66" s="19"/>
    </row>
    <row r="67" spans="1:10" ht="15">
      <c r="A67" s="29" t="s">
        <v>60</v>
      </c>
      <c r="B67" s="22">
        <v>6237</v>
      </c>
      <c r="C67" s="40">
        <v>5878836.140000001</v>
      </c>
      <c r="D67" s="42">
        <v>0</v>
      </c>
      <c r="E67" s="40">
        <v>1710534.3499999999</v>
      </c>
      <c r="F67" s="42">
        <v>0</v>
      </c>
      <c r="G67" s="42">
        <v>0</v>
      </c>
      <c r="H67" s="40">
        <v>3993265.4699999997</v>
      </c>
      <c r="I67" s="24"/>
      <c r="J67" s="19"/>
    </row>
    <row r="68" spans="1:10" ht="15">
      <c r="A68" s="29" t="s">
        <v>61</v>
      </c>
      <c r="B68" s="22">
        <v>2918</v>
      </c>
      <c r="C68" s="40">
        <v>4725873.54</v>
      </c>
      <c r="D68" s="70">
        <v>905033</v>
      </c>
      <c r="E68" s="40">
        <v>914129.96</v>
      </c>
      <c r="F68" s="42">
        <v>0</v>
      </c>
      <c r="G68" s="70">
        <v>973134</v>
      </c>
      <c r="H68" s="40">
        <v>2906710.3</v>
      </c>
      <c r="I68" s="24"/>
      <c r="J68" s="19"/>
    </row>
    <row r="69" spans="1:10" ht="15">
      <c r="A69" s="29" t="s">
        <v>62</v>
      </c>
      <c r="B69" s="22">
        <v>2071</v>
      </c>
      <c r="C69" s="40">
        <v>1779012.0499999998</v>
      </c>
      <c r="D69" s="40">
        <v>424393.94999999995</v>
      </c>
      <c r="E69" s="40">
        <v>413806.31999999995</v>
      </c>
      <c r="F69" s="42">
        <v>0</v>
      </c>
      <c r="G69" s="42">
        <v>0</v>
      </c>
      <c r="H69" s="40">
        <v>938863.8099999999</v>
      </c>
      <c r="I69" s="24"/>
      <c r="J69" s="19"/>
    </row>
    <row r="70" spans="1:10" ht="15">
      <c r="A70" s="29" t="s">
        <v>63</v>
      </c>
      <c r="B70" s="22">
        <v>3275</v>
      </c>
      <c r="C70" s="40">
        <v>2993590.93</v>
      </c>
      <c r="D70" s="40">
        <v>559384.55</v>
      </c>
      <c r="E70" s="40">
        <v>470043.44</v>
      </c>
      <c r="F70" s="42">
        <v>0</v>
      </c>
      <c r="G70" s="40">
        <v>631128.37</v>
      </c>
      <c r="H70" s="40">
        <v>1889839.3700000006</v>
      </c>
      <c r="I70" s="24"/>
      <c r="J70" s="19"/>
    </row>
    <row r="71" spans="1:10" ht="15">
      <c r="A71" s="29" t="s">
        <v>64</v>
      </c>
      <c r="B71" s="22">
        <v>34424</v>
      </c>
      <c r="C71" s="40">
        <v>71083377.89</v>
      </c>
      <c r="D71" s="40">
        <v>15205652.950000001</v>
      </c>
      <c r="E71" s="40">
        <v>1678179.5899999999</v>
      </c>
      <c r="F71" s="70">
        <v>11134819</v>
      </c>
      <c r="G71" s="40">
        <v>13170341.389999999</v>
      </c>
      <c r="H71" s="40" t="s">
        <v>108</v>
      </c>
      <c r="I71" s="14"/>
      <c r="J71" s="19"/>
    </row>
    <row r="72" spans="1:10" ht="15">
      <c r="A72" s="29" t="s">
        <v>65</v>
      </c>
      <c r="B72" s="22">
        <v>1260</v>
      </c>
      <c r="C72" s="40">
        <v>1049031.8099999998</v>
      </c>
      <c r="D72" s="40">
        <v>166132.31</v>
      </c>
      <c r="E72" s="40">
        <v>172372.96999999997</v>
      </c>
      <c r="F72" s="42">
        <v>0</v>
      </c>
      <c r="G72" s="40">
        <v>189435.49999999997</v>
      </c>
      <c r="H72" s="40">
        <v>568078.5700000001</v>
      </c>
      <c r="I72" s="24"/>
      <c r="J72" s="19"/>
    </row>
    <row r="73" spans="1:10" ht="15">
      <c r="A73" s="29" t="s">
        <v>66</v>
      </c>
      <c r="B73" s="22">
        <v>1123</v>
      </c>
      <c r="C73" s="40">
        <v>1001156.05</v>
      </c>
      <c r="D73" s="42">
        <v>0</v>
      </c>
      <c r="E73" s="40">
        <v>211328.16</v>
      </c>
      <c r="F73" s="42">
        <v>0</v>
      </c>
      <c r="G73" s="40">
        <v>247984.51999999993</v>
      </c>
      <c r="H73" s="40">
        <v>742577.89</v>
      </c>
      <c r="I73" s="24"/>
      <c r="J73" s="19"/>
    </row>
    <row r="74" spans="1:10" ht="15">
      <c r="A74" s="31"/>
      <c r="B74" s="75"/>
      <c r="C74" s="75"/>
      <c r="D74" s="75"/>
      <c r="E74" s="75"/>
      <c r="F74" s="75"/>
      <c r="G74" s="75"/>
      <c r="H74" s="75"/>
      <c r="I74" s="18"/>
      <c r="J74" s="29"/>
    </row>
    <row r="75" spans="1:10" ht="15">
      <c r="A75" s="29" t="s">
        <v>71</v>
      </c>
      <c r="B75" s="19"/>
      <c r="C75" s="19"/>
      <c r="D75" s="19"/>
      <c r="E75" s="19"/>
      <c r="F75" s="19"/>
      <c r="G75" s="19"/>
      <c r="H75" s="19"/>
      <c r="I75" s="29"/>
      <c r="J75" s="29"/>
    </row>
    <row r="76" spans="1:10" ht="15">
      <c r="A76" s="29"/>
      <c r="B76" s="29"/>
      <c r="C76" s="29"/>
      <c r="D76" s="29"/>
      <c r="E76" s="29"/>
      <c r="F76" s="29"/>
      <c r="G76" s="29"/>
      <c r="H76" s="29"/>
      <c r="I76" s="29"/>
      <c r="J76" s="29"/>
    </row>
    <row r="77" spans="1:10" ht="15">
      <c r="A77" s="29" t="s">
        <v>107</v>
      </c>
      <c r="B77" s="29"/>
      <c r="C77" s="33"/>
      <c r="D77" s="29"/>
      <c r="E77" s="29"/>
      <c r="F77" s="29"/>
      <c r="G77" s="29"/>
      <c r="H77" s="29"/>
      <c r="I77" s="29"/>
      <c r="J77" s="29"/>
    </row>
    <row r="78" spans="1:10" ht="15">
      <c r="A78" s="29"/>
      <c r="B78" s="29"/>
      <c r="C78" s="29"/>
      <c r="D78" s="29"/>
      <c r="E78" s="29"/>
      <c r="F78" s="29"/>
      <c r="G78" s="29"/>
      <c r="H78" s="29"/>
      <c r="I78" s="29"/>
      <c r="J78" s="29"/>
    </row>
    <row r="79" spans="1:10" ht="15">
      <c r="A79" s="29" t="s">
        <v>67</v>
      </c>
      <c r="B79" s="29"/>
      <c r="C79" s="29"/>
      <c r="D79" s="29"/>
      <c r="E79" s="29"/>
      <c r="F79" s="29"/>
      <c r="G79" s="29"/>
      <c r="H79" s="29"/>
      <c r="I79" s="29"/>
      <c r="J79" s="29"/>
    </row>
    <row r="80" spans="1:10" ht="33" customHeight="1">
      <c r="A80" s="101" t="s">
        <v>72</v>
      </c>
      <c r="B80" s="101"/>
      <c r="C80" s="101"/>
      <c r="D80" s="101"/>
      <c r="E80" s="101"/>
      <c r="F80" s="101"/>
      <c r="G80" s="101"/>
      <c r="H80" s="101"/>
      <c r="I80" s="29"/>
      <c r="J80" s="29"/>
    </row>
    <row r="81" spans="1:10" ht="33" customHeight="1">
      <c r="A81" s="101" t="s">
        <v>73</v>
      </c>
      <c r="B81" s="101"/>
      <c r="C81" s="101"/>
      <c r="D81" s="101"/>
      <c r="E81" s="101"/>
      <c r="F81" s="101"/>
      <c r="G81" s="101"/>
      <c r="H81" s="101"/>
      <c r="I81" s="29"/>
      <c r="J81" s="29"/>
    </row>
    <row r="82" spans="1:10" ht="32.25" customHeight="1">
      <c r="A82" s="101" t="s">
        <v>98</v>
      </c>
      <c r="B82" s="101"/>
      <c r="C82" s="101"/>
      <c r="D82" s="101"/>
      <c r="E82" s="101"/>
      <c r="F82" s="101"/>
      <c r="G82" s="101"/>
      <c r="H82" s="101"/>
      <c r="I82" s="29"/>
      <c r="J82" s="29"/>
    </row>
    <row r="83" spans="1:10" ht="15">
      <c r="A83" s="29"/>
      <c r="B83" s="29"/>
      <c r="C83" s="29"/>
      <c r="D83" s="29"/>
      <c r="E83" s="29"/>
      <c r="F83" s="29"/>
      <c r="G83" s="29"/>
      <c r="H83" s="29"/>
      <c r="I83" s="29"/>
      <c r="J83" s="29"/>
    </row>
    <row r="84" spans="1:10" ht="34.5" customHeight="1">
      <c r="A84" s="105" t="s">
        <v>217</v>
      </c>
      <c r="B84" s="105"/>
      <c r="C84" s="105"/>
      <c r="D84" s="105"/>
      <c r="E84" s="105"/>
      <c r="F84" s="105"/>
      <c r="G84" s="105"/>
      <c r="H84" s="105"/>
      <c r="I84" s="29"/>
      <c r="J84" s="29"/>
    </row>
    <row r="85" spans="1:10" ht="15">
      <c r="A85" s="29" t="s">
        <v>76</v>
      </c>
      <c r="B85" s="29"/>
      <c r="C85" s="29"/>
      <c r="D85" s="29"/>
      <c r="E85" s="29"/>
      <c r="F85" s="29"/>
      <c r="G85" s="29"/>
      <c r="H85" s="29"/>
      <c r="I85" s="29"/>
      <c r="J85" s="29"/>
    </row>
    <row r="86" spans="1:10" ht="15">
      <c r="A86" s="29"/>
      <c r="B86" s="29"/>
      <c r="C86" s="29"/>
      <c r="D86" s="29"/>
      <c r="E86" s="29"/>
      <c r="F86" s="29"/>
      <c r="G86" s="29"/>
      <c r="H86" s="29"/>
      <c r="I86" s="29"/>
      <c r="J86" s="29"/>
    </row>
    <row r="87" spans="1:10" ht="15">
      <c r="A87" s="29"/>
      <c r="B87" s="29"/>
      <c r="C87" s="29"/>
      <c r="D87" s="29"/>
      <c r="E87" s="29"/>
      <c r="F87" s="29"/>
      <c r="G87" s="29"/>
      <c r="H87" s="29"/>
      <c r="I87" s="29"/>
      <c r="J87" s="29"/>
    </row>
    <row r="88" spans="1:10" ht="15">
      <c r="A88" s="29"/>
      <c r="B88" s="29"/>
      <c r="C88" s="29"/>
      <c r="D88" s="29"/>
      <c r="E88" s="29"/>
      <c r="F88" s="29"/>
      <c r="G88" s="29"/>
      <c r="H88" s="29"/>
      <c r="I88" s="29"/>
      <c r="J88" s="29"/>
    </row>
  </sheetData>
  <sheetProtection/>
  <mergeCells count="5">
    <mergeCell ref="C4:H4"/>
    <mergeCell ref="A80:H80"/>
    <mergeCell ref="A81:H81"/>
    <mergeCell ref="A82:H82"/>
    <mergeCell ref="A84:H84"/>
  </mergeCells>
  <hyperlinks>
    <hyperlink ref="A84:H84" r:id="rId1" display="SOURCE: New York State Department of Taxation and Finance, 2009-2010 New York State Tax Collections; www.tax.ny.gov/research/stats/statistics/stat_fy_collections.htm (last viewed September 2, 2011)."/>
  </hyperlinks>
  <printOptions/>
  <pageMargins left="0.7" right="0.7" top="0.75" bottom="0.75" header="0.3" footer="0.3"/>
  <pageSetup fitToHeight="2" fitToWidth="1" horizontalDpi="600" verticalDpi="600" orientation="landscape" scale="74" r:id="rId2"/>
</worksheet>
</file>

<file path=xl/worksheets/sheet1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109</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73" t="s">
        <v>2</v>
      </c>
      <c r="B7" s="59">
        <v>442604</v>
      </c>
      <c r="C7" s="57">
        <v>1433276367</v>
      </c>
      <c r="D7" s="57">
        <v>246726862</v>
      </c>
      <c r="E7" s="57">
        <v>106314453</v>
      </c>
      <c r="F7" s="57">
        <v>120447946</v>
      </c>
      <c r="G7" s="57">
        <v>475938392</v>
      </c>
      <c r="H7" s="57">
        <v>946593118</v>
      </c>
    </row>
    <row r="8" spans="1:8" ht="15">
      <c r="A8" s="73"/>
      <c r="B8" s="73"/>
      <c r="C8" s="60"/>
      <c r="D8" s="60"/>
      <c r="E8" s="60"/>
      <c r="F8" s="60"/>
      <c r="G8" s="60"/>
      <c r="H8" s="60"/>
    </row>
    <row r="9" spans="1:8" ht="15">
      <c r="A9" s="73" t="s">
        <v>3</v>
      </c>
      <c r="B9" s="60">
        <v>81873</v>
      </c>
      <c r="C9" s="65">
        <v>860445375.54</v>
      </c>
      <c r="D9" s="65">
        <v>118250469.81000002</v>
      </c>
      <c r="E9" s="65">
        <v>52549668.309999995</v>
      </c>
      <c r="F9" s="65">
        <v>51751130.72</v>
      </c>
      <c r="G9" s="65">
        <v>434513642.31</v>
      </c>
      <c r="H9" s="68">
        <v>636294059.7700001</v>
      </c>
    </row>
    <row r="10" spans="1:8" ht="15">
      <c r="A10" s="73" t="s">
        <v>4</v>
      </c>
      <c r="B10" s="61">
        <v>7198</v>
      </c>
      <c r="C10" s="66">
        <v>53549811.379999995</v>
      </c>
      <c r="D10" s="67">
        <v>7460530.010000001</v>
      </c>
      <c r="E10" s="66">
        <v>2638853.29</v>
      </c>
      <c r="F10" s="67">
        <v>3662759</v>
      </c>
      <c r="G10" s="67">
        <v>26959821.860000003</v>
      </c>
      <c r="H10" s="66">
        <v>39765169.99</v>
      </c>
    </row>
    <row r="11" spans="1:8" ht="15">
      <c r="A11" s="73" t="s">
        <v>5</v>
      </c>
      <c r="B11" s="61">
        <v>24222</v>
      </c>
      <c r="C11" s="66">
        <v>210487684.95</v>
      </c>
      <c r="D11" s="67">
        <v>29257671.07</v>
      </c>
      <c r="E11" s="66">
        <v>11289616.76</v>
      </c>
      <c r="F11" s="67">
        <v>13920545.029999997</v>
      </c>
      <c r="G11" s="67">
        <v>106083357.69</v>
      </c>
      <c r="H11" s="66">
        <v>155737437.85000005</v>
      </c>
    </row>
    <row r="12" spans="1:8" ht="15">
      <c r="A12" s="73" t="s">
        <v>6</v>
      </c>
      <c r="B12" s="61">
        <v>13711</v>
      </c>
      <c r="C12" s="66">
        <v>360242557.42</v>
      </c>
      <c r="D12" s="67">
        <v>49014192.660000004</v>
      </c>
      <c r="E12" s="66">
        <v>29875046.060000002</v>
      </c>
      <c r="F12" s="67">
        <v>15275532.08</v>
      </c>
      <c r="G12" s="67">
        <v>181525659.02999997</v>
      </c>
      <c r="H12" s="66">
        <v>264883578.45</v>
      </c>
    </row>
    <row r="13" spans="1:8" ht="15">
      <c r="A13" s="73" t="s">
        <v>7</v>
      </c>
      <c r="B13" s="61">
        <v>25191</v>
      </c>
      <c r="C13" s="66">
        <v>183170105.92</v>
      </c>
      <c r="D13" s="67">
        <v>25487142.480000004</v>
      </c>
      <c r="E13" s="66">
        <v>7603710.469999999</v>
      </c>
      <c r="F13" s="67">
        <v>14001504.44</v>
      </c>
      <c r="G13" s="67">
        <v>92250528.17000002</v>
      </c>
      <c r="H13" s="66">
        <v>135980271.85</v>
      </c>
    </row>
    <row r="14" spans="1:8" ht="15">
      <c r="A14" s="73" t="s">
        <v>8</v>
      </c>
      <c r="B14" s="61">
        <v>11551</v>
      </c>
      <c r="C14" s="66">
        <v>52995215.870000005</v>
      </c>
      <c r="D14" s="67">
        <v>7030933.589999998</v>
      </c>
      <c r="E14" s="66">
        <v>1142441.73</v>
      </c>
      <c r="F14" s="67">
        <v>4890790.17</v>
      </c>
      <c r="G14" s="67">
        <v>27694275.560000002</v>
      </c>
      <c r="H14" s="66">
        <v>39927601.63000001</v>
      </c>
    </row>
    <row r="15" spans="1:8" ht="15">
      <c r="A15" s="73"/>
      <c r="B15" s="60"/>
      <c r="C15" s="65"/>
      <c r="D15" s="65"/>
      <c r="E15" s="65"/>
      <c r="F15" s="68"/>
      <c r="G15" s="68"/>
      <c r="H15" s="65"/>
    </row>
    <row r="16" spans="1:8" ht="15">
      <c r="A16" s="73" t="s">
        <v>9</v>
      </c>
      <c r="B16" s="60">
        <v>360731</v>
      </c>
      <c r="C16" s="65">
        <v>572830991.7600001</v>
      </c>
      <c r="D16" s="65">
        <v>128476392.03</v>
      </c>
      <c r="E16" s="65">
        <v>53764784.71999999</v>
      </c>
      <c r="F16" s="65">
        <v>68696815.76</v>
      </c>
      <c r="G16" s="65">
        <v>41424749.68000001</v>
      </c>
      <c r="H16" s="65">
        <v>310299057.54</v>
      </c>
    </row>
    <row r="17" spans="1:8" ht="15">
      <c r="A17" s="73" t="s">
        <v>10</v>
      </c>
      <c r="B17" s="61">
        <v>11122</v>
      </c>
      <c r="C17" s="66">
        <v>18797859.940000005</v>
      </c>
      <c r="D17" s="67">
        <v>3558984.32</v>
      </c>
      <c r="E17" s="66">
        <v>3376215.98</v>
      </c>
      <c r="F17" s="68">
        <v>0</v>
      </c>
      <c r="G17" s="67">
        <v>3809668.5400000005</v>
      </c>
      <c r="H17" s="66">
        <v>11406965.360000003</v>
      </c>
    </row>
    <row r="18" spans="1:8" ht="15">
      <c r="A18" s="73" t="s">
        <v>11</v>
      </c>
      <c r="B18" s="61">
        <v>1223</v>
      </c>
      <c r="C18" s="66">
        <v>649421.7500000001</v>
      </c>
      <c r="D18" s="67">
        <v>127597.92000000001</v>
      </c>
      <c r="E18" s="66">
        <v>131085.69999999998</v>
      </c>
      <c r="F18" s="68">
        <v>0</v>
      </c>
      <c r="G18" s="68">
        <v>0</v>
      </c>
      <c r="H18" s="66">
        <v>295163.45999999996</v>
      </c>
    </row>
    <row r="19" spans="1:8" ht="15">
      <c r="A19" s="73" t="s">
        <v>12</v>
      </c>
      <c r="B19" s="61">
        <v>6308</v>
      </c>
      <c r="C19" s="66">
        <v>5150900.0600000005</v>
      </c>
      <c r="D19" s="68">
        <v>0</v>
      </c>
      <c r="E19" s="66">
        <v>967963.01</v>
      </c>
      <c r="F19" s="68">
        <v>0</v>
      </c>
      <c r="G19" s="67">
        <v>1295666.85</v>
      </c>
      <c r="H19" s="66">
        <v>3884767.5299999993</v>
      </c>
    </row>
    <row r="20" spans="1:8" ht="15">
      <c r="A20" s="73" t="s">
        <v>13</v>
      </c>
      <c r="B20" s="61">
        <v>2170</v>
      </c>
      <c r="C20" s="66">
        <v>1848361.7799999998</v>
      </c>
      <c r="D20" s="67">
        <v>416903.75999999995</v>
      </c>
      <c r="E20" s="66">
        <v>415401.30999999994</v>
      </c>
      <c r="F20" s="68">
        <v>0</v>
      </c>
      <c r="G20" s="68">
        <v>0</v>
      </c>
      <c r="H20" s="66">
        <v>914455.2300000001</v>
      </c>
    </row>
    <row r="21" spans="1:8" ht="15">
      <c r="A21" s="73" t="s">
        <v>14</v>
      </c>
      <c r="B21" s="61">
        <v>2657</v>
      </c>
      <c r="C21" s="66">
        <v>2094449.8299999998</v>
      </c>
      <c r="D21" s="67">
        <v>462096.62</v>
      </c>
      <c r="E21" s="66">
        <v>477942.72000000003</v>
      </c>
      <c r="F21" s="68">
        <v>0</v>
      </c>
      <c r="G21" s="68">
        <v>0</v>
      </c>
      <c r="H21" s="66">
        <v>1035322.49</v>
      </c>
    </row>
    <row r="22" spans="1:8" ht="15">
      <c r="A22" s="73" t="s">
        <v>15</v>
      </c>
      <c r="B22" s="61">
        <v>3830</v>
      </c>
      <c r="C22" s="66">
        <v>3652278.7499999995</v>
      </c>
      <c r="D22" s="67">
        <v>667915.9400000001</v>
      </c>
      <c r="E22" s="66">
        <v>678098.48</v>
      </c>
      <c r="F22" s="68">
        <v>0</v>
      </c>
      <c r="G22" s="67">
        <v>746599.84</v>
      </c>
      <c r="H22" s="66">
        <v>2233088.3299999996</v>
      </c>
    </row>
    <row r="23" spans="1:8" ht="15">
      <c r="A23" s="73" t="s">
        <v>16</v>
      </c>
      <c r="B23" s="61">
        <v>2735</v>
      </c>
      <c r="C23" s="66">
        <v>1530983.5299999998</v>
      </c>
      <c r="D23" s="68">
        <v>0</v>
      </c>
      <c r="E23" s="66">
        <v>386898.4900000001</v>
      </c>
      <c r="F23" s="68">
        <v>0</v>
      </c>
      <c r="G23" s="68">
        <v>0</v>
      </c>
      <c r="H23" s="66">
        <v>979085.0399999997</v>
      </c>
    </row>
    <row r="24" spans="1:8" ht="15">
      <c r="A24" s="73" t="s">
        <v>17</v>
      </c>
      <c r="B24" s="61">
        <v>1550</v>
      </c>
      <c r="C24" s="66">
        <v>777942.45</v>
      </c>
      <c r="D24" s="68">
        <v>0</v>
      </c>
      <c r="E24" s="66">
        <v>231389.65</v>
      </c>
      <c r="F24" s="68">
        <v>0</v>
      </c>
      <c r="G24" s="68">
        <v>0</v>
      </c>
      <c r="H24" s="66">
        <v>546074.2999999999</v>
      </c>
    </row>
    <row r="25" spans="1:8" ht="15">
      <c r="A25" s="73" t="s">
        <v>18</v>
      </c>
      <c r="B25" s="61">
        <v>2402</v>
      </c>
      <c r="C25" s="66">
        <v>2420192.39</v>
      </c>
      <c r="D25" s="67">
        <v>551526.0900000001</v>
      </c>
      <c r="E25" s="66">
        <v>550600.95</v>
      </c>
      <c r="F25" s="68">
        <v>0</v>
      </c>
      <c r="G25" s="68">
        <v>0</v>
      </c>
      <c r="H25" s="66">
        <v>1184733.3499999996</v>
      </c>
    </row>
    <row r="26" spans="1:8" ht="15">
      <c r="A26" s="73" t="s">
        <v>19</v>
      </c>
      <c r="B26" s="61">
        <v>2384</v>
      </c>
      <c r="C26" s="66">
        <v>4460070.17</v>
      </c>
      <c r="D26" s="68">
        <v>0</v>
      </c>
      <c r="E26" s="66">
        <v>776070.79</v>
      </c>
      <c r="F26" s="68">
        <v>0</v>
      </c>
      <c r="G26" s="67">
        <v>1957751.3499999999</v>
      </c>
      <c r="H26" s="66">
        <v>3628315.37</v>
      </c>
    </row>
    <row r="27" spans="1:8" ht="15">
      <c r="A27" s="73" t="s">
        <v>20</v>
      </c>
      <c r="B27" s="61">
        <v>1537</v>
      </c>
      <c r="C27" s="66">
        <v>1341342.84</v>
      </c>
      <c r="D27" s="68">
        <v>0</v>
      </c>
      <c r="E27" s="66">
        <v>313941.32000000007</v>
      </c>
      <c r="F27" s="68">
        <v>0</v>
      </c>
      <c r="G27" s="67">
        <v>314326.32</v>
      </c>
      <c r="H27" s="66">
        <v>990635.98</v>
      </c>
    </row>
    <row r="28" spans="1:8" ht="15">
      <c r="A28" s="73" t="s">
        <v>21</v>
      </c>
      <c r="B28" s="61">
        <v>1603</v>
      </c>
      <c r="C28" s="66">
        <v>1416130.08</v>
      </c>
      <c r="D28" s="67">
        <v>342434.20999999996</v>
      </c>
      <c r="E28" s="66">
        <v>335573.18</v>
      </c>
      <c r="F28" s="68">
        <v>0</v>
      </c>
      <c r="G28" s="68">
        <v>0</v>
      </c>
      <c r="H28" s="66">
        <v>736685.78</v>
      </c>
    </row>
    <row r="29" spans="1:8" ht="15">
      <c r="A29" s="73" t="s">
        <v>22</v>
      </c>
      <c r="B29" s="61">
        <v>11642</v>
      </c>
      <c r="C29" s="66">
        <v>20331742.369999997</v>
      </c>
      <c r="D29" s="67">
        <v>4554776.92</v>
      </c>
      <c r="E29" s="66">
        <v>785977.77</v>
      </c>
      <c r="F29" s="67">
        <v>2669729.7899999996</v>
      </c>
      <c r="G29" s="67">
        <v>4013026.960000001</v>
      </c>
      <c r="H29" s="66">
        <v>12015892.879999997</v>
      </c>
    </row>
    <row r="30" spans="1:8" ht="15">
      <c r="A30" s="73" t="s">
        <v>23</v>
      </c>
      <c r="B30" s="61">
        <v>29103</v>
      </c>
      <c r="C30" s="66">
        <v>26581155.500000004</v>
      </c>
      <c r="D30" s="67">
        <v>6168029.65</v>
      </c>
      <c r="E30" s="66">
        <v>1459602.27</v>
      </c>
      <c r="F30" s="67">
        <v>5005964.62</v>
      </c>
      <c r="G30" s="68">
        <v>0</v>
      </c>
      <c r="H30" s="66">
        <v>13508720.29</v>
      </c>
    </row>
    <row r="31" spans="1:8" ht="15">
      <c r="A31" s="73" t="s">
        <v>24</v>
      </c>
      <c r="B31" s="61">
        <v>1437</v>
      </c>
      <c r="C31" s="66">
        <v>2087620.7299999997</v>
      </c>
      <c r="D31" s="67">
        <v>402043.27</v>
      </c>
      <c r="E31" s="66">
        <v>388501.70999999996</v>
      </c>
      <c r="F31" s="68">
        <v>0</v>
      </c>
      <c r="G31" s="67">
        <v>431846.88999999996</v>
      </c>
      <c r="H31" s="66">
        <v>1271400.41</v>
      </c>
    </row>
    <row r="32" spans="1:8" ht="15">
      <c r="A32" s="73" t="s">
        <v>25</v>
      </c>
      <c r="B32" s="61">
        <v>1277</v>
      </c>
      <c r="C32" s="66">
        <v>966309.0800000001</v>
      </c>
      <c r="D32" s="67">
        <v>221231.13</v>
      </c>
      <c r="E32" s="66">
        <v>222431.58</v>
      </c>
      <c r="F32" s="68">
        <v>0</v>
      </c>
      <c r="G32" s="68">
        <v>0</v>
      </c>
      <c r="H32" s="66">
        <v>489036.41000000015</v>
      </c>
    </row>
    <row r="33" spans="1:8" ht="15">
      <c r="A33" s="73" t="s">
        <v>26</v>
      </c>
      <c r="B33" s="61">
        <v>1824</v>
      </c>
      <c r="C33" s="66">
        <v>1576175.5899999999</v>
      </c>
      <c r="D33" s="67">
        <v>373095.6699999999</v>
      </c>
      <c r="E33" s="66">
        <v>372822.23</v>
      </c>
      <c r="F33" s="68">
        <v>0</v>
      </c>
      <c r="G33" s="68">
        <v>0</v>
      </c>
      <c r="H33" s="66">
        <v>825985.02</v>
      </c>
    </row>
    <row r="34" spans="1:8" ht="15">
      <c r="A34" s="73" t="s">
        <v>27</v>
      </c>
      <c r="B34" s="61">
        <v>1682</v>
      </c>
      <c r="C34" s="66">
        <v>1460873.2600000002</v>
      </c>
      <c r="D34" s="67">
        <v>250201.2</v>
      </c>
      <c r="E34" s="66">
        <v>253969.43</v>
      </c>
      <c r="F34" s="68">
        <v>0</v>
      </c>
      <c r="G34" s="67">
        <v>284980.39999999997</v>
      </c>
      <c r="H34" s="66">
        <v>846702.6300000001</v>
      </c>
    </row>
    <row r="35" spans="1:8" ht="15">
      <c r="A35" s="73" t="s">
        <v>28</v>
      </c>
      <c r="B35" s="61">
        <v>2100</v>
      </c>
      <c r="C35" s="66">
        <v>1844657.92</v>
      </c>
      <c r="D35" s="68">
        <v>0</v>
      </c>
      <c r="E35" s="66">
        <v>585659.1100000001</v>
      </c>
      <c r="F35" s="68">
        <v>0</v>
      </c>
      <c r="G35" s="68">
        <v>0</v>
      </c>
      <c r="H35" s="66">
        <v>1251190.41</v>
      </c>
    </row>
    <row r="36" spans="1:8" ht="15">
      <c r="A36" s="73" t="s">
        <v>29</v>
      </c>
      <c r="B36" s="61">
        <v>296</v>
      </c>
      <c r="C36" s="66">
        <v>357562.3</v>
      </c>
      <c r="D36" s="68">
        <v>0</v>
      </c>
      <c r="E36" s="66">
        <v>83011.39</v>
      </c>
      <c r="F36" s="68">
        <v>0</v>
      </c>
      <c r="G36" s="67">
        <v>86250.62</v>
      </c>
      <c r="H36" s="66">
        <v>274550.91</v>
      </c>
    </row>
    <row r="37" spans="1:8" ht="15">
      <c r="A37" s="73" t="s">
        <v>30</v>
      </c>
      <c r="B37" s="61">
        <v>2011</v>
      </c>
      <c r="C37" s="66">
        <v>1554090.6000000003</v>
      </c>
      <c r="D37" s="68">
        <v>0</v>
      </c>
      <c r="E37" s="66">
        <v>338499.91000000003</v>
      </c>
      <c r="F37" s="68">
        <v>0</v>
      </c>
      <c r="G37" s="67">
        <v>389526.00000000006</v>
      </c>
      <c r="H37" s="66">
        <v>1167812.5700000003</v>
      </c>
    </row>
    <row r="38" spans="1:8" ht="15">
      <c r="A38" s="73" t="s">
        <v>31</v>
      </c>
      <c r="B38" s="61">
        <v>3897</v>
      </c>
      <c r="C38" s="66">
        <v>3001619.04</v>
      </c>
      <c r="D38" s="68">
        <v>0</v>
      </c>
      <c r="E38" s="66">
        <v>895601.83</v>
      </c>
      <c r="F38" s="68">
        <v>0</v>
      </c>
      <c r="G38" s="68">
        <v>0</v>
      </c>
      <c r="H38" s="66">
        <v>1945577.21</v>
      </c>
    </row>
    <row r="39" spans="1:8" ht="15">
      <c r="A39" s="73" t="s">
        <v>32</v>
      </c>
      <c r="B39" s="61">
        <v>982</v>
      </c>
      <c r="C39" s="66">
        <v>812687.4099999999</v>
      </c>
      <c r="D39" s="68">
        <v>0</v>
      </c>
      <c r="E39" s="66">
        <v>180743.38999999998</v>
      </c>
      <c r="F39" s="68">
        <v>0</v>
      </c>
      <c r="G39" s="67">
        <v>204770.81</v>
      </c>
      <c r="H39" s="66">
        <v>610951.8099999999</v>
      </c>
    </row>
    <row r="40" spans="1:8" ht="15">
      <c r="A40" s="73" t="s">
        <v>33</v>
      </c>
      <c r="B40" s="61">
        <v>2051</v>
      </c>
      <c r="C40" s="66">
        <v>1536297.76</v>
      </c>
      <c r="D40" s="67">
        <v>366179.30999999994</v>
      </c>
      <c r="E40" s="66">
        <v>350535.91</v>
      </c>
      <c r="F40" s="68">
        <v>0</v>
      </c>
      <c r="G40" s="68">
        <v>0</v>
      </c>
      <c r="H40" s="66">
        <v>815362.5400000003</v>
      </c>
    </row>
    <row r="41" spans="1:8" ht="15">
      <c r="A41" s="73" t="s">
        <v>34</v>
      </c>
      <c r="B41" s="61">
        <v>2478</v>
      </c>
      <c r="C41" s="66">
        <v>1722758.6</v>
      </c>
      <c r="D41" s="68">
        <v>0</v>
      </c>
      <c r="E41" s="66">
        <v>521349.32999999996</v>
      </c>
      <c r="F41" s="68">
        <v>0</v>
      </c>
      <c r="G41" s="68">
        <v>0</v>
      </c>
      <c r="H41" s="66">
        <v>1189409.27</v>
      </c>
    </row>
    <row r="42" spans="1:8" ht="15">
      <c r="A42" s="73" t="s">
        <v>35</v>
      </c>
      <c r="B42" s="61">
        <v>25508</v>
      </c>
      <c r="C42" s="66">
        <v>23468887.96</v>
      </c>
      <c r="D42" s="67">
        <v>5513164.229999999</v>
      </c>
      <c r="E42" s="66">
        <v>4935060.01</v>
      </c>
      <c r="F42" s="68">
        <v>0</v>
      </c>
      <c r="G42" s="68">
        <v>0</v>
      </c>
      <c r="H42" s="66">
        <v>12180730.400000004</v>
      </c>
    </row>
    <row r="43" spans="1:8" ht="15">
      <c r="A43" s="73" t="s">
        <v>36</v>
      </c>
      <c r="B43" s="62">
        <v>1504</v>
      </c>
      <c r="C43" s="67">
        <v>828188.28</v>
      </c>
      <c r="D43" s="68">
        <v>0</v>
      </c>
      <c r="E43" s="67">
        <v>246921.7</v>
      </c>
      <c r="F43" s="68">
        <v>0</v>
      </c>
      <c r="G43" s="68">
        <v>0</v>
      </c>
      <c r="H43" s="67">
        <v>546861.6200000001</v>
      </c>
    </row>
    <row r="44" spans="1:8" ht="15">
      <c r="A44" s="73" t="s">
        <v>37</v>
      </c>
      <c r="B44" s="62">
        <v>42705</v>
      </c>
      <c r="C44" s="67">
        <v>92320598.02000001</v>
      </c>
      <c r="D44" s="67">
        <v>25678336.799999997</v>
      </c>
      <c r="E44" s="67">
        <v>3048204.7199999997</v>
      </c>
      <c r="F44" s="67">
        <v>17776911.41</v>
      </c>
      <c r="G44" s="68">
        <v>0</v>
      </c>
      <c r="H44" s="67">
        <v>44428011.74000001</v>
      </c>
    </row>
    <row r="45" spans="1:8" ht="15">
      <c r="A45" s="73" t="s">
        <v>38</v>
      </c>
      <c r="B45" s="62">
        <v>5918</v>
      </c>
      <c r="C45" s="67">
        <v>5000315.78</v>
      </c>
      <c r="D45" s="67">
        <v>1061058.71</v>
      </c>
      <c r="E45" s="67">
        <v>1106156.3399999999</v>
      </c>
      <c r="F45" s="68">
        <v>0</v>
      </c>
      <c r="G45" s="68">
        <v>0</v>
      </c>
      <c r="H45" s="67">
        <v>2351627.8599999994</v>
      </c>
    </row>
    <row r="46" spans="1:8" ht="15">
      <c r="A46" s="73" t="s">
        <v>39</v>
      </c>
      <c r="B46" s="62">
        <v>6969</v>
      </c>
      <c r="C46" s="67">
        <v>5597072.1899999995</v>
      </c>
      <c r="D46" s="67">
        <v>1232041.96</v>
      </c>
      <c r="E46" s="67">
        <v>1241762.95</v>
      </c>
      <c r="F46" s="68">
        <v>0</v>
      </c>
      <c r="G46" s="68">
        <v>0</v>
      </c>
      <c r="H46" s="67">
        <v>2739661.3900000006</v>
      </c>
    </row>
    <row r="47" spans="1:8" ht="15">
      <c r="A47" s="73" t="s">
        <v>40</v>
      </c>
      <c r="B47" s="62">
        <v>17802</v>
      </c>
      <c r="C47" s="67">
        <v>15183451.790000001</v>
      </c>
      <c r="D47" s="67">
        <v>3583841.5200000005</v>
      </c>
      <c r="E47" s="67">
        <v>3426143.14</v>
      </c>
      <c r="F47" s="68">
        <v>0</v>
      </c>
      <c r="G47" s="68">
        <v>0</v>
      </c>
      <c r="H47" s="67">
        <v>7824389.319999997</v>
      </c>
    </row>
    <row r="48" spans="1:8" ht="15">
      <c r="A48" s="73" t="s">
        <v>41</v>
      </c>
      <c r="B48" s="62">
        <v>4953</v>
      </c>
      <c r="C48" s="67">
        <v>3639130.58</v>
      </c>
      <c r="D48" s="68">
        <v>0</v>
      </c>
      <c r="E48" s="67">
        <v>1102454.17</v>
      </c>
      <c r="F48" s="68">
        <v>0</v>
      </c>
      <c r="G48" s="68">
        <v>0</v>
      </c>
      <c r="H48" s="67">
        <v>2483936.41</v>
      </c>
    </row>
    <row r="49" spans="1:8" ht="15">
      <c r="A49" s="73" t="s">
        <v>42</v>
      </c>
      <c r="B49" s="62">
        <v>10938</v>
      </c>
      <c r="C49" s="67">
        <v>20135854.580000006</v>
      </c>
      <c r="D49" s="67">
        <v>5513288.529999999</v>
      </c>
      <c r="E49" s="67">
        <v>1055565.6099999999</v>
      </c>
      <c r="F49" s="67">
        <v>3533260.9400000004</v>
      </c>
      <c r="G49" s="68">
        <v>0</v>
      </c>
      <c r="H49" s="67">
        <v>9650531.500000007</v>
      </c>
    </row>
    <row r="50" spans="1:8" ht="15">
      <c r="A50" s="73" t="s">
        <v>43</v>
      </c>
      <c r="B50" s="62">
        <v>1170</v>
      </c>
      <c r="C50" s="67">
        <v>626162.48</v>
      </c>
      <c r="D50" s="67">
        <v>128619.56999999999</v>
      </c>
      <c r="E50" s="67">
        <v>117544.28999999998</v>
      </c>
      <c r="F50" s="68">
        <v>0</v>
      </c>
      <c r="G50" s="68">
        <v>0</v>
      </c>
      <c r="H50" s="67">
        <v>300174.62</v>
      </c>
    </row>
    <row r="51" spans="1:8" ht="15">
      <c r="A51" s="73" t="s">
        <v>44</v>
      </c>
      <c r="B51" s="62">
        <v>3851</v>
      </c>
      <c r="C51" s="67">
        <v>2545536.6999999997</v>
      </c>
      <c r="D51" s="67">
        <v>565763.31</v>
      </c>
      <c r="E51" s="67">
        <v>531879.8400000001</v>
      </c>
      <c r="F51" s="68">
        <v>0</v>
      </c>
      <c r="G51" s="68">
        <v>0</v>
      </c>
      <c r="H51" s="67">
        <v>1291893.5499999996</v>
      </c>
    </row>
    <row r="52" spans="1:8" ht="15">
      <c r="A52" s="73" t="s">
        <v>45</v>
      </c>
      <c r="B52" s="62">
        <v>1998</v>
      </c>
      <c r="C52" s="67">
        <v>1431748.3499999999</v>
      </c>
      <c r="D52" s="68">
        <v>0</v>
      </c>
      <c r="E52" s="67">
        <v>441371.73</v>
      </c>
      <c r="F52" s="68">
        <v>0</v>
      </c>
      <c r="G52" s="68">
        <v>0</v>
      </c>
      <c r="H52" s="67">
        <v>976048.51</v>
      </c>
    </row>
    <row r="53" spans="1:8" ht="15">
      <c r="A53" s="73" t="s">
        <v>46</v>
      </c>
      <c r="B53" s="62">
        <v>3401</v>
      </c>
      <c r="C53" s="67">
        <v>6702710.04</v>
      </c>
      <c r="D53" s="67">
        <v>1797493.2800000003</v>
      </c>
      <c r="E53" s="67">
        <v>161859.43</v>
      </c>
      <c r="F53" s="67">
        <v>1368011.75</v>
      </c>
      <c r="G53" s="68">
        <v>0</v>
      </c>
      <c r="H53" s="67">
        <v>3178023.5799999996</v>
      </c>
    </row>
    <row r="54" spans="1:8" ht="15">
      <c r="A54" s="73" t="s">
        <v>47</v>
      </c>
      <c r="B54" s="62">
        <v>6884</v>
      </c>
      <c r="C54" s="67">
        <v>8320169.9799999995</v>
      </c>
      <c r="D54" s="67">
        <v>1593271.5200000003</v>
      </c>
      <c r="E54" s="67">
        <v>1496239.6699999997</v>
      </c>
      <c r="F54" s="68">
        <v>0</v>
      </c>
      <c r="G54" s="67">
        <v>1732486.47</v>
      </c>
      <c r="H54" s="67">
        <v>5194315.519999999</v>
      </c>
    </row>
    <row r="55" spans="1:8" ht="15">
      <c r="A55" s="73" t="s">
        <v>48</v>
      </c>
      <c r="B55" s="62">
        <v>7658</v>
      </c>
      <c r="C55" s="67">
        <v>23654464.03</v>
      </c>
      <c r="D55" s="67">
        <v>5158297.459999999</v>
      </c>
      <c r="E55" s="67">
        <v>1008018.49</v>
      </c>
      <c r="F55" s="67">
        <v>3431816.84</v>
      </c>
      <c r="G55" s="67">
        <v>4568190.74</v>
      </c>
      <c r="H55" s="67">
        <v>13493774.74</v>
      </c>
    </row>
    <row r="56" spans="1:8" ht="15">
      <c r="A56" s="73" t="s">
        <v>49</v>
      </c>
      <c r="B56" s="62">
        <v>3504</v>
      </c>
      <c r="C56" s="67">
        <v>1646223.47</v>
      </c>
      <c r="D56" s="68">
        <v>0</v>
      </c>
      <c r="E56" s="67">
        <v>463928.80000000005</v>
      </c>
      <c r="F56" s="68">
        <v>0</v>
      </c>
      <c r="G56" s="68">
        <v>0</v>
      </c>
      <c r="H56" s="67">
        <v>1072995.67</v>
      </c>
    </row>
    <row r="57" spans="1:8" ht="15">
      <c r="A57" s="73" t="s">
        <v>50</v>
      </c>
      <c r="B57" s="62">
        <v>9803</v>
      </c>
      <c r="C57" s="67">
        <v>15014206.37</v>
      </c>
      <c r="D57" s="67">
        <v>3649152.5700000003</v>
      </c>
      <c r="E57" s="67">
        <v>3531634.1599999997</v>
      </c>
      <c r="F57" s="68">
        <v>0</v>
      </c>
      <c r="G57" s="68">
        <v>0</v>
      </c>
      <c r="H57" s="67">
        <v>7716131.079999998</v>
      </c>
    </row>
    <row r="58" spans="1:8" ht="15">
      <c r="A58" s="73" t="s">
        <v>51</v>
      </c>
      <c r="B58" s="62">
        <v>5772</v>
      </c>
      <c r="C58" s="67">
        <v>7820548.840000001</v>
      </c>
      <c r="D58" s="67">
        <v>1462657.08</v>
      </c>
      <c r="E58" s="67">
        <v>1412905.54</v>
      </c>
      <c r="F58" s="68">
        <v>0</v>
      </c>
      <c r="G58" s="67">
        <v>1593875.83</v>
      </c>
      <c r="H58" s="67">
        <v>4770266.42</v>
      </c>
    </row>
    <row r="59" spans="1:8" ht="15">
      <c r="A59" s="73" t="s">
        <v>52</v>
      </c>
      <c r="B59" s="62">
        <v>1221</v>
      </c>
      <c r="C59" s="67">
        <v>954878.49</v>
      </c>
      <c r="D59" s="68">
        <v>0</v>
      </c>
      <c r="E59" s="67">
        <v>215612.33</v>
      </c>
      <c r="F59" s="68">
        <v>0</v>
      </c>
      <c r="G59" s="67">
        <v>240620.49</v>
      </c>
      <c r="H59" s="67">
        <v>735246.88</v>
      </c>
    </row>
    <row r="60" spans="1:8" ht="15">
      <c r="A60" s="73" t="s">
        <v>53</v>
      </c>
      <c r="B60" s="62">
        <v>612</v>
      </c>
      <c r="C60" s="67">
        <v>485748.28</v>
      </c>
      <c r="D60" s="67">
        <v>111684.29000000001</v>
      </c>
      <c r="E60" s="67">
        <v>97169.46000000002</v>
      </c>
      <c r="F60" s="68">
        <v>0</v>
      </c>
      <c r="G60" s="68">
        <v>0</v>
      </c>
      <c r="H60" s="67">
        <v>241854.51999999996</v>
      </c>
    </row>
    <row r="61" spans="1:8" ht="15">
      <c r="A61" s="73" t="s">
        <v>54</v>
      </c>
      <c r="B61" s="62">
        <v>1010</v>
      </c>
      <c r="C61" s="67">
        <v>806824.84</v>
      </c>
      <c r="D61" s="67">
        <v>191503.68000000002</v>
      </c>
      <c r="E61" s="67">
        <v>189723.38</v>
      </c>
      <c r="F61" s="68">
        <v>0</v>
      </c>
      <c r="G61" s="68">
        <v>0</v>
      </c>
      <c r="H61" s="67">
        <v>425597.7799999999</v>
      </c>
    </row>
    <row r="62" spans="1:8" ht="15">
      <c r="A62" s="73" t="s">
        <v>55</v>
      </c>
      <c r="B62" s="62">
        <v>3276</v>
      </c>
      <c r="C62" s="67">
        <v>3355854.14</v>
      </c>
      <c r="D62" s="67">
        <v>627554.99</v>
      </c>
      <c r="E62" s="67">
        <v>507694.14</v>
      </c>
      <c r="F62" s="68">
        <v>0</v>
      </c>
      <c r="G62" s="67">
        <v>690288.62</v>
      </c>
      <c r="H62" s="67">
        <v>2060994.1</v>
      </c>
    </row>
    <row r="63" spans="1:8" ht="15">
      <c r="A63" s="73" t="s">
        <v>56</v>
      </c>
      <c r="B63" s="62">
        <v>41325</v>
      </c>
      <c r="C63" s="67">
        <v>108868142.88000003</v>
      </c>
      <c r="D63" s="67">
        <v>30368086.17</v>
      </c>
      <c r="E63" s="67">
        <v>3098547.44</v>
      </c>
      <c r="F63" s="67">
        <v>21377146.07</v>
      </c>
      <c r="G63" s="68">
        <v>0</v>
      </c>
      <c r="H63" s="67">
        <v>52467544.960000016</v>
      </c>
    </row>
    <row r="64" spans="1:8" ht="15">
      <c r="A64" s="73" t="s">
        <v>57</v>
      </c>
      <c r="B64" s="62">
        <v>2553</v>
      </c>
      <c r="C64" s="67">
        <v>3880879.25</v>
      </c>
      <c r="D64" s="68">
        <v>0</v>
      </c>
      <c r="E64" s="67">
        <v>910898.0399999999</v>
      </c>
      <c r="F64" s="68">
        <v>0</v>
      </c>
      <c r="G64" s="67">
        <v>959931.1400000001</v>
      </c>
      <c r="H64" s="67">
        <v>2878489.31</v>
      </c>
    </row>
    <row r="65" spans="1:8" ht="15">
      <c r="A65" s="29" t="s">
        <v>58</v>
      </c>
      <c r="B65" s="74">
        <v>1758</v>
      </c>
      <c r="C65" s="77">
        <v>891171</v>
      </c>
      <c r="D65" s="42">
        <v>0</v>
      </c>
      <c r="E65" s="77">
        <v>226174</v>
      </c>
      <c r="F65" s="42">
        <v>0</v>
      </c>
      <c r="G65" s="42">
        <v>0</v>
      </c>
      <c r="H65" s="77">
        <v>595502</v>
      </c>
    </row>
    <row r="66" spans="1:8" ht="15">
      <c r="A66" s="29" t="s">
        <v>59</v>
      </c>
      <c r="B66" s="22">
        <v>3592</v>
      </c>
      <c r="C66" s="40">
        <v>2938299.2800000003</v>
      </c>
      <c r="D66" s="42">
        <v>0</v>
      </c>
      <c r="E66" s="40">
        <v>887146.02</v>
      </c>
      <c r="F66" s="42">
        <v>0</v>
      </c>
      <c r="G66" s="42">
        <v>0</v>
      </c>
      <c r="H66" s="40">
        <v>1869473.2600000002</v>
      </c>
    </row>
    <row r="67" spans="1:8" ht="15">
      <c r="A67" s="29" t="s">
        <v>60</v>
      </c>
      <c r="B67" s="22">
        <v>6504</v>
      </c>
      <c r="C67" s="40">
        <v>6203488.499999999</v>
      </c>
      <c r="D67" s="42">
        <v>0</v>
      </c>
      <c r="E67" s="40">
        <v>1834272.7499999998</v>
      </c>
      <c r="F67" s="42">
        <v>0</v>
      </c>
      <c r="G67" s="42">
        <v>0</v>
      </c>
      <c r="H67" s="40">
        <v>4193504.4300000006</v>
      </c>
    </row>
    <row r="68" spans="1:8" ht="15">
      <c r="A68" s="29" t="s">
        <v>61</v>
      </c>
      <c r="B68" s="22">
        <v>2966</v>
      </c>
      <c r="C68" s="40">
        <v>5182621.639999999</v>
      </c>
      <c r="D68" s="40">
        <v>1156658.7000000002</v>
      </c>
      <c r="E68" s="40">
        <v>1165754.63</v>
      </c>
      <c r="F68" s="42">
        <v>0</v>
      </c>
      <c r="G68" s="40">
        <v>421196.49000000005</v>
      </c>
      <c r="H68" s="40">
        <v>2860208.3099999987</v>
      </c>
    </row>
    <row r="69" spans="1:8" ht="15">
      <c r="A69" s="29" t="s">
        <v>62</v>
      </c>
      <c r="B69" s="22">
        <v>2270</v>
      </c>
      <c r="C69" s="40">
        <v>2171199.57</v>
      </c>
      <c r="D69" s="40">
        <v>518526.56999999995</v>
      </c>
      <c r="E69" s="40">
        <v>519595.87000000005</v>
      </c>
      <c r="F69" s="42">
        <v>0</v>
      </c>
      <c r="G69" s="42">
        <v>0</v>
      </c>
      <c r="H69" s="40">
        <v>1131524.5099999998</v>
      </c>
    </row>
    <row r="70" spans="1:8" ht="15">
      <c r="A70" s="29" t="s">
        <v>63</v>
      </c>
      <c r="B70" s="22">
        <v>3017</v>
      </c>
      <c r="C70" s="40">
        <v>2974233.4200000004</v>
      </c>
      <c r="D70" s="40">
        <v>562082.29</v>
      </c>
      <c r="E70" s="40">
        <v>509409.9</v>
      </c>
      <c r="F70" s="42">
        <v>0</v>
      </c>
      <c r="G70" s="40">
        <v>626428.2999999999</v>
      </c>
      <c r="H70" s="40">
        <v>1877404.6900000004</v>
      </c>
    </row>
    <row r="71" spans="1:8" ht="15">
      <c r="A71" s="29" t="s">
        <v>64</v>
      </c>
      <c r="B71" s="22">
        <v>27763</v>
      </c>
      <c r="C71" s="40">
        <v>90270732.85000001</v>
      </c>
      <c r="D71" s="40">
        <v>19386550.5</v>
      </c>
      <c r="E71" s="40">
        <v>2830779.8100000005</v>
      </c>
      <c r="F71" s="40">
        <v>13533974.339999998</v>
      </c>
      <c r="G71" s="40">
        <v>16648066.760000002</v>
      </c>
      <c r="H71" s="40" t="s">
        <v>111</v>
      </c>
    </row>
    <row r="72" spans="1:8" ht="15">
      <c r="A72" s="29" t="s">
        <v>65</v>
      </c>
      <c r="B72" s="22">
        <v>1249</v>
      </c>
      <c r="C72" s="40">
        <v>979521.2000000001</v>
      </c>
      <c r="D72" s="40">
        <v>153742.28999999998</v>
      </c>
      <c r="E72" s="40">
        <v>158615.86</v>
      </c>
      <c r="F72" s="42">
        <v>0</v>
      </c>
      <c r="G72" s="40">
        <v>175069.94000000003</v>
      </c>
      <c r="H72" s="40">
        <v>524546.09</v>
      </c>
    </row>
    <row r="73" spans="1:8" ht="15">
      <c r="A73" s="29" t="s">
        <v>66</v>
      </c>
      <c r="B73" s="22">
        <v>976</v>
      </c>
      <c r="C73" s="40">
        <v>955643.2500000001</v>
      </c>
      <c r="D73" s="42">
        <v>0</v>
      </c>
      <c r="E73" s="40">
        <v>205853.06</v>
      </c>
      <c r="F73" s="42">
        <v>0</v>
      </c>
      <c r="G73" s="40">
        <v>234180.32</v>
      </c>
      <c r="H73" s="40">
        <v>702540.19</v>
      </c>
    </row>
    <row r="74" spans="1:8" ht="15">
      <c r="A74" s="31"/>
      <c r="B74" s="75"/>
      <c r="C74" s="75"/>
      <c r="D74" s="75"/>
      <c r="E74" s="75"/>
      <c r="F74" s="75"/>
      <c r="G74" s="75"/>
      <c r="H74" s="75"/>
    </row>
    <row r="75" spans="1:8" ht="15">
      <c r="A75" s="29" t="s">
        <v>71</v>
      </c>
      <c r="B75" s="19"/>
      <c r="C75" s="19"/>
      <c r="D75" s="19"/>
      <c r="E75" s="19"/>
      <c r="F75" s="19"/>
      <c r="G75" s="19"/>
      <c r="H75" s="19"/>
    </row>
    <row r="76" spans="1:8" ht="15">
      <c r="A76" s="29"/>
      <c r="B76" s="29"/>
      <c r="C76" s="29"/>
      <c r="D76" s="29"/>
      <c r="E76" s="29"/>
      <c r="F76" s="29"/>
      <c r="G76" s="29"/>
      <c r="H76" s="29"/>
    </row>
    <row r="77" spans="1:8" ht="15">
      <c r="A77" s="29" t="s">
        <v>110</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3" customHeight="1">
      <c r="A80" s="101" t="s">
        <v>72</v>
      </c>
      <c r="B80" s="101"/>
      <c r="C80" s="101"/>
      <c r="D80" s="101"/>
      <c r="E80" s="101"/>
      <c r="F80" s="101"/>
      <c r="G80" s="101"/>
      <c r="H80" s="101"/>
    </row>
    <row r="81" spans="1:8" ht="36" customHeight="1">
      <c r="A81" s="101" t="s">
        <v>73</v>
      </c>
      <c r="B81" s="101"/>
      <c r="C81" s="101"/>
      <c r="D81" s="101"/>
      <c r="E81" s="101"/>
      <c r="F81" s="101"/>
      <c r="G81" s="101"/>
      <c r="H81" s="101"/>
    </row>
    <row r="82" spans="1:8" ht="33" customHeight="1">
      <c r="A82" s="101" t="s">
        <v>98</v>
      </c>
      <c r="B82" s="101"/>
      <c r="C82" s="101"/>
      <c r="D82" s="101"/>
      <c r="E82" s="101"/>
      <c r="F82" s="101"/>
      <c r="G82" s="101"/>
      <c r="H82" s="101"/>
    </row>
    <row r="83" spans="1:8" ht="15">
      <c r="A83" s="29"/>
      <c r="B83" s="29"/>
      <c r="C83" s="29"/>
      <c r="D83" s="29"/>
      <c r="E83" s="29"/>
      <c r="F83" s="29"/>
      <c r="G83" s="29"/>
      <c r="H83" s="29"/>
    </row>
    <row r="84" spans="1:8" ht="34.5" customHeight="1">
      <c r="A84" s="105" t="s">
        <v>218</v>
      </c>
      <c r="B84" s="105"/>
      <c r="C84" s="105"/>
      <c r="D84" s="105"/>
      <c r="E84" s="105"/>
      <c r="F84" s="105"/>
      <c r="G84" s="105"/>
      <c r="H84" s="105"/>
    </row>
    <row r="85" spans="1:8" ht="15">
      <c r="A85" s="29" t="s">
        <v>76</v>
      </c>
      <c r="B85" s="29"/>
      <c r="C85" s="29"/>
      <c r="D85" s="29"/>
      <c r="E85" s="29"/>
      <c r="F85" s="29"/>
      <c r="G85" s="29"/>
      <c r="H85" s="29"/>
    </row>
  </sheetData>
  <sheetProtection/>
  <mergeCells count="5">
    <mergeCell ref="C4:H4"/>
    <mergeCell ref="A80:H80"/>
    <mergeCell ref="A81:H81"/>
    <mergeCell ref="A82:H82"/>
    <mergeCell ref="A84:H84"/>
  </mergeCells>
  <hyperlinks>
    <hyperlink ref="A84:H84" r:id="rId1" display="SOURCE: New York State Department of Taxation and Finance, 2008-2009 New York State Tax Collections; www.tax.ny.gov/research/stats/statistics/stat_fy_collections.htm (last viewed December 17, 2010)."/>
  </hyperlinks>
  <printOptions/>
  <pageMargins left="0.7" right="0.7" top="0.75" bottom="0.75" header="0.3" footer="0.3"/>
  <pageSetup fitToHeight="2" fitToWidth="1" horizontalDpi="600" verticalDpi="600" orientation="landscape" scale="73" r:id="rId2"/>
</worksheet>
</file>

<file path=xl/worksheets/sheet13.xml><?xml version="1.0" encoding="utf-8"?>
<worksheet xmlns="http://schemas.openxmlformats.org/spreadsheetml/2006/main" xmlns:r="http://schemas.openxmlformats.org/officeDocument/2006/relationships">
  <sheetPr>
    <pageSetUpPr fitToPage="1"/>
  </sheetPr>
  <dimension ref="A1:H84"/>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194</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73" t="s">
        <v>2</v>
      </c>
      <c r="B7" s="22">
        <f aca="true" t="shared" si="0" ref="B7:H7">+B9+B16</f>
        <v>659440</v>
      </c>
      <c r="C7" s="40">
        <f t="shared" si="0"/>
        <v>2847971911.51</v>
      </c>
      <c r="D7" s="40">
        <f t="shared" si="0"/>
        <v>453019893.54</v>
      </c>
      <c r="E7" s="40">
        <f t="shared" si="0"/>
        <v>196645919.04000002</v>
      </c>
      <c r="F7" s="40">
        <f t="shared" si="0"/>
        <v>214249829.94</v>
      </c>
      <c r="G7" s="40">
        <f t="shared" si="0"/>
        <v>1133430705.07</v>
      </c>
      <c r="H7" s="40">
        <f t="shared" si="0"/>
        <v>1970285581.63</v>
      </c>
    </row>
    <row r="8" ht="15">
      <c r="A8" s="73"/>
    </row>
    <row r="9" spans="1:8" ht="15">
      <c r="A9" s="73" t="s">
        <v>3</v>
      </c>
      <c r="B9" s="21">
        <f aca="true" t="shared" si="1" ref="B9:H9">SUM(B10:B14)</f>
        <v>148731</v>
      </c>
      <c r="C9" s="39">
        <f t="shared" si="1"/>
        <v>1965545197.7900002</v>
      </c>
      <c r="D9" s="39">
        <f t="shared" si="1"/>
        <v>248941912.19999996</v>
      </c>
      <c r="E9" s="39">
        <f t="shared" si="1"/>
        <v>121604797.09</v>
      </c>
      <c r="F9" s="39">
        <f t="shared" si="1"/>
        <v>94120593.64</v>
      </c>
      <c r="G9" s="39">
        <f t="shared" si="1"/>
        <v>1077725936.79</v>
      </c>
      <c r="H9" s="39">
        <f t="shared" si="1"/>
        <v>1499277311.89</v>
      </c>
    </row>
    <row r="10" spans="1:8" ht="15">
      <c r="A10" s="73" t="s">
        <v>4</v>
      </c>
      <c r="B10" s="21">
        <v>14139</v>
      </c>
      <c r="C10" s="39">
        <v>106255120.88</v>
      </c>
      <c r="D10" s="40">
        <v>14136475.3</v>
      </c>
      <c r="E10" s="39">
        <v>4811027.06</v>
      </c>
      <c r="F10" s="40">
        <v>7245073.970000001</v>
      </c>
      <c r="G10" s="40">
        <v>56113235.379999995</v>
      </c>
      <c r="H10" s="39">
        <v>80018766.60000001</v>
      </c>
    </row>
    <row r="11" spans="1:8" ht="15">
      <c r="A11" s="73" t="s">
        <v>5</v>
      </c>
      <c r="B11" s="21">
        <v>44429</v>
      </c>
      <c r="C11" s="39">
        <v>378922363.48</v>
      </c>
      <c r="D11" s="40">
        <v>49910076.20999999</v>
      </c>
      <c r="E11" s="39">
        <v>16582206.69</v>
      </c>
      <c r="F11" s="40">
        <v>26774724.37</v>
      </c>
      <c r="G11" s="40">
        <v>200815588.08999997</v>
      </c>
      <c r="H11" s="39">
        <v>285629837.85</v>
      </c>
    </row>
    <row r="12" spans="1:8" ht="15">
      <c r="A12" s="73" t="s">
        <v>6</v>
      </c>
      <c r="B12" s="21">
        <v>18957</v>
      </c>
      <c r="C12" s="39">
        <v>1054699977.19</v>
      </c>
      <c r="D12" s="40">
        <v>127907496.14999998</v>
      </c>
      <c r="E12" s="39">
        <v>89126238</v>
      </c>
      <c r="F12" s="40">
        <v>22172188.459999997</v>
      </c>
      <c r="G12" s="40">
        <v>599407348.59</v>
      </c>
      <c r="H12" s="39">
        <v>814049898.19</v>
      </c>
    </row>
    <row r="13" spans="1:8" ht="15">
      <c r="A13" s="73" t="s">
        <v>7</v>
      </c>
      <c r="B13" s="21">
        <v>51471</v>
      </c>
      <c r="C13" s="39">
        <v>341510781.85</v>
      </c>
      <c r="D13" s="40">
        <v>45627621.75</v>
      </c>
      <c r="E13" s="39">
        <v>9977849.23</v>
      </c>
      <c r="F13" s="40">
        <v>29176621.930000003</v>
      </c>
      <c r="G13" s="40">
        <v>178304864.18000004</v>
      </c>
      <c r="H13" s="39">
        <v>256641558.67000005</v>
      </c>
    </row>
    <row r="14" spans="1:8" ht="15">
      <c r="A14" s="73" t="s">
        <v>8</v>
      </c>
      <c r="B14" s="21">
        <v>19735</v>
      </c>
      <c r="C14" s="39">
        <v>84156954.39</v>
      </c>
      <c r="D14" s="40">
        <v>11360242.79</v>
      </c>
      <c r="E14" s="39">
        <v>1107476.1099999999</v>
      </c>
      <c r="F14" s="40">
        <v>8751984.91</v>
      </c>
      <c r="G14" s="40">
        <v>43084900.550000004</v>
      </c>
      <c r="H14" s="39">
        <v>62937250.58</v>
      </c>
    </row>
    <row r="15" ht="15">
      <c r="A15" s="73"/>
    </row>
    <row r="16" spans="1:8" ht="15">
      <c r="A16" s="73" t="s">
        <v>9</v>
      </c>
      <c r="B16" s="55">
        <f aca="true" t="shared" si="2" ref="B16:G16">SUM(B17:B73)</f>
        <v>510709</v>
      </c>
      <c r="C16" s="57">
        <f t="shared" si="2"/>
        <v>882426713.72</v>
      </c>
      <c r="D16" s="57">
        <f t="shared" si="2"/>
        <v>204077981.34000006</v>
      </c>
      <c r="E16" s="57">
        <f t="shared" si="2"/>
        <v>75041121.95</v>
      </c>
      <c r="F16" s="57">
        <f t="shared" si="2"/>
        <v>120129236.30000001</v>
      </c>
      <c r="G16" s="57">
        <f t="shared" si="2"/>
        <v>55704768.279999994</v>
      </c>
      <c r="H16" s="57">
        <f>SUM(H17:H73)+89217184.38</f>
        <v>471008269.74000007</v>
      </c>
    </row>
    <row r="17" spans="1:8" ht="15">
      <c r="A17" s="73" t="s">
        <v>10</v>
      </c>
      <c r="B17" s="21">
        <v>14095</v>
      </c>
      <c r="C17" s="39">
        <v>24050490.32</v>
      </c>
      <c r="D17" s="40">
        <v>4546807.010000001</v>
      </c>
      <c r="E17" s="39">
        <v>4483565.5</v>
      </c>
      <c r="F17" s="40">
        <v>0</v>
      </c>
      <c r="G17" s="40">
        <v>4823850.129999999</v>
      </c>
      <c r="H17" s="39">
        <v>14530711.82</v>
      </c>
    </row>
    <row r="18" spans="1:8" ht="15">
      <c r="A18" s="73" t="s">
        <v>11</v>
      </c>
      <c r="B18" s="21">
        <v>1450</v>
      </c>
      <c r="C18" s="39">
        <v>837150.6399999999</v>
      </c>
      <c r="D18" s="40">
        <v>170899.72999999998</v>
      </c>
      <c r="E18" s="39">
        <v>178672.63</v>
      </c>
      <c r="F18" s="40">
        <v>0</v>
      </c>
      <c r="G18" s="40">
        <v>0</v>
      </c>
      <c r="H18" s="39">
        <v>392003.56000000006</v>
      </c>
    </row>
    <row r="19" spans="1:8" ht="15">
      <c r="A19" s="73" t="s">
        <v>12</v>
      </c>
      <c r="B19" s="21">
        <v>7482</v>
      </c>
      <c r="C19" s="39">
        <v>6283801.58</v>
      </c>
      <c r="D19" s="40">
        <v>0</v>
      </c>
      <c r="E19" s="39">
        <v>1317460.33</v>
      </c>
      <c r="F19" s="40">
        <v>0</v>
      </c>
      <c r="G19" s="40">
        <v>1562910.6700000002</v>
      </c>
      <c r="H19" s="39">
        <v>4688111.010000001</v>
      </c>
    </row>
    <row r="20" spans="1:8" ht="15">
      <c r="A20" s="73" t="s">
        <v>13</v>
      </c>
      <c r="B20" s="21">
        <v>2622</v>
      </c>
      <c r="C20" s="39">
        <v>2035952.07</v>
      </c>
      <c r="D20" s="40">
        <v>456357.55000000005</v>
      </c>
      <c r="E20" s="39">
        <v>465221.57999999996</v>
      </c>
      <c r="F20" s="40">
        <v>0</v>
      </c>
      <c r="G20" s="40">
        <v>0</v>
      </c>
      <c r="H20" s="39">
        <v>1012771.4600000001</v>
      </c>
    </row>
    <row r="21" spans="1:8" ht="15">
      <c r="A21" s="73" t="s">
        <v>14</v>
      </c>
      <c r="B21" s="21">
        <v>3197</v>
      </c>
      <c r="C21" s="39">
        <v>2529225.96</v>
      </c>
      <c r="D21" s="40">
        <v>562517.9200000002</v>
      </c>
      <c r="E21" s="39">
        <v>587718.13</v>
      </c>
      <c r="F21" s="40">
        <v>0</v>
      </c>
      <c r="G21" s="40">
        <v>0</v>
      </c>
      <c r="H21" s="39">
        <v>1259901.9099999997</v>
      </c>
    </row>
    <row r="22" spans="1:8" ht="15">
      <c r="A22" s="73" t="s">
        <v>15</v>
      </c>
      <c r="B22" s="21">
        <v>4796</v>
      </c>
      <c r="C22" s="39">
        <v>4510096.050000001</v>
      </c>
      <c r="D22" s="40">
        <v>820879.7000000001</v>
      </c>
      <c r="E22" s="39">
        <v>858937.29</v>
      </c>
      <c r="F22" s="40">
        <v>0</v>
      </c>
      <c r="G22" s="40">
        <v>918930.99</v>
      </c>
      <c r="H22" s="39">
        <v>2756013.0600000005</v>
      </c>
    </row>
    <row r="23" spans="1:8" ht="15">
      <c r="A23" s="73" t="s">
        <v>16</v>
      </c>
      <c r="B23" s="21">
        <v>3294</v>
      </c>
      <c r="C23" s="39">
        <v>1684469.5800000003</v>
      </c>
      <c r="D23" s="40">
        <v>0</v>
      </c>
      <c r="E23" s="39">
        <v>445898.2099999999</v>
      </c>
      <c r="F23" s="40">
        <v>0</v>
      </c>
      <c r="G23" s="40">
        <v>0</v>
      </c>
      <c r="H23" s="39">
        <v>1073571.3700000003</v>
      </c>
    </row>
    <row r="24" spans="1:8" ht="15">
      <c r="A24" s="73" t="s">
        <v>17</v>
      </c>
      <c r="B24" s="21">
        <v>2066</v>
      </c>
      <c r="C24" s="39">
        <v>1014350.53</v>
      </c>
      <c r="D24" s="40">
        <v>0</v>
      </c>
      <c r="E24" s="39">
        <v>314395.03</v>
      </c>
      <c r="F24" s="40">
        <v>0</v>
      </c>
      <c r="G24" s="40">
        <v>0</v>
      </c>
      <c r="H24" s="39">
        <v>688619.25</v>
      </c>
    </row>
    <row r="25" spans="1:8" ht="15">
      <c r="A25" s="73" t="s">
        <v>18</v>
      </c>
      <c r="B25" s="21">
        <v>3034</v>
      </c>
      <c r="C25" s="39">
        <v>2820418.28</v>
      </c>
      <c r="D25" s="40">
        <v>643682.46</v>
      </c>
      <c r="E25" s="39">
        <v>653038.9299999999</v>
      </c>
      <c r="F25" s="40">
        <v>0</v>
      </c>
      <c r="G25" s="40">
        <v>0</v>
      </c>
      <c r="H25" s="39">
        <v>1390364.89</v>
      </c>
    </row>
    <row r="26" spans="1:8" ht="15">
      <c r="A26" s="73" t="s">
        <v>19</v>
      </c>
      <c r="B26" s="21">
        <v>3192</v>
      </c>
      <c r="C26" s="39">
        <v>5659501.260000001</v>
      </c>
      <c r="D26" s="40">
        <v>0</v>
      </c>
      <c r="E26" s="39">
        <v>1082388.64</v>
      </c>
      <c r="F26" s="40">
        <v>0</v>
      </c>
      <c r="G26" s="40">
        <v>2275825.3</v>
      </c>
      <c r="H26" s="39">
        <v>4576059.140000001</v>
      </c>
    </row>
    <row r="27" spans="1:8" ht="15">
      <c r="A27" s="73" t="s">
        <v>20</v>
      </c>
      <c r="B27" s="21">
        <v>1963</v>
      </c>
      <c r="C27" s="39">
        <v>1323300.0299999998</v>
      </c>
      <c r="D27" s="40">
        <v>0</v>
      </c>
      <c r="E27" s="39">
        <v>383590.44</v>
      </c>
      <c r="F27" s="40">
        <v>0</v>
      </c>
      <c r="G27" s="40">
        <v>105476.33000000002</v>
      </c>
      <c r="H27" s="39">
        <v>903506.55</v>
      </c>
    </row>
    <row r="28" spans="1:8" ht="15">
      <c r="A28" s="73" t="s">
        <v>21</v>
      </c>
      <c r="B28" s="21">
        <v>2315</v>
      </c>
      <c r="C28" s="39">
        <v>2157347.99</v>
      </c>
      <c r="D28" s="40">
        <v>515984.35</v>
      </c>
      <c r="E28" s="39">
        <v>522892.83999999997</v>
      </c>
      <c r="F28" s="40">
        <v>0</v>
      </c>
      <c r="G28" s="40">
        <v>0</v>
      </c>
      <c r="H28" s="39">
        <v>1113255.7900000005</v>
      </c>
    </row>
    <row r="29" spans="1:8" ht="15">
      <c r="A29" s="73" t="s">
        <v>22</v>
      </c>
      <c r="B29" s="21">
        <v>16254</v>
      </c>
      <c r="C29" s="39">
        <v>28416355.199999996</v>
      </c>
      <c r="D29" s="40">
        <v>7364693.180000002</v>
      </c>
      <c r="E29" s="39">
        <v>1256320.2100000002</v>
      </c>
      <c r="F29" s="40">
        <v>4656844.84</v>
      </c>
      <c r="G29" s="40">
        <v>1901809.06</v>
      </c>
      <c r="H29" s="39">
        <v>14837219.969999995</v>
      </c>
    </row>
    <row r="30" spans="1:8" ht="15">
      <c r="A30" s="73" t="s">
        <v>23</v>
      </c>
      <c r="B30" s="21">
        <v>35788</v>
      </c>
      <c r="C30" s="39">
        <v>33637339.16</v>
      </c>
      <c r="D30" s="40">
        <v>7797923.26</v>
      </c>
      <c r="E30" s="39">
        <v>2359150.06</v>
      </c>
      <c r="F30" s="40">
        <v>5933744.3100000005</v>
      </c>
      <c r="G30" s="40">
        <v>0</v>
      </c>
      <c r="H30" s="39">
        <v>17105584.609999996</v>
      </c>
    </row>
    <row r="31" spans="1:8" ht="15">
      <c r="A31" s="73" t="s">
        <v>24</v>
      </c>
      <c r="B31" s="21">
        <v>1974</v>
      </c>
      <c r="C31" s="39">
        <v>3411362.48</v>
      </c>
      <c r="D31" s="40">
        <v>653294.4500000001</v>
      </c>
      <c r="E31" s="39">
        <v>659509.9500000001</v>
      </c>
      <c r="F31" s="40">
        <v>0</v>
      </c>
      <c r="G31" s="40">
        <v>691284.4400000001</v>
      </c>
      <c r="H31" s="39">
        <v>2073086.5899999999</v>
      </c>
    </row>
    <row r="32" spans="1:8" ht="15">
      <c r="A32" s="73" t="s">
        <v>25</v>
      </c>
      <c r="B32" s="21">
        <v>1589</v>
      </c>
      <c r="C32" s="39">
        <v>1366527.7000000002</v>
      </c>
      <c r="D32" s="40">
        <v>314170.5</v>
      </c>
      <c r="E32" s="39">
        <v>329587.23</v>
      </c>
      <c r="F32" s="40">
        <v>0</v>
      </c>
      <c r="G32" s="40">
        <v>0</v>
      </c>
      <c r="H32" s="39">
        <v>689160.0099999998</v>
      </c>
    </row>
    <row r="33" spans="1:8" ht="15">
      <c r="A33" s="73" t="s">
        <v>26</v>
      </c>
      <c r="B33" s="21">
        <v>2438</v>
      </c>
      <c r="C33" s="39">
        <v>1987298.4100000001</v>
      </c>
      <c r="D33" s="40">
        <v>463777.47</v>
      </c>
      <c r="E33" s="39">
        <v>486373.7800000001</v>
      </c>
      <c r="F33" s="40">
        <v>0</v>
      </c>
      <c r="G33" s="40">
        <v>0</v>
      </c>
      <c r="H33" s="39">
        <v>1035498.2500000002</v>
      </c>
    </row>
    <row r="34" spans="1:8" ht="15">
      <c r="A34" s="73" t="s">
        <v>27</v>
      </c>
      <c r="B34" s="21">
        <v>2238</v>
      </c>
      <c r="C34" s="39">
        <v>1757785.09</v>
      </c>
      <c r="D34" s="40">
        <v>299667.99</v>
      </c>
      <c r="E34" s="39">
        <v>319676.37</v>
      </c>
      <c r="F34" s="40">
        <v>0</v>
      </c>
      <c r="G34" s="40">
        <v>342290.63</v>
      </c>
      <c r="H34" s="39">
        <v>1028080.3099999999</v>
      </c>
    </row>
    <row r="35" spans="1:8" ht="15">
      <c r="A35" s="73" t="s">
        <v>28</v>
      </c>
      <c r="B35" s="21">
        <v>2851</v>
      </c>
      <c r="C35" s="39">
        <v>2678320.42</v>
      </c>
      <c r="D35" s="40">
        <v>0</v>
      </c>
      <c r="E35" s="39">
        <v>861973.02</v>
      </c>
      <c r="F35" s="40">
        <v>0</v>
      </c>
      <c r="G35" s="40">
        <v>0</v>
      </c>
      <c r="H35" s="39">
        <v>1808539</v>
      </c>
    </row>
    <row r="36" spans="1:8" ht="15">
      <c r="A36" s="73" t="s">
        <v>29</v>
      </c>
      <c r="B36" s="21">
        <v>388</v>
      </c>
      <c r="C36" s="39">
        <v>536502.52</v>
      </c>
      <c r="D36" s="40">
        <v>0</v>
      </c>
      <c r="E36" s="39">
        <v>134171.97</v>
      </c>
      <c r="F36" s="40">
        <v>0</v>
      </c>
      <c r="G36" s="40">
        <v>112560.50000000001</v>
      </c>
      <c r="H36" s="39">
        <v>397237.42000000004</v>
      </c>
    </row>
    <row r="37" spans="1:8" ht="15">
      <c r="A37" s="73" t="s">
        <v>30</v>
      </c>
      <c r="B37" s="21">
        <v>2423</v>
      </c>
      <c r="C37" s="39">
        <v>1860499.56</v>
      </c>
      <c r="D37" s="40">
        <v>0</v>
      </c>
      <c r="E37" s="39">
        <v>422038.80000000005</v>
      </c>
      <c r="F37" s="40">
        <v>0</v>
      </c>
      <c r="G37" s="40">
        <v>463654.4600000001</v>
      </c>
      <c r="H37" s="39">
        <v>1390682.64</v>
      </c>
    </row>
    <row r="38" spans="1:8" ht="15">
      <c r="A38" s="73" t="s">
        <v>31</v>
      </c>
      <c r="B38" s="21">
        <v>5119</v>
      </c>
      <c r="C38" s="39">
        <v>3831943.0800000005</v>
      </c>
      <c r="D38" s="40">
        <v>0</v>
      </c>
      <c r="E38" s="39">
        <v>1172276.56</v>
      </c>
      <c r="F38" s="40">
        <v>0</v>
      </c>
      <c r="G38" s="40">
        <v>0</v>
      </c>
      <c r="H38" s="39">
        <v>2499226.5200000005</v>
      </c>
    </row>
    <row r="39" spans="1:8" ht="15">
      <c r="A39" s="73" t="s">
        <v>32</v>
      </c>
      <c r="B39" s="21">
        <v>1184</v>
      </c>
      <c r="C39" s="39">
        <v>856285.97</v>
      </c>
      <c r="D39" s="40">
        <v>0</v>
      </c>
      <c r="E39" s="39">
        <v>191509.30000000002</v>
      </c>
      <c r="F39" s="40">
        <v>0</v>
      </c>
      <c r="G39" s="40">
        <v>217788.93999999997</v>
      </c>
      <c r="H39" s="39">
        <v>649776.6699999999</v>
      </c>
    </row>
    <row r="40" spans="1:8" ht="15">
      <c r="A40" s="73" t="s">
        <v>33</v>
      </c>
      <c r="B40" s="21">
        <v>2465</v>
      </c>
      <c r="C40" s="39">
        <v>1698640.71</v>
      </c>
      <c r="D40" s="40">
        <v>395706.33</v>
      </c>
      <c r="E40" s="39">
        <v>398774.58</v>
      </c>
      <c r="F40" s="40">
        <v>0</v>
      </c>
      <c r="G40" s="40">
        <v>0</v>
      </c>
      <c r="H40" s="39">
        <v>899516.8</v>
      </c>
    </row>
    <row r="41" spans="1:8" ht="15">
      <c r="A41" s="73" t="s">
        <v>34</v>
      </c>
      <c r="B41" s="21">
        <v>2939</v>
      </c>
      <c r="C41" s="39">
        <v>2076926.1600000001</v>
      </c>
      <c r="D41" s="40">
        <v>0</v>
      </c>
      <c r="E41" s="39">
        <v>656686.67</v>
      </c>
      <c r="F41" s="40">
        <v>0</v>
      </c>
      <c r="G41" s="40">
        <v>0</v>
      </c>
      <c r="H41" s="39">
        <v>1408239.4900000002</v>
      </c>
    </row>
    <row r="42" spans="1:8" ht="15">
      <c r="A42" s="73" t="s">
        <v>35</v>
      </c>
      <c r="B42" s="21">
        <v>31097</v>
      </c>
      <c r="C42" s="39">
        <v>29861628.45</v>
      </c>
      <c r="D42" s="40">
        <v>6964794.029999999</v>
      </c>
      <c r="E42" s="39">
        <v>6719666.000000002</v>
      </c>
      <c r="F42" s="40">
        <v>0</v>
      </c>
      <c r="G42" s="40">
        <v>0</v>
      </c>
      <c r="H42" s="39">
        <v>15335794.1</v>
      </c>
    </row>
    <row r="43" spans="1:8" ht="15">
      <c r="A43" s="73" t="s">
        <v>36</v>
      </c>
      <c r="B43" s="22">
        <v>1955</v>
      </c>
      <c r="C43" s="40">
        <v>1060051.9700000002</v>
      </c>
      <c r="D43" s="40">
        <v>0</v>
      </c>
      <c r="E43" s="40">
        <v>325713.16000000003</v>
      </c>
      <c r="F43" s="40">
        <v>0</v>
      </c>
      <c r="G43" s="40">
        <v>0</v>
      </c>
      <c r="H43" s="40">
        <v>699933.8500000001</v>
      </c>
    </row>
    <row r="44" spans="1:8" ht="15">
      <c r="A44" s="73" t="s">
        <v>37</v>
      </c>
      <c r="B44" s="22">
        <v>68925</v>
      </c>
      <c r="C44" s="40">
        <v>159603290.5</v>
      </c>
      <c r="D44" s="40">
        <v>44211051.71</v>
      </c>
      <c r="E44" s="40">
        <v>5525017.77</v>
      </c>
      <c r="F44" s="40">
        <v>31704284.869999997</v>
      </c>
      <c r="G44" s="40">
        <v>0</v>
      </c>
      <c r="H44" s="40">
        <v>76705705.83</v>
      </c>
    </row>
    <row r="45" spans="1:8" ht="15">
      <c r="A45" s="73" t="s">
        <v>38</v>
      </c>
      <c r="B45" s="22">
        <v>7771</v>
      </c>
      <c r="C45" s="40">
        <v>5813260.85</v>
      </c>
      <c r="D45" s="40">
        <v>1232040.41</v>
      </c>
      <c r="E45" s="40">
        <v>1320193.6800000002</v>
      </c>
      <c r="F45" s="40">
        <v>0</v>
      </c>
      <c r="G45" s="40">
        <v>0</v>
      </c>
      <c r="H45" s="40">
        <v>2780252.889999999</v>
      </c>
    </row>
    <row r="46" spans="1:8" ht="15">
      <c r="A46" s="73" t="s">
        <v>39</v>
      </c>
      <c r="B46" s="22">
        <v>8742</v>
      </c>
      <c r="C46" s="40">
        <v>6886492.75</v>
      </c>
      <c r="D46" s="40">
        <v>1527923.48</v>
      </c>
      <c r="E46" s="40">
        <v>1571373.1600000001</v>
      </c>
      <c r="F46" s="40">
        <v>0</v>
      </c>
      <c r="G46" s="40">
        <v>0</v>
      </c>
      <c r="H46" s="40">
        <v>3414349.6400000006</v>
      </c>
    </row>
    <row r="47" spans="1:8" ht="15">
      <c r="A47" s="73" t="s">
        <v>40</v>
      </c>
      <c r="B47" s="22">
        <v>22021</v>
      </c>
      <c r="C47" s="40">
        <v>19668816.589999996</v>
      </c>
      <c r="D47" s="40">
        <v>4566585.73</v>
      </c>
      <c r="E47" s="40">
        <v>4654950.84</v>
      </c>
      <c r="F47" s="40">
        <v>0</v>
      </c>
      <c r="G47" s="40">
        <v>0</v>
      </c>
      <c r="H47" s="40">
        <v>10054700.389999997</v>
      </c>
    </row>
    <row r="48" spans="1:8" ht="15">
      <c r="A48" s="73" t="s">
        <v>41</v>
      </c>
      <c r="B48" s="22">
        <v>5311</v>
      </c>
      <c r="C48" s="40">
        <v>4122262.8899999997</v>
      </c>
      <c r="D48" s="40">
        <v>0</v>
      </c>
      <c r="E48" s="40">
        <v>1284975.54</v>
      </c>
      <c r="F48" s="40">
        <v>0</v>
      </c>
      <c r="G48" s="40">
        <v>0</v>
      </c>
      <c r="H48" s="40">
        <v>2784547.3499999996</v>
      </c>
    </row>
    <row r="49" spans="1:8" ht="15">
      <c r="A49" s="73" t="s">
        <v>42</v>
      </c>
      <c r="B49" s="22">
        <v>19228</v>
      </c>
      <c r="C49" s="40">
        <v>34802824.21</v>
      </c>
      <c r="D49" s="40">
        <v>9543934.120000001</v>
      </c>
      <c r="E49" s="40">
        <v>1557893.84</v>
      </c>
      <c r="F49" s="40">
        <v>6557345.28</v>
      </c>
      <c r="G49" s="40">
        <v>0</v>
      </c>
      <c r="H49" s="40">
        <v>16759139.469999999</v>
      </c>
    </row>
    <row r="50" spans="1:8" ht="15">
      <c r="A50" s="73" t="s">
        <v>43</v>
      </c>
      <c r="B50" s="22">
        <v>1555</v>
      </c>
      <c r="C50" s="40">
        <v>852572.9099999999</v>
      </c>
      <c r="D50" s="40">
        <v>176987.4</v>
      </c>
      <c r="E50" s="40">
        <v>179774.30000000002</v>
      </c>
      <c r="F50" s="40">
        <v>0</v>
      </c>
      <c r="G50" s="40">
        <v>0</v>
      </c>
      <c r="H50" s="40">
        <v>417811.20999999985</v>
      </c>
    </row>
    <row r="51" spans="1:8" ht="15">
      <c r="A51" s="73" t="s">
        <v>44</v>
      </c>
      <c r="B51" s="22">
        <v>4848</v>
      </c>
      <c r="C51" s="40">
        <v>2966539.3000000003</v>
      </c>
      <c r="D51" s="40">
        <v>647919.7799999999</v>
      </c>
      <c r="E51" s="40">
        <v>653220.17</v>
      </c>
      <c r="F51" s="40">
        <v>0</v>
      </c>
      <c r="G51" s="40">
        <v>0</v>
      </c>
      <c r="H51" s="40">
        <v>1503468.6700000009</v>
      </c>
    </row>
    <row r="52" spans="1:8" ht="15">
      <c r="A52" s="73" t="s">
        <v>45</v>
      </c>
      <c r="B52" s="22">
        <v>2577</v>
      </c>
      <c r="C52" s="40">
        <v>2050291.8299999998</v>
      </c>
      <c r="D52" s="40">
        <v>0</v>
      </c>
      <c r="E52" s="40">
        <v>648887.0700000001</v>
      </c>
      <c r="F52" s="40">
        <v>0</v>
      </c>
      <c r="G52" s="40">
        <v>0</v>
      </c>
      <c r="H52" s="40">
        <v>1382725.7799999998</v>
      </c>
    </row>
    <row r="53" spans="1:8" ht="15">
      <c r="A53" s="73" t="s">
        <v>46</v>
      </c>
      <c r="B53" s="22">
        <v>5842</v>
      </c>
      <c r="C53" s="40">
        <v>11485189.3</v>
      </c>
      <c r="D53" s="40">
        <v>3124405.99</v>
      </c>
      <c r="E53" s="40">
        <v>252180.13000000003</v>
      </c>
      <c r="F53" s="40">
        <v>2426917.4099999997</v>
      </c>
      <c r="G53" s="40">
        <v>0</v>
      </c>
      <c r="H53" s="40">
        <v>5479763.2700000005</v>
      </c>
    </row>
    <row r="54" spans="1:8" ht="15">
      <c r="A54" s="73" t="s">
        <v>47</v>
      </c>
      <c r="B54" s="22">
        <v>7892</v>
      </c>
      <c r="C54" s="40">
        <v>10052963.819999998</v>
      </c>
      <c r="D54" s="40">
        <v>1906470.48</v>
      </c>
      <c r="E54" s="40">
        <v>1871632.3200000003</v>
      </c>
      <c r="F54" s="40">
        <v>0</v>
      </c>
      <c r="G54" s="40">
        <v>2079275.9699999997</v>
      </c>
      <c r="H54" s="40">
        <v>6238636.019999998</v>
      </c>
    </row>
    <row r="55" spans="1:8" ht="15">
      <c r="A55" s="73" t="s">
        <v>48</v>
      </c>
      <c r="B55" s="22">
        <v>12891</v>
      </c>
      <c r="C55" s="40">
        <v>35674650.5</v>
      </c>
      <c r="D55" s="40">
        <v>7823197.58</v>
      </c>
      <c r="E55" s="40">
        <v>875279.84</v>
      </c>
      <c r="F55" s="40">
        <v>5876559.87</v>
      </c>
      <c r="G55" s="40">
        <v>6815395.7</v>
      </c>
      <c r="H55" s="40">
        <v>20419576.21000001</v>
      </c>
    </row>
    <row r="56" spans="1:8" ht="15">
      <c r="A56" s="73" t="s">
        <v>49</v>
      </c>
      <c r="B56" s="22">
        <v>3705</v>
      </c>
      <c r="C56" s="40">
        <v>1871052.44</v>
      </c>
      <c r="D56" s="40">
        <v>0</v>
      </c>
      <c r="E56" s="40">
        <v>553328.44</v>
      </c>
      <c r="F56" s="40">
        <v>0</v>
      </c>
      <c r="G56" s="40">
        <v>0</v>
      </c>
      <c r="H56" s="40">
        <v>1208425</v>
      </c>
    </row>
    <row r="57" spans="1:8" ht="15">
      <c r="A57" s="73" t="s">
        <v>50</v>
      </c>
      <c r="B57" s="22">
        <v>12163</v>
      </c>
      <c r="C57" s="40">
        <v>18931317.76</v>
      </c>
      <c r="D57" s="40">
        <v>4563581.08</v>
      </c>
      <c r="E57" s="40">
        <v>4565229.93</v>
      </c>
      <c r="F57" s="40">
        <v>0</v>
      </c>
      <c r="G57" s="40">
        <v>0</v>
      </c>
      <c r="H57" s="40">
        <v>9685982.390000002</v>
      </c>
    </row>
    <row r="58" spans="1:8" ht="15">
      <c r="A58" s="73" t="s">
        <v>51</v>
      </c>
      <c r="B58" s="22">
        <v>7507</v>
      </c>
      <c r="C58" s="40">
        <v>9129410.809999999</v>
      </c>
      <c r="D58" s="40">
        <v>1691212.5499999998</v>
      </c>
      <c r="E58" s="40">
        <v>1684572.38</v>
      </c>
      <c r="F58" s="40">
        <v>0</v>
      </c>
      <c r="G58" s="40">
        <v>1861701.1099999999</v>
      </c>
      <c r="H58" s="40">
        <v>5575735.880000001</v>
      </c>
    </row>
    <row r="59" spans="1:8" ht="15">
      <c r="A59" s="73" t="s">
        <v>52</v>
      </c>
      <c r="B59" s="22">
        <v>1603</v>
      </c>
      <c r="C59" s="40">
        <v>1341593.4</v>
      </c>
      <c r="D59" s="40">
        <v>0</v>
      </c>
      <c r="E59" s="40">
        <v>316377.12999999995</v>
      </c>
      <c r="F59" s="40">
        <v>0</v>
      </c>
      <c r="G59" s="40">
        <v>336439.2200000001</v>
      </c>
      <c r="H59" s="40">
        <v>1021196.9900000002</v>
      </c>
    </row>
    <row r="60" spans="1:8" ht="15">
      <c r="A60" s="73" t="s">
        <v>53</v>
      </c>
      <c r="B60" s="22">
        <v>754</v>
      </c>
      <c r="C60" s="40">
        <v>497618.56</v>
      </c>
      <c r="D60" s="40">
        <v>114039.11</v>
      </c>
      <c r="E60" s="40">
        <v>100873.12000000001</v>
      </c>
      <c r="F60" s="40">
        <v>0</v>
      </c>
      <c r="G60" s="40">
        <v>0</v>
      </c>
      <c r="H60" s="40">
        <v>247666.33000000002</v>
      </c>
    </row>
    <row r="61" spans="1:8" ht="15">
      <c r="A61" s="73" t="s">
        <v>54</v>
      </c>
      <c r="B61" s="22">
        <v>1190</v>
      </c>
      <c r="C61" s="40">
        <v>932128.22</v>
      </c>
      <c r="D61" s="40">
        <v>216430.68</v>
      </c>
      <c r="E61" s="40">
        <v>229323.84999999998</v>
      </c>
      <c r="F61" s="40">
        <v>0</v>
      </c>
      <c r="G61" s="40">
        <v>0</v>
      </c>
      <c r="H61" s="40">
        <v>486373.69000000006</v>
      </c>
    </row>
    <row r="62" spans="1:8" ht="15">
      <c r="A62" s="73" t="s">
        <v>55</v>
      </c>
      <c r="B62" s="22">
        <v>3510</v>
      </c>
      <c r="C62" s="40">
        <v>3156822.91</v>
      </c>
      <c r="D62" s="40">
        <v>573204.2700000001</v>
      </c>
      <c r="E62" s="40">
        <v>498603.30000000005</v>
      </c>
      <c r="F62" s="40">
        <v>0</v>
      </c>
      <c r="G62" s="40">
        <v>640732.7400000001</v>
      </c>
      <c r="H62" s="40">
        <v>1923398.28</v>
      </c>
    </row>
    <row r="63" spans="1:8" ht="15">
      <c r="A63" s="73" t="s">
        <v>56</v>
      </c>
      <c r="B63" s="22">
        <v>78196</v>
      </c>
      <c r="C63" s="40">
        <v>197829028.94</v>
      </c>
      <c r="D63" s="40">
        <v>54912708.04000001</v>
      </c>
      <c r="E63" s="40">
        <v>5912032.130000001</v>
      </c>
      <c r="F63" s="40">
        <v>39843701.29000001</v>
      </c>
      <c r="G63" s="40">
        <v>0</v>
      </c>
      <c r="H63" s="40">
        <v>95226722.60000004</v>
      </c>
    </row>
    <row r="64" spans="1:8" ht="15">
      <c r="A64" s="73" t="s">
        <v>57</v>
      </c>
      <c r="B64" s="22">
        <v>3980</v>
      </c>
      <c r="C64" s="40">
        <v>6686527.459999999</v>
      </c>
      <c r="D64" s="40">
        <v>0</v>
      </c>
      <c r="E64" s="40">
        <v>1619659.27</v>
      </c>
      <c r="F64" s="40">
        <v>0</v>
      </c>
      <c r="G64" s="40">
        <v>1658766.99</v>
      </c>
      <c r="H64" s="40">
        <v>4976329.99</v>
      </c>
    </row>
    <row r="65" spans="1:8" ht="15">
      <c r="A65" s="29" t="s">
        <v>58</v>
      </c>
      <c r="B65" s="22">
        <v>2109</v>
      </c>
      <c r="C65" s="40">
        <v>1065348.6800000002</v>
      </c>
      <c r="D65" s="40">
        <v>0</v>
      </c>
      <c r="E65" s="40">
        <v>292009.54000000004</v>
      </c>
      <c r="F65" s="40">
        <v>0</v>
      </c>
      <c r="G65" s="40">
        <v>0</v>
      </c>
      <c r="H65" s="40">
        <v>702542.1400000001</v>
      </c>
    </row>
    <row r="66" spans="1:8" ht="15">
      <c r="A66" s="29" t="s">
        <v>59</v>
      </c>
      <c r="B66" s="22">
        <v>3823</v>
      </c>
      <c r="C66" s="40">
        <v>2989308.43</v>
      </c>
      <c r="D66" s="40">
        <v>0</v>
      </c>
      <c r="E66" s="40">
        <v>909306.2900000002</v>
      </c>
      <c r="F66" s="40">
        <v>0</v>
      </c>
      <c r="G66" s="40">
        <v>0</v>
      </c>
      <c r="H66" s="40">
        <v>1912519.1400000001</v>
      </c>
    </row>
    <row r="67" spans="1:8" ht="15">
      <c r="A67" s="29" t="s">
        <v>60</v>
      </c>
      <c r="B67" s="22">
        <v>9248</v>
      </c>
      <c r="C67" s="40">
        <v>9336133.340000002</v>
      </c>
      <c r="D67" s="40">
        <v>0</v>
      </c>
      <c r="E67" s="40">
        <v>2866767.8499999996</v>
      </c>
      <c r="F67" s="40">
        <v>0</v>
      </c>
      <c r="G67" s="40">
        <v>0</v>
      </c>
      <c r="H67" s="40">
        <v>6294329.17</v>
      </c>
    </row>
    <row r="68" spans="1:8" ht="15">
      <c r="A68" s="29" t="s">
        <v>61</v>
      </c>
      <c r="B68" s="22">
        <v>3912</v>
      </c>
      <c r="C68" s="40">
        <v>6262659.390000001</v>
      </c>
      <c r="D68" s="40">
        <v>1536716.7100000002</v>
      </c>
      <c r="E68" s="40">
        <v>1541320.76</v>
      </c>
      <c r="F68" s="40">
        <v>0</v>
      </c>
      <c r="G68" s="40">
        <v>0</v>
      </c>
      <c r="H68" s="40">
        <v>3184371.920000001</v>
      </c>
    </row>
    <row r="69" spans="1:8" ht="15">
      <c r="A69" s="29" t="s">
        <v>62</v>
      </c>
      <c r="B69" s="22">
        <v>2923</v>
      </c>
      <c r="C69" s="40">
        <v>2797201.56</v>
      </c>
      <c r="D69" s="40">
        <v>660142.8099999999</v>
      </c>
      <c r="E69" s="40">
        <v>684981.19</v>
      </c>
      <c r="F69" s="40">
        <v>0</v>
      </c>
      <c r="G69" s="40">
        <v>0</v>
      </c>
      <c r="H69" s="40">
        <v>1449879.56</v>
      </c>
    </row>
    <row r="70" spans="1:8" ht="15">
      <c r="A70" s="29" t="s">
        <v>63</v>
      </c>
      <c r="B70" s="22">
        <v>3954</v>
      </c>
      <c r="C70" s="40">
        <v>3592134.1899999995</v>
      </c>
      <c r="D70" s="40">
        <v>663438.35</v>
      </c>
      <c r="E70" s="40">
        <v>644045.6599999999</v>
      </c>
      <c r="F70" s="40">
        <v>0</v>
      </c>
      <c r="G70" s="40">
        <v>752554.93</v>
      </c>
      <c r="H70" s="40">
        <v>2257252.34</v>
      </c>
    </row>
    <row r="71" spans="1:8" ht="15">
      <c r="A71" s="29" t="s">
        <v>64</v>
      </c>
      <c r="B71" s="22">
        <v>41703</v>
      </c>
      <c r="C71" s="40">
        <v>149790987.12</v>
      </c>
      <c r="D71" s="40">
        <v>32216053.11</v>
      </c>
      <c r="E71" s="40">
        <v>4189356.110000001</v>
      </c>
      <c r="F71" s="40">
        <v>23129838.43</v>
      </c>
      <c r="G71" s="40">
        <v>27657071.019999996</v>
      </c>
      <c r="H71" s="40" t="s">
        <v>195</v>
      </c>
    </row>
    <row r="72" spans="1:8" ht="15">
      <c r="A72" s="29" t="s">
        <v>65</v>
      </c>
      <c r="B72" s="22">
        <v>1511</v>
      </c>
      <c r="C72" s="40">
        <v>1241511.6700000002</v>
      </c>
      <c r="D72" s="40">
        <v>198782.02</v>
      </c>
      <c r="E72" s="40">
        <v>215995.17</v>
      </c>
      <c r="F72" s="40">
        <v>0</v>
      </c>
      <c r="G72" s="40">
        <v>229249.15999999997</v>
      </c>
      <c r="H72" s="40">
        <v>684018.9099999998</v>
      </c>
    </row>
    <row r="73" spans="1:8" ht="15">
      <c r="A73" s="29" t="s">
        <v>66</v>
      </c>
      <c r="B73" s="22">
        <v>1107</v>
      </c>
      <c r="C73" s="40">
        <v>1053202.22</v>
      </c>
      <c r="D73" s="40">
        <v>0</v>
      </c>
      <c r="E73" s="40">
        <v>234753.96000000002</v>
      </c>
      <c r="F73" s="40">
        <v>0</v>
      </c>
      <c r="G73" s="40">
        <v>257199.98999999996</v>
      </c>
      <c r="H73" s="40">
        <v>771198.26</v>
      </c>
    </row>
    <row r="74" spans="1:8" ht="15">
      <c r="A74" s="31"/>
      <c r="B74" s="54"/>
      <c r="C74" s="54"/>
      <c r="D74" s="54"/>
      <c r="E74" s="54"/>
      <c r="F74" s="54"/>
      <c r="G74" s="54"/>
      <c r="H74" s="54"/>
    </row>
    <row r="75" spans="1:8" ht="15">
      <c r="A75" s="29" t="s">
        <v>71</v>
      </c>
      <c r="B75" s="19"/>
      <c r="C75" s="19"/>
      <c r="D75" s="19"/>
      <c r="E75" s="19"/>
      <c r="F75" s="19"/>
      <c r="G75" s="19"/>
      <c r="H75" s="19"/>
    </row>
    <row r="76" spans="1:8" ht="15">
      <c r="A76" s="29"/>
      <c r="B76" s="29"/>
      <c r="C76" s="29"/>
      <c r="D76" s="29"/>
      <c r="E76" s="29"/>
      <c r="F76" s="29"/>
      <c r="G76" s="29"/>
      <c r="H76" s="29"/>
    </row>
    <row r="77" spans="1:8" ht="15">
      <c r="A77" s="29" t="s">
        <v>196</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6.75" customHeight="1">
      <c r="A80" s="101" t="s">
        <v>72</v>
      </c>
      <c r="B80" s="101"/>
      <c r="C80" s="101"/>
      <c r="D80" s="101"/>
      <c r="E80" s="101"/>
      <c r="F80" s="101"/>
      <c r="G80" s="101"/>
      <c r="H80" s="101"/>
    </row>
    <row r="81" spans="1:8" ht="33.75" customHeight="1">
      <c r="A81" s="101" t="s">
        <v>73</v>
      </c>
      <c r="B81" s="101"/>
      <c r="C81" s="101"/>
      <c r="D81" s="101"/>
      <c r="E81" s="101"/>
      <c r="F81" s="101"/>
      <c r="G81" s="101"/>
      <c r="H81" s="101"/>
    </row>
    <row r="82" spans="1:8" ht="30.75" customHeight="1">
      <c r="A82" s="101" t="s">
        <v>98</v>
      </c>
      <c r="B82" s="101"/>
      <c r="C82" s="101"/>
      <c r="D82" s="101"/>
      <c r="E82" s="101"/>
      <c r="F82" s="101"/>
      <c r="G82" s="101"/>
      <c r="H82" s="101"/>
    </row>
    <row r="83" spans="1:8" ht="15">
      <c r="A83" s="29"/>
      <c r="B83" s="29"/>
      <c r="C83" s="29"/>
      <c r="D83" s="29"/>
      <c r="E83" s="29"/>
      <c r="F83" s="29"/>
      <c r="G83" s="29"/>
      <c r="H83" s="29"/>
    </row>
    <row r="84" spans="1:8" ht="39.75" customHeight="1">
      <c r="A84" s="105" t="s">
        <v>219</v>
      </c>
      <c r="B84" s="105"/>
      <c r="C84" s="105"/>
      <c r="D84" s="105"/>
      <c r="E84" s="105"/>
      <c r="F84" s="105"/>
      <c r="G84" s="105"/>
      <c r="H84" s="105"/>
    </row>
  </sheetData>
  <sheetProtection/>
  <mergeCells count="5">
    <mergeCell ref="C4:H4"/>
    <mergeCell ref="A80:H80"/>
    <mergeCell ref="A81:H81"/>
    <mergeCell ref="A82:H82"/>
    <mergeCell ref="A84:H84"/>
  </mergeCells>
  <hyperlinks>
    <hyperlink ref="A84:H84" r:id="rId1" display="SOURCE: New York State Department of Taxation and Finance, 2007-2008 New York State Tax Collections; www.tax.ny.gov/research/stats/statistics/stat_fy_collections.htm (last viewed September 26, 2019)."/>
  </hyperlinks>
  <printOptions/>
  <pageMargins left="0.7" right="0.7" top="0.75" bottom="0.75" header="0.3" footer="0.3"/>
  <pageSetup fitToHeight="2" fitToWidth="1" horizontalDpi="600" verticalDpi="600" orientation="landscape" scale="73" r:id="rId2"/>
</worksheet>
</file>

<file path=xl/worksheets/sheet14.xml><?xml version="1.0" encoding="utf-8"?>
<worksheet xmlns="http://schemas.openxmlformats.org/spreadsheetml/2006/main" xmlns:r="http://schemas.openxmlformats.org/officeDocument/2006/relationships">
  <sheetPr>
    <pageSetUpPr fitToPage="1"/>
  </sheetPr>
  <dimension ref="A1:I88"/>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112</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9" ht="15">
      <c r="A7" s="73" t="s">
        <v>2</v>
      </c>
      <c r="B7" s="59">
        <v>830483</v>
      </c>
      <c r="C7" s="57">
        <v>3361560219</v>
      </c>
      <c r="D7" s="57">
        <v>530396637</v>
      </c>
      <c r="E7" s="57">
        <v>194768988</v>
      </c>
      <c r="F7" s="57">
        <v>283771318</v>
      </c>
      <c r="G7" s="57">
        <v>1358899291</v>
      </c>
      <c r="H7" s="57">
        <v>2338182261</v>
      </c>
      <c r="I7" s="56"/>
    </row>
    <row r="8" spans="1:9" ht="15">
      <c r="A8" s="73"/>
      <c r="B8" s="73"/>
      <c r="C8" s="65"/>
      <c r="D8" s="65"/>
      <c r="E8" s="65"/>
      <c r="F8" s="65"/>
      <c r="G8" s="65"/>
      <c r="H8" s="65"/>
      <c r="I8" s="56"/>
    </row>
    <row r="9" spans="1:9" ht="15">
      <c r="A9" s="73" t="s">
        <v>3</v>
      </c>
      <c r="B9" s="60">
        <v>199368</v>
      </c>
      <c r="C9" s="65">
        <v>2269910566.073</v>
      </c>
      <c r="D9" s="65">
        <v>274591111.58</v>
      </c>
      <c r="E9" s="65">
        <v>115256750.14</v>
      </c>
      <c r="F9" s="65">
        <v>120334242.363</v>
      </c>
      <c r="G9" s="65">
        <v>1291376549.27</v>
      </c>
      <c r="H9" s="68">
        <v>1757688635.5000002</v>
      </c>
      <c r="I9" s="56"/>
    </row>
    <row r="10" spans="1:9" ht="15">
      <c r="A10" s="73" t="s">
        <v>4</v>
      </c>
      <c r="B10" s="60">
        <v>21572</v>
      </c>
      <c r="C10" s="65">
        <v>145691659.63</v>
      </c>
      <c r="D10" s="65">
        <v>18657197.89</v>
      </c>
      <c r="E10" s="65">
        <v>4921156.11</v>
      </c>
      <c r="F10" s="65">
        <v>10998034.14</v>
      </c>
      <c r="G10" s="65">
        <v>79103922.86</v>
      </c>
      <c r="H10" s="65">
        <v>111062388.99</v>
      </c>
      <c r="I10" s="56"/>
    </row>
    <row r="11" spans="1:9" ht="15">
      <c r="A11" s="73" t="s">
        <v>5</v>
      </c>
      <c r="B11" s="60">
        <v>58755</v>
      </c>
      <c r="C11" s="65">
        <v>448149485.09999996</v>
      </c>
      <c r="D11" s="65">
        <v>57614949.4</v>
      </c>
      <c r="E11" s="65">
        <v>14062458.719999999</v>
      </c>
      <c r="F11" s="65">
        <v>35345977.260000005</v>
      </c>
      <c r="G11" s="65">
        <v>242967220.12</v>
      </c>
      <c r="H11" s="65">
        <v>341104726.96000004</v>
      </c>
      <c r="I11" s="56"/>
    </row>
    <row r="12" spans="1:9" ht="15">
      <c r="A12" s="73" t="s">
        <v>6</v>
      </c>
      <c r="B12" s="60">
        <v>19946</v>
      </c>
      <c r="C12" s="65">
        <v>1099210496.9429998</v>
      </c>
      <c r="D12" s="65">
        <v>122001988.26000002</v>
      </c>
      <c r="E12" s="65">
        <v>85439714.37</v>
      </c>
      <c r="F12" s="65">
        <v>19290390.913000003</v>
      </c>
      <c r="G12" s="65">
        <v>666253770.67</v>
      </c>
      <c r="H12" s="65">
        <v>870663344</v>
      </c>
      <c r="I12" s="56"/>
    </row>
    <row r="13" spans="1:9" ht="15">
      <c r="A13" s="73" t="s">
        <v>7</v>
      </c>
      <c r="B13" s="60">
        <v>72718</v>
      </c>
      <c r="C13" s="65">
        <v>467466351.63000005</v>
      </c>
      <c r="D13" s="65">
        <v>61465151.32000001</v>
      </c>
      <c r="E13" s="65">
        <v>9781404.19</v>
      </c>
      <c r="F13" s="65">
        <v>42829414.14</v>
      </c>
      <c r="G13" s="65">
        <v>247496371.63</v>
      </c>
      <c r="H13" s="65">
        <v>353296888.0000001</v>
      </c>
      <c r="I13" s="56"/>
    </row>
    <row r="14" spans="1:9" ht="15">
      <c r="A14" s="73" t="s">
        <v>8</v>
      </c>
      <c r="B14" s="60">
        <v>26377</v>
      </c>
      <c r="C14" s="65">
        <v>109392572.76999998</v>
      </c>
      <c r="D14" s="68">
        <v>14851824.709999999</v>
      </c>
      <c r="E14" s="65">
        <v>1052016.75</v>
      </c>
      <c r="F14" s="65">
        <v>11870425.91</v>
      </c>
      <c r="G14" s="65">
        <v>55555263.99</v>
      </c>
      <c r="H14" s="65">
        <v>81561287.54999998</v>
      </c>
      <c r="I14" s="56"/>
    </row>
    <row r="15" spans="1:9" ht="15">
      <c r="A15" s="73"/>
      <c r="B15" s="60"/>
      <c r="C15" s="65"/>
      <c r="D15" s="65"/>
      <c r="E15" s="65"/>
      <c r="F15" s="68"/>
      <c r="G15" s="68"/>
      <c r="H15" s="65"/>
      <c r="I15" s="56"/>
    </row>
    <row r="16" spans="1:9" ht="15">
      <c r="A16" s="73" t="s">
        <v>9</v>
      </c>
      <c r="B16" s="60">
        <v>631115</v>
      </c>
      <c r="C16" s="65">
        <v>1090545991.1999998</v>
      </c>
      <c r="D16" s="65">
        <v>254453063.94000006</v>
      </c>
      <c r="E16" s="65">
        <v>79202627.99000001</v>
      </c>
      <c r="F16" s="65">
        <v>130372637.49000001</v>
      </c>
      <c r="G16" s="65">
        <v>66783362.45999999</v>
      </c>
      <c r="H16" s="65">
        <v>580493625.05</v>
      </c>
      <c r="I16" s="56"/>
    </row>
    <row r="17" spans="1:9" ht="15">
      <c r="A17" s="73" t="s">
        <v>10</v>
      </c>
      <c r="B17" s="79">
        <v>16668</v>
      </c>
      <c r="C17" s="76">
        <v>24997163.469999995</v>
      </c>
      <c r="D17" s="76">
        <v>4674802.49</v>
      </c>
      <c r="E17" s="76">
        <v>4726051.65</v>
      </c>
      <c r="F17" s="68">
        <v>0</v>
      </c>
      <c r="G17" s="68">
        <v>5084529.33</v>
      </c>
      <c r="H17" s="76">
        <v>15181689.169999992</v>
      </c>
      <c r="I17" s="56"/>
    </row>
    <row r="18" spans="1:9" ht="15">
      <c r="A18" s="73" t="s">
        <v>11</v>
      </c>
      <c r="B18" s="79">
        <v>1535</v>
      </c>
      <c r="C18" s="76">
        <v>746491.53</v>
      </c>
      <c r="D18" s="68">
        <v>145588.43</v>
      </c>
      <c r="E18" s="76">
        <v>158250.65</v>
      </c>
      <c r="F18" s="68">
        <v>0</v>
      </c>
      <c r="G18" s="68">
        <v>0</v>
      </c>
      <c r="H18" s="76">
        <v>347077.73</v>
      </c>
      <c r="I18" s="56"/>
    </row>
    <row r="19" spans="1:9" ht="15">
      <c r="A19" s="73" t="s">
        <v>12</v>
      </c>
      <c r="B19" s="79">
        <v>8423</v>
      </c>
      <c r="C19" s="76">
        <v>6580291.22</v>
      </c>
      <c r="D19" s="68">
        <v>318924.04</v>
      </c>
      <c r="E19" s="76">
        <v>1071626.66</v>
      </c>
      <c r="F19" s="68">
        <v>0</v>
      </c>
      <c r="G19" s="68">
        <v>1637085.48</v>
      </c>
      <c r="H19" s="76">
        <v>4910902.76</v>
      </c>
      <c r="I19" s="56"/>
    </row>
    <row r="20" spans="1:9" ht="15">
      <c r="A20" s="73" t="s">
        <v>13</v>
      </c>
      <c r="B20" s="79">
        <v>2943</v>
      </c>
      <c r="C20" s="76">
        <v>1919014.79</v>
      </c>
      <c r="D20" s="76">
        <v>420201.03</v>
      </c>
      <c r="E20" s="76">
        <v>438250.18</v>
      </c>
      <c r="F20" s="68">
        <v>0</v>
      </c>
      <c r="G20" s="68">
        <v>0</v>
      </c>
      <c r="H20" s="76">
        <v>958396.7</v>
      </c>
      <c r="I20" s="56"/>
    </row>
    <row r="21" spans="1:9" ht="15">
      <c r="A21" s="73" t="s">
        <v>14</v>
      </c>
      <c r="B21" s="79">
        <v>3568</v>
      </c>
      <c r="C21" s="76">
        <v>2503434.23</v>
      </c>
      <c r="D21" s="76">
        <v>547305.4</v>
      </c>
      <c r="E21" s="76">
        <v>591078.21</v>
      </c>
      <c r="F21" s="68">
        <v>0</v>
      </c>
      <c r="G21" s="68">
        <v>0</v>
      </c>
      <c r="H21" s="76">
        <v>1245631.62</v>
      </c>
      <c r="I21" s="56"/>
    </row>
    <row r="22" spans="1:9" ht="15">
      <c r="A22" s="73" t="s">
        <v>15</v>
      </c>
      <c r="B22" s="79">
        <v>5024</v>
      </c>
      <c r="C22" s="76">
        <v>5341787.86</v>
      </c>
      <c r="D22" s="68">
        <v>972750.39</v>
      </c>
      <c r="E22" s="76">
        <v>1018624.83</v>
      </c>
      <c r="F22" s="68">
        <v>0</v>
      </c>
      <c r="G22" s="68">
        <v>1109250.17</v>
      </c>
      <c r="H22" s="76">
        <v>3273724.14</v>
      </c>
      <c r="I22" s="56"/>
    </row>
    <row r="23" spans="1:9" ht="15">
      <c r="A23" s="73" t="s">
        <v>16</v>
      </c>
      <c r="B23" s="79">
        <v>3663</v>
      </c>
      <c r="C23" s="76">
        <v>1842265.95</v>
      </c>
      <c r="D23" s="68">
        <v>0</v>
      </c>
      <c r="E23" s="76">
        <v>513771.3</v>
      </c>
      <c r="F23" s="68">
        <v>0</v>
      </c>
      <c r="G23" s="68">
        <v>0</v>
      </c>
      <c r="H23" s="76">
        <v>1163192.55</v>
      </c>
      <c r="I23" s="56"/>
    </row>
    <row r="24" spans="1:9" ht="15">
      <c r="A24" s="73" t="s">
        <v>17</v>
      </c>
      <c r="B24" s="79">
        <v>2280</v>
      </c>
      <c r="C24" s="76">
        <v>1069759.62</v>
      </c>
      <c r="D24" s="68">
        <v>0</v>
      </c>
      <c r="E24" s="76">
        <v>332651.88</v>
      </c>
      <c r="F24" s="68">
        <v>0</v>
      </c>
      <c r="G24" s="68">
        <v>0</v>
      </c>
      <c r="H24" s="76">
        <v>737107.74</v>
      </c>
      <c r="I24" s="56"/>
    </row>
    <row r="25" spans="1:9" ht="15">
      <c r="A25" s="73" t="s">
        <v>18</v>
      </c>
      <c r="B25" s="79">
        <v>3532</v>
      </c>
      <c r="C25" s="76">
        <v>2933214.2</v>
      </c>
      <c r="D25" s="68">
        <v>664036.35</v>
      </c>
      <c r="E25" s="76">
        <v>688708.99</v>
      </c>
      <c r="F25" s="68">
        <v>0</v>
      </c>
      <c r="G25" s="68">
        <v>0</v>
      </c>
      <c r="H25" s="76">
        <v>1445496.24</v>
      </c>
      <c r="I25" s="56"/>
    </row>
    <row r="26" spans="1:9" ht="15">
      <c r="A26" s="73" t="s">
        <v>19</v>
      </c>
      <c r="B26" s="79">
        <v>3989</v>
      </c>
      <c r="C26" s="76">
        <v>6861866.059999999</v>
      </c>
      <c r="D26" s="68">
        <v>0</v>
      </c>
      <c r="E26" s="76">
        <v>1350865.1</v>
      </c>
      <c r="F26" s="68">
        <v>0</v>
      </c>
      <c r="G26" s="68">
        <v>2734189.07</v>
      </c>
      <c r="H26" s="76">
        <v>5509921.799999999</v>
      </c>
      <c r="I26" s="56"/>
    </row>
    <row r="27" spans="1:9" ht="15">
      <c r="A27" s="73" t="s">
        <v>20</v>
      </c>
      <c r="B27" s="79">
        <v>2064</v>
      </c>
      <c r="C27" s="76">
        <v>1076531.81</v>
      </c>
      <c r="D27" s="68">
        <v>0</v>
      </c>
      <c r="E27" s="76">
        <v>338641.09</v>
      </c>
      <c r="F27" s="68">
        <v>0</v>
      </c>
      <c r="G27" s="68">
        <v>0</v>
      </c>
      <c r="H27" s="76">
        <v>701687.68</v>
      </c>
      <c r="I27" s="56"/>
    </row>
    <row r="28" spans="1:9" ht="15">
      <c r="A28" s="73" t="s">
        <v>21</v>
      </c>
      <c r="B28" s="79">
        <v>2676</v>
      </c>
      <c r="C28" s="76">
        <v>2279657.36</v>
      </c>
      <c r="D28" s="68">
        <v>540046.16</v>
      </c>
      <c r="E28" s="76">
        <v>561069.77</v>
      </c>
      <c r="F28" s="68">
        <v>0</v>
      </c>
      <c r="G28" s="68">
        <v>0</v>
      </c>
      <c r="H28" s="76">
        <v>1177001.46</v>
      </c>
      <c r="I28" s="56"/>
    </row>
    <row r="29" spans="1:9" ht="15">
      <c r="A29" s="73" t="s">
        <v>22</v>
      </c>
      <c r="B29" s="79">
        <v>20255</v>
      </c>
      <c r="C29" s="76">
        <v>31234834.890000004</v>
      </c>
      <c r="D29" s="76">
        <v>8634794.620000001</v>
      </c>
      <c r="E29" s="76">
        <v>874601.33</v>
      </c>
      <c r="F29" s="76">
        <v>6167905.880000001</v>
      </c>
      <c r="G29" s="68">
        <v>0</v>
      </c>
      <c r="H29" s="76">
        <v>15257401.060000002</v>
      </c>
      <c r="I29" s="56"/>
    </row>
    <row r="30" spans="1:9" ht="15">
      <c r="A30" s="73" t="s">
        <v>23</v>
      </c>
      <c r="B30" s="79">
        <v>38622</v>
      </c>
      <c r="C30" s="76">
        <v>33174228.369999997</v>
      </c>
      <c r="D30" s="76">
        <v>7612473.790000001</v>
      </c>
      <c r="E30" s="76">
        <v>1999856.72</v>
      </c>
      <c r="F30" s="76">
        <v>6231734.890000001</v>
      </c>
      <c r="G30" s="68">
        <v>0</v>
      </c>
      <c r="H30" s="76">
        <v>16883877.049999997</v>
      </c>
      <c r="I30" s="56"/>
    </row>
    <row r="31" spans="1:9" ht="15">
      <c r="A31" s="73" t="s">
        <v>24</v>
      </c>
      <c r="B31" s="79">
        <v>2195</v>
      </c>
      <c r="C31" s="76">
        <v>3257663.82</v>
      </c>
      <c r="D31" s="76">
        <v>692467.58</v>
      </c>
      <c r="E31" s="76">
        <v>709437.43</v>
      </c>
      <c r="F31" s="68">
        <v>0</v>
      </c>
      <c r="G31" s="68">
        <v>362639.8</v>
      </c>
      <c r="H31" s="76">
        <v>1835758.77</v>
      </c>
      <c r="I31" s="56"/>
    </row>
    <row r="32" spans="1:9" ht="15">
      <c r="A32" s="73" t="s">
        <v>25</v>
      </c>
      <c r="B32" s="79">
        <v>1957</v>
      </c>
      <c r="C32" s="76">
        <v>1539106.58</v>
      </c>
      <c r="D32" s="68">
        <v>354530.82</v>
      </c>
      <c r="E32" s="76">
        <v>370761.16</v>
      </c>
      <c r="F32" s="68">
        <v>0</v>
      </c>
      <c r="G32" s="68">
        <v>0</v>
      </c>
      <c r="H32" s="76">
        <v>778908.11</v>
      </c>
      <c r="I32" s="56"/>
    </row>
    <row r="33" spans="1:9" ht="15">
      <c r="A33" s="73" t="s">
        <v>26</v>
      </c>
      <c r="B33" s="79">
        <v>2966</v>
      </c>
      <c r="C33" s="76">
        <v>2283831.91</v>
      </c>
      <c r="D33" s="68">
        <v>529709.91</v>
      </c>
      <c r="E33" s="76">
        <v>562005.45</v>
      </c>
      <c r="F33" s="68">
        <v>0</v>
      </c>
      <c r="G33" s="68">
        <v>0</v>
      </c>
      <c r="H33" s="76">
        <v>1190749.39</v>
      </c>
      <c r="I33" s="56"/>
    </row>
    <row r="34" spans="1:9" ht="15">
      <c r="A34" s="73" t="s">
        <v>27</v>
      </c>
      <c r="B34" s="79">
        <v>2530</v>
      </c>
      <c r="C34" s="76">
        <v>2142818.93</v>
      </c>
      <c r="D34" s="76">
        <v>367829.12</v>
      </c>
      <c r="E34" s="76">
        <v>398681.65</v>
      </c>
      <c r="F34" s="68">
        <v>0</v>
      </c>
      <c r="G34" s="68">
        <v>423024.59</v>
      </c>
      <c r="H34" s="76">
        <v>1265970.66</v>
      </c>
      <c r="I34" s="56"/>
    </row>
    <row r="35" spans="1:9" ht="15">
      <c r="A35" s="73" t="s">
        <v>28</v>
      </c>
      <c r="B35" s="79">
        <v>3428</v>
      </c>
      <c r="C35" s="76">
        <v>3154848.21</v>
      </c>
      <c r="D35" s="68">
        <v>0</v>
      </c>
      <c r="E35" s="76">
        <v>1023735.06</v>
      </c>
      <c r="F35" s="68">
        <v>0</v>
      </c>
      <c r="G35" s="68">
        <v>0</v>
      </c>
      <c r="H35" s="76">
        <v>2123092.86</v>
      </c>
      <c r="I35" s="56"/>
    </row>
    <row r="36" spans="1:9" ht="15">
      <c r="A36" s="73" t="s">
        <v>29</v>
      </c>
      <c r="B36" s="79">
        <v>468</v>
      </c>
      <c r="C36" s="76">
        <v>396059.27</v>
      </c>
      <c r="D36" s="68">
        <v>0</v>
      </c>
      <c r="E36" s="76">
        <v>118048.55</v>
      </c>
      <c r="F36" s="68">
        <v>0</v>
      </c>
      <c r="G36" s="68">
        <v>22339.12</v>
      </c>
      <c r="H36" s="76">
        <v>278010.72</v>
      </c>
      <c r="I36" s="56"/>
    </row>
    <row r="37" spans="1:9" ht="15">
      <c r="A37" s="73" t="s">
        <v>30</v>
      </c>
      <c r="B37" s="79">
        <v>2755</v>
      </c>
      <c r="C37" s="76">
        <v>2163669.09</v>
      </c>
      <c r="D37" s="68">
        <v>0</v>
      </c>
      <c r="E37" s="76">
        <v>498122.25</v>
      </c>
      <c r="F37" s="68">
        <v>0</v>
      </c>
      <c r="G37" s="68">
        <v>538355.93</v>
      </c>
      <c r="H37" s="76">
        <v>1617574.18</v>
      </c>
      <c r="I37" s="56"/>
    </row>
    <row r="38" spans="1:9" ht="15">
      <c r="A38" s="73" t="s">
        <v>31</v>
      </c>
      <c r="B38" s="79">
        <v>4980</v>
      </c>
      <c r="C38" s="76">
        <v>3747877.78</v>
      </c>
      <c r="D38" s="68">
        <v>0</v>
      </c>
      <c r="E38" s="76">
        <v>1144874.3</v>
      </c>
      <c r="F38" s="68">
        <v>0</v>
      </c>
      <c r="G38" s="68">
        <v>0</v>
      </c>
      <c r="H38" s="76">
        <v>2442313.48</v>
      </c>
      <c r="I38" s="56"/>
    </row>
    <row r="39" spans="1:9" ht="15">
      <c r="A39" s="73" t="s">
        <v>32</v>
      </c>
      <c r="B39" s="79">
        <v>1240</v>
      </c>
      <c r="C39" s="76">
        <v>770071.88</v>
      </c>
      <c r="D39" s="68">
        <v>0</v>
      </c>
      <c r="E39" s="76">
        <v>174896.06</v>
      </c>
      <c r="F39" s="68">
        <v>0</v>
      </c>
      <c r="G39" s="68">
        <v>193716.38</v>
      </c>
      <c r="H39" s="76">
        <v>580175.82</v>
      </c>
      <c r="I39" s="56"/>
    </row>
    <row r="40" spans="1:9" ht="15">
      <c r="A40" s="73" t="s">
        <v>33</v>
      </c>
      <c r="B40" s="79">
        <v>2757</v>
      </c>
      <c r="C40" s="76">
        <v>2032137.68</v>
      </c>
      <c r="D40" s="76">
        <v>473312.57</v>
      </c>
      <c r="E40" s="76">
        <v>485842.02</v>
      </c>
      <c r="F40" s="68">
        <v>0</v>
      </c>
      <c r="G40" s="68">
        <v>0</v>
      </c>
      <c r="H40" s="76">
        <v>1069689.03</v>
      </c>
      <c r="I40" s="56"/>
    </row>
    <row r="41" spans="1:9" ht="15">
      <c r="A41" s="73" t="s">
        <v>34</v>
      </c>
      <c r="B41" s="79">
        <v>3351</v>
      </c>
      <c r="C41" s="76">
        <v>2018119.55</v>
      </c>
      <c r="D41" s="68">
        <v>0</v>
      </c>
      <c r="E41" s="76">
        <v>642906.8</v>
      </c>
      <c r="F41" s="68">
        <v>0</v>
      </c>
      <c r="G41" s="68">
        <v>0</v>
      </c>
      <c r="H41" s="76">
        <v>1363212.75</v>
      </c>
      <c r="I41" s="56"/>
    </row>
    <row r="42" spans="1:9" ht="15">
      <c r="A42" s="73" t="s">
        <v>35</v>
      </c>
      <c r="B42" s="79">
        <v>35123</v>
      </c>
      <c r="C42" s="76">
        <v>29338250.59</v>
      </c>
      <c r="D42" s="76">
        <v>6746752.99</v>
      </c>
      <c r="E42" s="76">
        <v>6637699.23</v>
      </c>
      <c r="F42" s="68">
        <v>0</v>
      </c>
      <c r="G42" s="68">
        <v>0</v>
      </c>
      <c r="H42" s="76">
        <v>15108827.939999994</v>
      </c>
      <c r="I42" s="56"/>
    </row>
    <row r="43" spans="1:9" ht="15">
      <c r="A43" s="73" t="s">
        <v>36</v>
      </c>
      <c r="B43" s="79">
        <v>2324</v>
      </c>
      <c r="C43" s="76">
        <v>1162439.47</v>
      </c>
      <c r="D43" s="68">
        <v>0</v>
      </c>
      <c r="E43" s="76">
        <v>358257.73</v>
      </c>
      <c r="F43" s="68">
        <v>0</v>
      </c>
      <c r="G43" s="68">
        <v>0</v>
      </c>
      <c r="H43" s="76">
        <v>769776.78</v>
      </c>
      <c r="I43" s="56"/>
    </row>
    <row r="44" spans="1:9" ht="15">
      <c r="A44" s="73" t="s">
        <v>37</v>
      </c>
      <c r="B44" s="79">
        <v>89785</v>
      </c>
      <c r="C44" s="76">
        <v>209788352.85999998</v>
      </c>
      <c r="D44" s="76">
        <v>58108126.92</v>
      </c>
      <c r="E44" s="76">
        <v>6055111.7299999995</v>
      </c>
      <c r="F44" s="76">
        <v>43305856.7</v>
      </c>
      <c r="G44" s="68">
        <v>0</v>
      </c>
      <c r="H44" s="76">
        <v>100918158.25999999</v>
      </c>
      <c r="I44" s="56"/>
    </row>
    <row r="45" spans="1:9" ht="15">
      <c r="A45" s="73" t="s">
        <v>38</v>
      </c>
      <c r="B45" s="79">
        <v>8536</v>
      </c>
      <c r="C45" s="76">
        <v>6242893.13</v>
      </c>
      <c r="D45" s="76">
        <v>1321483.19</v>
      </c>
      <c r="E45" s="76">
        <v>1436336.57</v>
      </c>
      <c r="F45" s="68">
        <v>0</v>
      </c>
      <c r="G45" s="68">
        <v>0</v>
      </c>
      <c r="H45" s="76">
        <v>3002429.1</v>
      </c>
      <c r="I45" s="56"/>
    </row>
    <row r="46" spans="1:9" ht="15">
      <c r="A46" s="73" t="s">
        <v>39</v>
      </c>
      <c r="B46" s="79">
        <v>9408</v>
      </c>
      <c r="C46" s="76">
        <v>7358621.9</v>
      </c>
      <c r="D46" s="68">
        <v>1538327.4</v>
      </c>
      <c r="E46" s="76">
        <v>1747959.29</v>
      </c>
      <c r="F46" s="68">
        <v>0</v>
      </c>
      <c r="G46" s="68">
        <v>0</v>
      </c>
      <c r="H46" s="76">
        <v>3732941.39</v>
      </c>
      <c r="I46" s="56"/>
    </row>
    <row r="47" spans="1:9" ht="15">
      <c r="A47" s="73" t="s">
        <v>40</v>
      </c>
      <c r="B47" s="79">
        <v>24145</v>
      </c>
      <c r="C47" s="76">
        <v>20802795.659999996</v>
      </c>
      <c r="D47" s="76">
        <v>4804926.69</v>
      </c>
      <c r="E47" s="76">
        <v>5002179.92</v>
      </c>
      <c r="F47" s="68">
        <v>0</v>
      </c>
      <c r="G47" s="68">
        <v>0</v>
      </c>
      <c r="H47" s="76">
        <v>10618850.549999995</v>
      </c>
      <c r="I47" s="56"/>
    </row>
    <row r="48" spans="1:9" ht="15">
      <c r="A48" s="73" t="s">
        <v>41</v>
      </c>
      <c r="B48" s="79">
        <v>5819</v>
      </c>
      <c r="C48" s="76">
        <v>4252121.65</v>
      </c>
      <c r="D48" s="68">
        <v>0</v>
      </c>
      <c r="E48" s="76">
        <v>1333166.34</v>
      </c>
      <c r="F48" s="68">
        <v>0</v>
      </c>
      <c r="G48" s="68">
        <v>0</v>
      </c>
      <c r="H48" s="76">
        <v>2866215.31</v>
      </c>
      <c r="I48" s="56"/>
    </row>
    <row r="49" spans="1:9" ht="15">
      <c r="A49" s="73" t="s">
        <v>42</v>
      </c>
      <c r="B49" s="79">
        <v>25169</v>
      </c>
      <c r="C49" s="76">
        <v>42614422.010000005</v>
      </c>
      <c r="D49" s="76">
        <v>11642911.19</v>
      </c>
      <c r="E49" s="76">
        <v>1678763.38</v>
      </c>
      <c r="F49" s="76">
        <v>8329277.380000001</v>
      </c>
      <c r="G49" s="68">
        <v>0</v>
      </c>
      <c r="H49" s="76">
        <v>20565365.990000006</v>
      </c>
      <c r="I49" s="56"/>
    </row>
    <row r="50" spans="1:9" ht="15">
      <c r="A50" s="73" t="s">
        <v>43</v>
      </c>
      <c r="B50" s="79">
        <v>1633</v>
      </c>
      <c r="C50" s="76">
        <v>951740.24</v>
      </c>
      <c r="D50" s="68">
        <v>199464.3</v>
      </c>
      <c r="E50" s="76">
        <v>206884.06</v>
      </c>
      <c r="F50" s="68">
        <v>0</v>
      </c>
      <c r="G50" s="68">
        <v>0</v>
      </c>
      <c r="H50" s="76">
        <v>467391.88</v>
      </c>
      <c r="I50" s="56"/>
    </row>
    <row r="51" spans="1:9" ht="15">
      <c r="A51" s="73" t="s">
        <v>44</v>
      </c>
      <c r="B51" s="79">
        <v>5166</v>
      </c>
      <c r="C51" s="76">
        <v>4139345.39</v>
      </c>
      <c r="D51" s="76">
        <v>942580.57</v>
      </c>
      <c r="E51" s="76">
        <v>959312.38</v>
      </c>
      <c r="F51" s="68">
        <v>0</v>
      </c>
      <c r="G51" s="68">
        <v>0</v>
      </c>
      <c r="H51" s="76">
        <v>2081452.44</v>
      </c>
      <c r="I51" s="56"/>
    </row>
    <row r="52" spans="1:9" ht="15">
      <c r="A52" s="73" t="s">
        <v>45</v>
      </c>
      <c r="B52" s="79">
        <v>3082</v>
      </c>
      <c r="C52" s="76">
        <v>2086136.95</v>
      </c>
      <c r="D52" s="68">
        <v>0</v>
      </c>
      <c r="E52" s="76">
        <v>665565.33</v>
      </c>
      <c r="F52" s="68">
        <v>0</v>
      </c>
      <c r="G52" s="68">
        <v>0</v>
      </c>
      <c r="H52" s="76">
        <v>1408571.62</v>
      </c>
      <c r="I52" s="56"/>
    </row>
    <row r="53" spans="1:9" ht="15">
      <c r="A53" s="73" t="s">
        <v>46</v>
      </c>
      <c r="B53" s="79">
        <v>7196</v>
      </c>
      <c r="C53" s="76">
        <v>13820119.590000002</v>
      </c>
      <c r="D53" s="76">
        <v>3763341.15</v>
      </c>
      <c r="E53" s="76">
        <v>317729.95</v>
      </c>
      <c r="F53" s="76">
        <v>2933195.81</v>
      </c>
      <c r="G53" s="68">
        <v>0</v>
      </c>
      <c r="H53" s="76">
        <v>6608530.680000001</v>
      </c>
      <c r="I53" s="56"/>
    </row>
    <row r="54" spans="1:9" ht="15">
      <c r="A54" s="73" t="s">
        <v>47</v>
      </c>
      <c r="B54" s="79">
        <v>9511</v>
      </c>
      <c r="C54" s="76">
        <v>11014944.01</v>
      </c>
      <c r="D54" s="76">
        <v>2064043.88</v>
      </c>
      <c r="E54" s="76">
        <v>2088829.33</v>
      </c>
      <c r="F54" s="68">
        <v>0</v>
      </c>
      <c r="G54" s="68">
        <v>2274573.94</v>
      </c>
      <c r="H54" s="76">
        <v>6823233.4899999965</v>
      </c>
      <c r="I54" s="56"/>
    </row>
    <row r="55" spans="1:9" ht="15">
      <c r="A55" s="73" t="s">
        <v>48</v>
      </c>
      <c r="B55" s="79">
        <v>15880</v>
      </c>
      <c r="C55" s="76">
        <v>45019080.94</v>
      </c>
      <c r="D55" s="76">
        <v>9913007.459999997</v>
      </c>
      <c r="E55" s="76">
        <v>1033601.33</v>
      </c>
      <c r="F55" s="76">
        <v>7594044.760000001</v>
      </c>
      <c r="G55" s="76">
        <v>8748931.3</v>
      </c>
      <c r="H55" s="76">
        <v>25976869.980000004</v>
      </c>
      <c r="I55" s="56"/>
    </row>
    <row r="56" spans="1:9" ht="15">
      <c r="A56" s="73" t="s">
        <v>49</v>
      </c>
      <c r="B56" s="79">
        <v>3914</v>
      </c>
      <c r="C56" s="76">
        <v>1937469.37</v>
      </c>
      <c r="D56" s="68">
        <v>0</v>
      </c>
      <c r="E56" s="76">
        <v>579375.25</v>
      </c>
      <c r="F56" s="68">
        <v>0</v>
      </c>
      <c r="G56" s="68">
        <v>0</v>
      </c>
      <c r="H56" s="76">
        <v>1248795.12</v>
      </c>
      <c r="I56" s="56"/>
    </row>
    <row r="57" spans="1:9" ht="15">
      <c r="A57" s="73" t="s">
        <v>50</v>
      </c>
      <c r="B57" s="79">
        <v>14626</v>
      </c>
      <c r="C57" s="76">
        <v>19535982.72</v>
      </c>
      <c r="D57" s="76">
        <v>4657053.78</v>
      </c>
      <c r="E57" s="76">
        <v>4748742.92</v>
      </c>
      <c r="F57" s="68">
        <v>0</v>
      </c>
      <c r="G57" s="68">
        <v>0</v>
      </c>
      <c r="H57" s="76">
        <v>9742384.61</v>
      </c>
      <c r="I57" s="56"/>
    </row>
    <row r="58" spans="1:9" ht="15">
      <c r="A58" s="73" t="s">
        <v>51</v>
      </c>
      <c r="B58" s="79">
        <v>9516</v>
      </c>
      <c r="C58" s="76">
        <v>10756332.92</v>
      </c>
      <c r="D58" s="76">
        <v>1979630.81</v>
      </c>
      <c r="E58" s="76">
        <v>2020697.54</v>
      </c>
      <c r="F58" s="68">
        <v>0</v>
      </c>
      <c r="G58" s="68">
        <v>2192391.24</v>
      </c>
      <c r="H58" s="76">
        <v>6581464.569999999</v>
      </c>
      <c r="I58" s="56"/>
    </row>
    <row r="59" spans="1:9" ht="15">
      <c r="A59" s="73" t="s">
        <v>52</v>
      </c>
      <c r="B59" s="79">
        <v>1811</v>
      </c>
      <c r="C59" s="76">
        <v>1253418.31</v>
      </c>
      <c r="D59" s="68">
        <v>0</v>
      </c>
      <c r="E59" s="76">
        <v>354193.11</v>
      </c>
      <c r="F59" s="68">
        <v>0</v>
      </c>
      <c r="G59" s="68">
        <v>128530.4</v>
      </c>
      <c r="H59" s="76">
        <v>895205.92</v>
      </c>
      <c r="I59" s="56"/>
    </row>
    <row r="60" spans="1:9" ht="15">
      <c r="A60" s="73" t="s">
        <v>53</v>
      </c>
      <c r="B60" s="79">
        <v>797</v>
      </c>
      <c r="C60" s="76">
        <v>486458.96</v>
      </c>
      <c r="D60" s="68">
        <v>108174.4</v>
      </c>
      <c r="E60" s="76">
        <v>101523.35</v>
      </c>
      <c r="F60" s="68">
        <v>0</v>
      </c>
      <c r="G60" s="68">
        <v>0</v>
      </c>
      <c r="H60" s="76">
        <v>240601.41</v>
      </c>
      <c r="I60" s="56"/>
    </row>
    <row r="61" spans="1:9" ht="15">
      <c r="A61" s="73" t="s">
        <v>54</v>
      </c>
      <c r="B61" s="79">
        <v>1335</v>
      </c>
      <c r="C61" s="76">
        <v>963708.6</v>
      </c>
      <c r="D61" s="68">
        <v>224325.61</v>
      </c>
      <c r="E61" s="76">
        <v>232873.48</v>
      </c>
      <c r="F61" s="68">
        <v>0</v>
      </c>
      <c r="G61" s="68">
        <v>0</v>
      </c>
      <c r="H61" s="76">
        <v>506509.51</v>
      </c>
      <c r="I61" s="56"/>
    </row>
    <row r="62" spans="1:9" ht="15">
      <c r="A62" s="73" t="s">
        <v>55</v>
      </c>
      <c r="B62" s="79">
        <v>4035</v>
      </c>
      <c r="C62" s="76">
        <v>3343821.99</v>
      </c>
      <c r="D62" s="68">
        <v>603029.99</v>
      </c>
      <c r="E62" s="76">
        <v>536665.52</v>
      </c>
      <c r="F62" s="68">
        <v>0</v>
      </c>
      <c r="G62" s="68">
        <v>683095.92</v>
      </c>
      <c r="H62" s="76">
        <v>2043718.28</v>
      </c>
      <c r="I62" s="56"/>
    </row>
    <row r="63" spans="1:9" ht="15">
      <c r="A63" s="73" t="s">
        <v>56</v>
      </c>
      <c r="B63" s="79">
        <v>108972</v>
      </c>
      <c r="C63" s="76">
        <v>262702765.15</v>
      </c>
      <c r="D63" s="76">
        <v>72690425.4</v>
      </c>
      <c r="E63" s="76">
        <v>5836650.3100000005</v>
      </c>
      <c r="F63" s="76">
        <v>55810622.07</v>
      </c>
      <c r="G63" s="68">
        <v>0</v>
      </c>
      <c r="H63" s="76">
        <v>126588060.47999999</v>
      </c>
      <c r="I63" s="56"/>
    </row>
    <row r="64" spans="1:9" ht="15">
      <c r="A64" s="73" t="s">
        <v>57</v>
      </c>
      <c r="B64" s="79">
        <v>4938</v>
      </c>
      <c r="C64" s="76">
        <v>6792041.13</v>
      </c>
      <c r="D64" s="68">
        <v>0</v>
      </c>
      <c r="E64" s="76">
        <v>1659910.76</v>
      </c>
      <c r="F64" s="68">
        <v>0</v>
      </c>
      <c r="G64" s="68">
        <v>1679234.59</v>
      </c>
      <c r="H64" s="76">
        <v>5060646.23</v>
      </c>
      <c r="I64" s="56"/>
    </row>
    <row r="65" spans="1:9" ht="15">
      <c r="A65" s="29" t="s">
        <v>58</v>
      </c>
      <c r="B65" s="74">
        <v>2368</v>
      </c>
      <c r="C65" s="77">
        <v>1103662</v>
      </c>
      <c r="D65" s="42">
        <v>0</v>
      </c>
      <c r="E65" s="77">
        <v>309609</v>
      </c>
      <c r="F65" s="42">
        <v>0</v>
      </c>
      <c r="G65" s="42">
        <v>0</v>
      </c>
      <c r="H65" s="77">
        <v>726075</v>
      </c>
      <c r="I65" s="42"/>
    </row>
    <row r="66" spans="1:9" ht="15">
      <c r="A66" s="29" t="s">
        <v>59</v>
      </c>
      <c r="B66" s="74">
        <v>3890</v>
      </c>
      <c r="C66" s="81">
        <v>3086665.35</v>
      </c>
      <c r="D66" s="42">
        <v>0</v>
      </c>
      <c r="E66" s="81">
        <v>957126.34</v>
      </c>
      <c r="F66" s="42">
        <v>0</v>
      </c>
      <c r="G66" s="42">
        <v>0</v>
      </c>
      <c r="H66" s="81">
        <v>1986497.01</v>
      </c>
      <c r="I66" s="42"/>
    </row>
    <row r="67" spans="1:9" ht="15">
      <c r="A67" s="29" t="s">
        <v>60</v>
      </c>
      <c r="B67" s="74">
        <v>11728</v>
      </c>
      <c r="C67" s="81">
        <v>11645395.26</v>
      </c>
      <c r="D67" s="42">
        <v>0</v>
      </c>
      <c r="E67" s="81">
        <v>3635301.43</v>
      </c>
      <c r="F67" s="42">
        <v>0</v>
      </c>
      <c r="G67" s="42">
        <v>0</v>
      </c>
      <c r="H67" s="81">
        <v>7868661.4700000025</v>
      </c>
      <c r="I67" s="42"/>
    </row>
    <row r="68" spans="1:9" ht="15">
      <c r="A68" s="29" t="s">
        <v>61</v>
      </c>
      <c r="B68" s="74">
        <v>4734</v>
      </c>
      <c r="C68" s="81">
        <v>6241410.26</v>
      </c>
      <c r="D68" s="77" t="s">
        <v>113</v>
      </c>
      <c r="E68" s="81">
        <v>1408764.26</v>
      </c>
      <c r="F68" s="42">
        <v>0</v>
      </c>
      <c r="G68" s="42">
        <v>0</v>
      </c>
      <c r="H68" s="81">
        <v>2919658.97</v>
      </c>
      <c r="I68" s="42"/>
    </row>
    <row r="69" spans="1:9" ht="15">
      <c r="A69" s="29" t="s">
        <v>62</v>
      </c>
      <c r="B69" s="74">
        <v>3739</v>
      </c>
      <c r="C69" s="81">
        <v>3028447.24</v>
      </c>
      <c r="D69" s="81">
        <v>710329.38</v>
      </c>
      <c r="E69" s="81">
        <v>745883.65</v>
      </c>
      <c r="F69" s="42">
        <v>0</v>
      </c>
      <c r="G69" s="42">
        <v>0</v>
      </c>
      <c r="H69" s="81">
        <v>1569972.08</v>
      </c>
      <c r="I69" s="42"/>
    </row>
    <row r="70" spans="1:9" ht="15">
      <c r="A70" s="29" t="s">
        <v>63</v>
      </c>
      <c r="B70" s="74">
        <v>4275</v>
      </c>
      <c r="C70" s="81">
        <v>3534685.23</v>
      </c>
      <c r="D70" s="81">
        <v>643356.25</v>
      </c>
      <c r="E70" s="81">
        <v>641865.24</v>
      </c>
      <c r="F70" s="42">
        <v>0</v>
      </c>
      <c r="G70" s="80">
        <v>739380</v>
      </c>
      <c r="H70" s="81">
        <v>2217295.83</v>
      </c>
      <c r="I70" s="42"/>
    </row>
    <row r="71" spans="1:9" ht="15">
      <c r="A71" s="29" t="s">
        <v>64</v>
      </c>
      <c r="B71" s="74">
        <v>60936</v>
      </c>
      <c r="C71" s="81">
        <v>208185482.73</v>
      </c>
      <c r="D71" s="81">
        <v>44642950.32</v>
      </c>
      <c r="E71" s="81">
        <v>4960780.46</v>
      </c>
      <c r="F71" s="77">
        <v>33064438</v>
      </c>
      <c r="G71" s="77">
        <v>38459262.4</v>
      </c>
      <c r="H71" s="81" t="s">
        <v>115</v>
      </c>
      <c r="I71" s="38"/>
    </row>
    <row r="72" spans="1:9" ht="15">
      <c r="A72" s="29" t="s">
        <v>65</v>
      </c>
      <c r="B72" s="74">
        <v>1648</v>
      </c>
      <c r="C72" s="81">
        <v>1253248.42</v>
      </c>
      <c r="D72" s="81">
        <v>200049.56</v>
      </c>
      <c r="E72" s="81">
        <v>213287.38</v>
      </c>
      <c r="F72" s="42">
        <v>0</v>
      </c>
      <c r="G72" s="42">
        <v>232487.82</v>
      </c>
      <c r="H72" s="81">
        <v>697463.48</v>
      </c>
      <c r="I72" s="42"/>
    </row>
    <row r="73" spans="1:9" ht="15">
      <c r="A73" s="29" t="s">
        <v>66</v>
      </c>
      <c r="B73" s="74">
        <v>1207</v>
      </c>
      <c r="C73" s="81">
        <v>1140647.11</v>
      </c>
      <c r="D73" s="42">
        <v>0</v>
      </c>
      <c r="E73" s="81">
        <v>254231.33</v>
      </c>
      <c r="F73" s="42">
        <v>0</v>
      </c>
      <c r="G73" s="42">
        <v>279724.98</v>
      </c>
      <c r="H73" s="81">
        <v>838662.78</v>
      </c>
      <c r="I73" s="42"/>
    </row>
    <row r="74" spans="1:9" ht="15">
      <c r="A74" s="31"/>
      <c r="B74" s="75"/>
      <c r="C74" s="75"/>
      <c r="D74" s="75"/>
      <c r="E74" s="75"/>
      <c r="F74" s="75"/>
      <c r="G74" s="75"/>
      <c r="H74" s="75"/>
      <c r="I74" s="18"/>
    </row>
    <row r="75" spans="1:9" ht="15">
      <c r="A75" s="29" t="s">
        <v>71</v>
      </c>
      <c r="B75" s="19"/>
      <c r="C75" s="19"/>
      <c r="D75" s="19"/>
      <c r="E75" s="19"/>
      <c r="F75" s="19"/>
      <c r="G75" s="19"/>
      <c r="H75" s="19"/>
      <c r="I75" s="29"/>
    </row>
    <row r="76" spans="1:9" ht="15">
      <c r="A76" s="29"/>
      <c r="B76" s="29"/>
      <c r="C76" s="29"/>
      <c r="D76" s="29"/>
      <c r="E76" s="29"/>
      <c r="F76" s="29"/>
      <c r="G76" s="29"/>
      <c r="H76" s="29"/>
      <c r="I76" s="29"/>
    </row>
    <row r="77" spans="1:9" ht="15">
      <c r="A77" s="29" t="s">
        <v>114</v>
      </c>
      <c r="B77" s="29"/>
      <c r="C77" s="33"/>
      <c r="D77" s="29"/>
      <c r="E77" s="29"/>
      <c r="F77" s="29"/>
      <c r="G77" s="29"/>
      <c r="H77" s="29"/>
      <c r="I77" s="29"/>
    </row>
    <row r="78" spans="1:9" ht="15">
      <c r="A78" s="29"/>
      <c r="B78" s="29"/>
      <c r="C78" s="29"/>
      <c r="D78" s="29"/>
      <c r="E78" s="29"/>
      <c r="F78" s="29"/>
      <c r="G78" s="29"/>
      <c r="H78" s="29"/>
      <c r="I78" s="29"/>
    </row>
    <row r="79" spans="1:9" ht="15">
      <c r="A79" s="29" t="s">
        <v>67</v>
      </c>
      <c r="B79" s="29"/>
      <c r="C79" s="29"/>
      <c r="D79" s="29"/>
      <c r="E79" s="29"/>
      <c r="F79" s="29"/>
      <c r="G79" s="29"/>
      <c r="H79" s="29"/>
      <c r="I79" s="29"/>
    </row>
    <row r="80" spans="1:9" ht="34.5" customHeight="1">
      <c r="A80" s="101" t="s">
        <v>72</v>
      </c>
      <c r="B80" s="101"/>
      <c r="C80" s="101"/>
      <c r="D80" s="101"/>
      <c r="E80" s="101"/>
      <c r="F80" s="101"/>
      <c r="G80" s="101"/>
      <c r="H80" s="101"/>
      <c r="I80" s="29"/>
    </row>
    <row r="81" spans="1:9" ht="34.5" customHeight="1">
      <c r="A81" s="101" t="s">
        <v>73</v>
      </c>
      <c r="B81" s="101"/>
      <c r="C81" s="101"/>
      <c r="D81" s="101"/>
      <c r="E81" s="101"/>
      <c r="F81" s="101"/>
      <c r="G81" s="101"/>
      <c r="H81" s="101"/>
      <c r="I81" s="29"/>
    </row>
    <row r="82" spans="1:9" ht="33" customHeight="1">
      <c r="A82" s="101" t="s">
        <v>98</v>
      </c>
      <c r="B82" s="101"/>
      <c r="C82" s="101"/>
      <c r="D82" s="101"/>
      <c r="E82" s="101"/>
      <c r="F82" s="101"/>
      <c r="G82" s="101"/>
      <c r="H82" s="101"/>
      <c r="I82" s="29"/>
    </row>
    <row r="83" spans="1:9" ht="15">
      <c r="A83" s="29"/>
      <c r="B83" s="29"/>
      <c r="C83" s="29"/>
      <c r="D83" s="29"/>
      <c r="E83" s="29"/>
      <c r="F83" s="29"/>
      <c r="G83" s="29"/>
      <c r="H83" s="29"/>
      <c r="I83" s="29"/>
    </row>
    <row r="84" spans="1:9" ht="15">
      <c r="A84" s="106" t="s">
        <v>117</v>
      </c>
      <c r="B84" s="29"/>
      <c r="C84" s="29"/>
      <c r="D84" s="29"/>
      <c r="E84" s="29"/>
      <c r="F84" s="29"/>
      <c r="G84" s="29"/>
      <c r="H84" s="29"/>
      <c r="I84" s="29"/>
    </row>
    <row r="85" spans="1:9" ht="15">
      <c r="A85" s="29" t="s">
        <v>116</v>
      </c>
      <c r="B85" s="29"/>
      <c r="C85" s="29"/>
      <c r="D85" s="29"/>
      <c r="E85" s="29"/>
      <c r="F85" s="29"/>
      <c r="G85" s="29"/>
      <c r="H85" s="29"/>
      <c r="I85" s="29"/>
    </row>
    <row r="86" spans="1:9" ht="15">
      <c r="A86" s="29"/>
      <c r="B86" s="29"/>
      <c r="C86" s="29"/>
      <c r="D86" s="29"/>
      <c r="E86" s="29"/>
      <c r="F86" s="29"/>
      <c r="G86" s="29"/>
      <c r="H86" s="29"/>
      <c r="I86" s="29"/>
    </row>
    <row r="87" spans="1:9" ht="15">
      <c r="A87" s="29"/>
      <c r="B87" s="29"/>
      <c r="C87" s="29"/>
      <c r="D87" s="29"/>
      <c r="E87" s="29"/>
      <c r="F87" s="29"/>
      <c r="G87" s="29"/>
      <c r="H87" s="29"/>
      <c r="I87" s="29"/>
    </row>
    <row r="88" spans="1:9" ht="15">
      <c r="A88" s="29"/>
      <c r="B88" s="29"/>
      <c r="C88" s="29"/>
      <c r="D88" s="29"/>
      <c r="E88" s="29"/>
      <c r="F88" s="29"/>
      <c r="G88" s="29"/>
      <c r="H88" s="29"/>
      <c r="I88" s="29"/>
    </row>
  </sheetData>
  <sheetProtection/>
  <mergeCells count="4">
    <mergeCell ref="C4:H4"/>
    <mergeCell ref="A80:H80"/>
    <mergeCell ref="A81:H81"/>
    <mergeCell ref="A82:H82"/>
  </mergeCells>
  <hyperlinks>
    <hyperlink ref="A84" r:id="rId1" display="SOURCE: New York State Department of Taxation and Finance; www.tax.state.ny.us/statistics/stat_fy_collections.htm (last viewed March 9, 2008)."/>
  </hyperlinks>
  <printOptions/>
  <pageMargins left="0.7" right="0.7" top="0.75" bottom="0.75" header="0.3" footer="0.3"/>
  <pageSetup fitToHeight="2" fitToWidth="1" horizontalDpi="600" verticalDpi="600" orientation="landscape" scale="74" r:id="rId2"/>
</worksheet>
</file>

<file path=xl/worksheets/sheet15.xml><?xml version="1.0" encoding="utf-8"?>
<worksheet xmlns="http://schemas.openxmlformats.org/spreadsheetml/2006/main" xmlns:r="http://schemas.openxmlformats.org/officeDocument/2006/relationships">
  <sheetPr>
    <pageSetUpPr fitToPage="1"/>
  </sheetPr>
  <dimension ref="A1:I86"/>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118</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9" ht="15">
      <c r="A7" s="73" t="s">
        <v>2</v>
      </c>
      <c r="B7" s="59">
        <v>940760</v>
      </c>
      <c r="C7" s="57">
        <v>3274453377</v>
      </c>
      <c r="D7" s="57">
        <v>517507340</v>
      </c>
      <c r="E7" s="57">
        <v>182829637</v>
      </c>
      <c r="F7" s="57">
        <v>302958565</v>
      </c>
      <c r="G7" s="57">
        <v>1258645911</v>
      </c>
      <c r="H7" s="57">
        <v>2257612966</v>
      </c>
      <c r="I7" s="56"/>
    </row>
    <row r="8" spans="1:9" ht="15">
      <c r="A8" s="73"/>
      <c r="B8" s="73"/>
      <c r="C8" s="65"/>
      <c r="D8" s="65"/>
      <c r="E8" s="65"/>
      <c r="F8" s="65"/>
      <c r="G8" s="65"/>
      <c r="H8" s="65"/>
      <c r="I8" s="56"/>
    </row>
    <row r="9" spans="1:9" ht="15">
      <c r="A9" s="73" t="s">
        <v>3</v>
      </c>
      <c r="B9" s="60">
        <v>223501</v>
      </c>
      <c r="C9" s="65">
        <v>2119930625.6100001</v>
      </c>
      <c r="D9" s="65">
        <v>249928318.65</v>
      </c>
      <c r="E9" s="65">
        <v>100966289.35</v>
      </c>
      <c r="F9" s="65">
        <v>122104268.41</v>
      </c>
      <c r="G9" s="65">
        <v>1199143079.2299998</v>
      </c>
      <c r="H9" s="68">
        <v>1644731759.5200002</v>
      </c>
      <c r="I9" s="56"/>
    </row>
    <row r="10" spans="1:9" ht="15">
      <c r="A10" s="73" t="s">
        <v>4</v>
      </c>
      <c r="B10" s="60">
        <v>22296</v>
      </c>
      <c r="C10" s="65">
        <v>141976569.81</v>
      </c>
      <c r="D10" s="65">
        <v>17586222.080000002</v>
      </c>
      <c r="E10" s="65">
        <v>5157612.71</v>
      </c>
      <c r="F10" s="65">
        <v>10491102.42</v>
      </c>
      <c r="G10" s="65">
        <v>77224042.01</v>
      </c>
      <c r="H10" s="65">
        <v>108727255.72</v>
      </c>
      <c r="I10" s="56"/>
    </row>
    <row r="11" spans="1:9" ht="15">
      <c r="A11" s="73" t="s">
        <v>5</v>
      </c>
      <c r="B11" s="60">
        <v>65157</v>
      </c>
      <c r="C11" s="65">
        <v>491106728.44000006</v>
      </c>
      <c r="D11" s="65">
        <v>60803374.04000001</v>
      </c>
      <c r="E11" s="65">
        <v>17881317.259999998</v>
      </c>
      <c r="F11" s="65">
        <v>36062200</v>
      </c>
      <c r="G11" s="65">
        <v>268716578.56999993</v>
      </c>
      <c r="H11" s="65">
        <v>376253844.75000006</v>
      </c>
      <c r="I11" s="56"/>
    </row>
    <row r="12" spans="1:9" ht="15">
      <c r="A12" s="73" t="s">
        <v>6</v>
      </c>
      <c r="B12" s="60">
        <v>18735</v>
      </c>
      <c r="C12" s="65">
        <v>869865132.34</v>
      </c>
      <c r="D12" s="65">
        <v>92205489.50999999</v>
      </c>
      <c r="E12" s="65">
        <v>66612797.19</v>
      </c>
      <c r="F12" s="65">
        <v>15894178.17</v>
      </c>
      <c r="G12" s="65">
        <v>529679268.59999996</v>
      </c>
      <c r="H12" s="65">
        <v>693230107.0500002</v>
      </c>
      <c r="I12" s="56"/>
    </row>
    <row r="13" spans="1:9" ht="15">
      <c r="A13" s="73" t="s">
        <v>7</v>
      </c>
      <c r="B13" s="60">
        <v>81876</v>
      </c>
      <c r="C13" s="65">
        <v>474257190.46999997</v>
      </c>
      <c r="D13" s="65">
        <v>60630896.36</v>
      </c>
      <c r="E13" s="65">
        <v>9756899.13</v>
      </c>
      <c r="F13" s="65">
        <v>44265715.19</v>
      </c>
      <c r="G13" s="65">
        <v>250575754.03</v>
      </c>
      <c r="H13" s="65">
        <v>359450624.8000001</v>
      </c>
      <c r="I13" s="56"/>
    </row>
    <row r="14" spans="1:9" ht="15">
      <c r="A14" s="73" t="s">
        <v>8</v>
      </c>
      <c r="B14" s="60">
        <v>35437</v>
      </c>
      <c r="C14" s="65">
        <v>142725004.54999998</v>
      </c>
      <c r="D14" s="68">
        <v>18702336.66</v>
      </c>
      <c r="E14" s="65">
        <v>1557663.06</v>
      </c>
      <c r="F14" s="65">
        <v>15391072.63</v>
      </c>
      <c r="G14" s="65">
        <v>72947436.02000001</v>
      </c>
      <c r="H14" s="65">
        <v>107069927.19999999</v>
      </c>
      <c r="I14" s="56"/>
    </row>
    <row r="15" spans="1:9" ht="15">
      <c r="A15" s="73"/>
      <c r="B15" s="60"/>
      <c r="C15" s="65"/>
      <c r="D15" s="65"/>
      <c r="E15" s="65"/>
      <c r="F15" s="68"/>
      <c r="G15" s="68"/>
      <c r="H15" s="65"/>
      <c r="I15" s="56"/>
    </row>
    <row r="16" spans="1:9" ht="15">
      <c r="A16" s="73" t="s">
        <v>9</v>
      </c>
      <c r="B16" s="60">
        <v>717259</v>
      </c>
      <c r="C16" s="65">
        <v>1153276475.8579998</v>
      </c>
      <c r="D16" s="65">
        <v>265856642.82999998</v>
      </c>
      <c r="E16" s="65">
        <v>81507154.29699999</v>
      </c>
      <c r="F16" s="65">
        <v>149333319.64</v>
      </c>
      <c r="G16" s="65">
        <v>59156361.56</v>
      </c>
      <c r="H16" s="65">
        <v>612881206.181</v>
      </c>
      <c r="I16" s="56"/>
    </row>
    <row r="17" spans="1:9" ht="15">
      <c r="A17" s="73" t="s">
        <v>10</v>
      </c>
      <c r="B17" s="79">
        <v>18570</v>
      </c>
      <c r="C17" s="76">
        <v>23616994.16</v>
      </c>
      <c r="D17" s="76">
        <v>5055526.67</v>
      </c>
      <c r="E17" s="76">
        <v>5169944.03</v>
      </c>
      <c r="F17" s="68">
        <v>0</v>
      </c>
      <c r="G17" s="68">
        <v>2041129.34</v>
      </c>
      <c r="H17" s="76">
        <v>12978327.670000006</v>
      </c>
      <c r="I17" s="56"/>
    </row>
    <row r="18" spans="1:9" ht="15">
      <c r="A18" s="73" t="s">
        <v>11</v>
      </c>
      <c r="B18" s="79">
        <v>1762</v>
      </c>
      <c r="C18" s="76">
        <v>777189.3010000001</v>
      </c>
      <c r="D18" s="68">
        <v>154867.55</v>
      </c>
      <c r="E18" s="76">
        <v>170532.36</v>
      </c>
      <c r="F18" s="68">
        <v>0</v>
      </c>
      <c r="G18" s="68">
        <v>0</v>
      </c>
      <c r="H18" s="76">
        <v>374679.711</v>
      </c>
      <c r="I18" s="56"/>
    </row>
    <row r="19" spans="1:9" ht="15">
      <c r="A19" s="73" t="s">
        <v>12</v>
      </c>
      <c r="B19" s="79">
        <v>8547</v>
      </c>
      <c r="C19" s="76">
        <v>5945972.83</v>
      </c>
      <c r="D19" s="68">
        <v>0</v>
      </c>
      <c r="E19" s="76">
        <v>1227142.33</v>
      </c>
      <c r="F19" s="68">
        <v>0</v>
      </c>
      <c r="G19" s="68">
        <v>1495908.04</v>
      </c>
      <c r="H19" s="76">
        <v>4475685.06</v>
      </c>
      <c r="I19" s="56"/>
    </row>
    <row r="20" spans="1:9" ht="15">
      <c r="A20" s="73" t="s">
        <v>13</v>
      </c>
      <c r="B20" s="79">
        <v>3331</v>
      </c>
      <c r="C20" s="76">
        <v>2054559.14</v>
      </c>
      <c r="D20" s="76">
        <v>449422.83</v>
      </c>
      <c r="E20" s="76">
        <v>479218.68</v>
      </c>
      <c r="F20" s="68">
        <v>0</v>
      </c>
      <c r="G20" s="68">
        <v>0</v>
      </c>
      <c r="H20" s="76">
        <v>1034399.87</v>
      </c>
      <c r="I20" s="56"/>
    </row>
    <row r="21" spans="1:9" ht="15">
      <c r="A21" s="73" t="s">
        <v>14</v>
      </c>
      <c r="B21" s="79">
        <v>3772</v>
      </c>
      <c r="C21" s="76">
        <v>2518150.164</v>
      </c>
      <c r="D21" s="76">
        <v>545072.3</v>
      </c>
      <c r="E21" s="76">
        <v>592104.264</v>
      </c>
      <c r="F21" s="68">
        <v>0</v>
      </c>
      <c r="G21" s="68">
        <v>0</v>
      </c>
      <c r="H21" s="76">
        <v>1252807.41</v>
      </c>
      <c r="I21" s="56"/>
    </row>
    <row r="22" spans="1:9" ht="15">
      <c r="A22" s="73" t="s">
        <v>15</v>
      </c>
      <c r="B22" s="79">
        <v>5714</v>
      </c>
      <c r="C22" s="76">
        <v>4958919.48</v>
      </c>
      <c r="D22" s="68">
        <v>1006648.04</v>
      </c>
      <c r="E22" s="76">
        <v>1045599.58</v>
      </c>
      <c r="F22" s="68">
        <v>0</v>
      </c>
      <c r="G22" s="68">
        <v>622177.36</v>
      </c>
      <c r="H22" s="76">
        <v>2831404.27</v>
      </c>
      <c r="I22" s="56"/>
    </row>
    <row r="23" spans="1:9" ht="15">
      <c r="A23" s="73" t="s">
        <v>16</v>
      </c>
      <c r="B23" s="79">
        <v>3806</v>
      </c>
      <c r="C23" s="76">
        <v>1684980.16</v>
      </c>
      <c r="D23" s="68">
        <v>0</v>
      </c>
      <c r="E23" s="76">
        <v>464443.86</v>
      </c>
      <c r="F23" s="68">
        <v>0</v>
      </c>
      <c r="G23" s="68">
        <v>0</v>
      </c>
      <c r="H23" s="76">
        <v>1055514.93</v>
      </c>
      <c r="I23" s="56"/>
    </row>
    <row r="24" spans="1:9" ht="15">
      <c r="A24" s="73" t="s">
        <v>17</v>
      </c>
      <c r="B24" s="79">
        <v>2410</v>
      </c>
      <c r="C24" s="76">
        <v>1025130.23</v>
      </c>
      <c r="D24" s="68">
        <v>0</v>
      </c>
      <c r="E24" s="76">
        <v>314665.77</v>
      </c>
      <c r="F24" s="68">
        <v>0</v>
      </c>
      <c r="G24" s="68">
        <v>0</v>
      </c>
      <c r="H24" s="76">
        <v>710464.46</v>
      </c>
      <c r="I24" s="56"/>
    </row>
    <row r="25" spans="1:9" ht="15">
      <c r="A25" s="73" t="s">
        <v>18</v>
      </c>
      <c r="B25" s="79">
        <v>3998</v>
      </c>
      <c r="C25" s="76">
        <v>3293973.81</v>
      </c>
      <c r="D25" s="68">
        <v>744319.58</v>
      </c>
      <c r="E25" s="76">
        <v>773311.9</v>
      </c>
      <c r="F25" s="68">
        <v>0</v>
      </c>
      <c r="G25" s="68">
        <v>0</v>
      </c>
      <c r="H25" s="76">
        <v>1622838.95</v>
      </c>
      <c r="I25" s="56"/>
    </row>
    <row r="26" spans="1:9" ht="15">
      <c r="A26" s="73" t="s">
        <v>19</v>
      </c>
      <c r="B26" s="79">
        <v>4547</v>
      </c>
      <c r="C26" s="76">
        <v>7362635.630000001</v>
      </c>
      <c r="D26" s="68">
        <v>0</v>
      </c>
      <c r="E26" s="76">
        <v>1439034.1</v>
      </c>
      <c r="F26" s="68">
        <v>0</v>
      </c>
      <c r="G26" s="68">
        <v>2936202.39</v>
      </c>
      <c r="H26" s="76">
        <v>5921631.550000001</v>
      </c>
      <c r="I26" s="56"/>
    </row>
    <row r="27" spans="1:9" ht="15">
      <c r="A27" s="73" t="s">
        <v>20</v>
      </c>
      <c r="B27" s="79">
        <v>2215</v>
      </c>
      <c r="C27" s="76">
        <v>994657.31</v>
      </c>
      <c r="D27" s="68">
        <v>0</v>
      </c>
      <c r="E27" s="76">
        <v>306460.68</v>
      </c>
      <c r="F27" s="68">
        <v>0</v>
      </c>
      <c r="G27" s="68">
        <v>0</v>
      </c>
      <c r="H27" s="76">
        <v>651993.59</v>
      </c>
      <c r="I27" s="56"/>
    </row>
    <row r="28" spans="1:9" ht="15">
      <c r="A28" s="73" t="s">
        <v>21</v>
      </c>
      <c r="B28" s="79">
        <v>2876</v>
      </c>
      <c r="C28" s="76">
        <v>2453968.4</v>
      </c>
      <c r="D28" s="68">
        <v>582201.47</v>
      </c>
      <c r="E28" s="76">
        <v>604107.07</v>
      </c>
      <c r="F28" s="68">
        <v>0</v>
      </c>
      <c r="G28" s="68">
        <v>0</v>
      </c>
      <c r="H28" s="76">
        <v>1266905.92</v>
      </c>
      <c r="I28" s="56"/>
    </row>
    <row r="29" spans="1:9" ht="15">
      <c r="A29" s="73" t="s">
        <v>22</v>
      </c>
      <c r="B29" s="79">
        <v>24973</v>
      </c>
      <c r="C29" s="76">
        <v>38418691.279999994</v>
      </c>
      <c r="D29" s="76">
        <v>10425370.350000001</v>
      </c>
      <c r="E29" s="76">
        <v>1398423.35</v>
      </c>
      <c r="F29" s="76">
        <v>7391518.430000001</v>
      </c>
      <c r="G29" s="68">
        <v>0</v>
      </c>
      <c r="H29" s="76">
        <v>18901259.14999999</v>
      </c>
      <c r="I29" s="56"/>
    </row>
    <row r="30" spans="1:9" ht="15">
      <c r="A30" s="73" t="s">
        <v>23</v>
      </c>
      <c r="B30" s="79">
        <v>42954</v>
      </c>
      <c r="C30" s="76">
        <v>33724307.14</v>
      </c>
      <c r="D30" s="76">
        <v>7669734.18</v>
      </c>
      <c r="E30" s="76">
        <v>1671015.33</v>
      </c>
      <c r="F30" s="76">
        <v>6730073.800000001</v>
      </c>
      <c r="G30" s="68">
        <v>0</v>
      </c>
      <c r="H30" s="76">
        <v>17244070.990000002</v>
      </c>
      <c r="I30" s="56"/>
    </row>
    <row r="31" spans="1:9" ht="15">
      <c r="A31" s="73" t="s">
        <v>24</v>
      </c>
      <c r="B31" s="79">
        <v>2450</v>
      </c>
      <c r="C31" s="76">
        <v>2952238.56</v>
      </c>
      <c r="D31" s="76">
        <v>704370.73</v>
      </c>
      <c r="E31" s="76">
        <v>721955.45</v>
      </c>
      <c r="F31" s="68">
        <v>0</v>
      </c>
      <c r="G31" s="68">
        <v>0</v>
      </c>
      <c r="H31" s="76">
        <v>1505912.34</v>
      </c>
      <c r="I31" s="56"/>
    </row>
    <row r="32" spans="1:9" ht="15">
      <c r="A32" s="73" t="s">
        <v>25</v>
      </c>
      <c r="B32" s="79">
        <v>1952</v>
      </c>
      <c r="C32" s="76">
        <v>1511327.18</v>
      </c>
      <c r="D32" s="68">
        <v>325680.99</v>
      </c>
      <c r="E32" s="76">
        <v>367128.46</v>
      </c>
      <c r="F32" s="68">
        <v>0</v>
      </c>
      <c r="G32" s="68">
        <v>0</v>
      </c>
      <c r="H32" s="76">
        <v>784907.77</v>
      </c>
      <c r="I32" s="56"/>
    </row>
    <row r="33" spans="1:9" ht="15">
      <c r="A33" s="73" t="s">
        <v>26</v>
      </c>
      <c r="B33" s="79">
        <v>2785</v>
      </c>
      <c r="C33" s="76">
        <v>2137025.13</v>
      </c>
      <c r="D33" s="68">
        <v>475120.54</v>
      </c>
      <c r="E33" s="76">
        <v>529467.19</v>
      </c>
      <c r="F33" s="68">
        <v>0</v>
      </c>
      <c r="G33" s="68">
        <v>0</v>
      </c>
      <c r="H33" s="76">
        <v>1130897.93</v>
      </c>
      <c r="I33" s="56"/>
    </row>
    <row r="34" spans="1:9" ht="15">
      <c r="A34" s="73" t="s">
        <v>27</v>
      </c>
      <c r="B34" s="79">
        <v>2759</v>
      </c>
      <c r="C34" s="76">
        <v>2118985.11</v>
      </c>
      <c r="D34" s="76">
        <v>360359.25</v>
      </c>
      <c r="E34" s="76">
        <v>388574.15</v>
      </c>
      <c r="F34" s="68">
        <v>0</v>
      </c>
      <c r="G34" s="68">
        <v>421364.16</v>
      </c>
      <c r="H34" s="76">
        <v>1259014.68</v>
      </c>
      <c r="I34" s="56"/>
    </row>
    <row r="35" spans="1:9" ht="15">
      <c r="A35" s="73" t="s">
        <v>28</v>
      </c>
      <c r="B35" s="79">
        <v>3740</v>
      </c>
      <c r="C35" s="76">
        <v>3319513.65</v>
      </c>
      <c r="D35" s="68">
        <v>0</v>
      </c>
      <c r="E35" s="76">
        <v>1081779.65</v>
      </c>
      <c r="F35" s="68">
        <v>0</v>
      </c>
      <c r="G35" s="68">
        <v>0</v>
      </c>
      <c r="H35" s="76">
        <v>2229886</v>
      </c>
      <c r="I35" s="56"/>
    </row>
    <row r="36" spans="1:9" ht="15">
      <c r="A36" s="73" t="s">
        <v>29</v>
      </c>
      <c r="B36" s="79">
        <v>444</v>
      </c>
      <c r="C36" s="76">
        <v>496919.76</v>
      </c>
      <c r="D36" s="68">
        <v>0</v>
      </c>
      <c r="E36" s="76">
        <v>160447.26</v>
      </c>
      <c r="F36" s="68">
        <v>0</v>
      </c>
      <c r="G36" s="68">
        <v>0</v>
      </c>
      <c r="H36" s="76">
        <v>336472.5</v>
      </c>
      <c r="I36" s="56"/>
    </row>
    <row r="37" spans="1:9" ht="15">
      <c r="A37" s="73" t="s">
        <v>30</v>
      </c>
      <c r="B37" s="79">
        <v>2829</v>
      </c>
      <c r="C37" s="76">
        <v>2020087.84</v>
      </c>
      <c r="D37" s="68">
        <v>0</v>
      </c>
      <c r="E37" s="76">
        <v>570663.65</v>
      </c>
      <c r="F37" s="68">
        <v>0</v>
      </c>
      <c r="G37" s="68">
        <v>172468.23</v>
      </c>
      <c r="H37" s="76">
        <v>1401646.07</v>
      </c>
      <c r="I37" s="56"/>
    </row>
    <row r="38" spans="1:9" ht="15">
      <c r="A38" s="73" t="s">
        <v>31</v>
      </c>
      <c r="B38" s="79">
        <v>5508</v>
      </c>
      <c r="C38" s="76">
        <v>3903289.76</v>
      </c>
      <c r="D38" s="68">
        <v>0</v>
      </c>
      <c r="E38" s="76">
        <v>1214545.98</v>
      </c>
      <c r="F38" s="68">
        <v>0</v>
      </c>
      <c r="G38" s="68">
        <v>0</v>
      </c>
      <c r="H38" s="76">
        <v>2528303.78</v>
      </c>
      <c r="I38" s="56"/>
    </row>
    <row r="39" spans="1:9" ht="15">
      <c r="A39" s="73" t="s">
        <v>32</v>
      </c>
      <c r="B39" s="79">
        <v>1347</v>
      </c>
      <c r="C39" s="76">
        <v>1060625.93</v>
      </c>
      <c r="D39" s="68">
        <v>0</v>
      </c>
      <c r="E39" s="76">
        <v>270601.31</v>
      </c>
      <c r="F39" s="68">
        <v>0</v>
      </c>
      <c r="G39" s="68">
        <v>199058.48</v>
      </c>
      <c r="H39" s="76">
        <v>775024.62</v>
      </c>
      <c r="I39" s="56"/>
    </row>
    <row r="40" spans="1:9" ht="15">
      <c r="A40" s="73" t="s">
        <v>33</v>
      </c>
      <c r="B40" s="79">
        <v>2990</v>
      </c>
      <c r="C40" s="76">
        <v>2249667.25</v>
      </c>
      <c r="D40" s="76">
        <v>525508.61</v>
      </c>
      <c r="E40" s="76">
        <v>539153.8</v>
      </c>
      <c r="F40" s="68">
        <v>0</v>
      </c>
      <c r="G40" s="68">
        <v>0</v>
      </c>
      <c r="H40" s="76">
        <v>1186454.95</v>
      </c>
      <c r="I40" s="56"/>
    </row>
    <row r="41" spans="1:9" ht="15">
      <c r="A41" s="73" t="s">
        <v>34</v>
      </c>
      <c r="B41" s="79">
        <v>3714</v>
      </c>
      <c r="C41" s="76">
        <v>2172209.52</v>
      </c>
      <c r="D41" s="68">
        <v>0</v>
      </c>
      <c r="E41" s="76">
        <v>695805.52</v>
      </c>
      <c r="F41" s="68">
        <v>0</v>
      </c>
      <c r="G41" s="68">
        <v>0</v>
      </c>
      <c r="H41" s="76">
        <v>1464404</v>
      </c>
      <c r="I41" s="56"/>
    </row>
    <row r="42" spans="1:9" ht="15">
      <c r="A42" s="73" t="s">
        <v>35</v>
      </c>
      <c r="B42" s="79">
        <v>39419</v>
      </c>
      <c r="C42" s="76">
        <v>30269613.899999995</v>
      </c>
      <c r="D42" s="76">
        <v>6968564.75</v>
      </c>
      <c r="E42" s="76">
        <v>6732417.35</v>
      </c>
      <c r="F42" s="68">
        <v>0</v>
      </c>
      <c r="G42" s="68">
        <v>0</v>
      </c>
      <c r="H42" s="76">
        <v>15723207.979999995</v>
      </c>
      <c r="I42" s="56"/>
    </row>
    <row r="43" spans="1:9" ht="15">
      <c r="A43" s="73" t="s">
        <v>36</v>
      </c>
      <c r="B43" s="79">
        <v>2335</v>
      </c>
      <c r="C43" s="76">
        <v>1178499.29</v>
      </c>
      <c r="D43" s="68">
        <v>0</v>
      </c>
      <c r="E43" s="76">
        <v>365928.56</v>
      </c>
      <c r="F43" s="68">
        <v>0</v>
      </c>
      <c r="G43" s="68">
        <v>0</v>
      </c>
      <c r="H43" s="76">
        <v>778165.77</v>
      </c>
      <c r="I43" s="56"/>
    </row>
    <row r="44" spans="1:9" ht="15">
      <c r="A44" s="73" t="s">
        <v>37</v>
      </c>
      <c r="B44" s="79">
        <v>109690</v>
      </c>
      <c r="C44" s="76">
        <v>231529203.24999997</v>
      </c>
      <c r="D44" s="76">
        <v>62389256.63</v>
      </c>
      <c r="E44" s="76">
        <v>4985098.81</v>
      </c>
      <c r="F44" s="76">
        <v>49956537.949999996</v>
      </c>
      <c r="G44" s="68">
        <v>0</v>
      </c>
      <c r="H44" s="76">
        <v>112805423.84</v>
      </c>
      <c r="I44" s="56"/>
    </row>
    <row r="45" spans="1:9" ht="15">
      <c r="A45" s="73" t="s">
        <v>38</v>
      </c>
      <c r="B45" s="79">
        <v>9401</v>
      </c>
      <c r="C45" s="76">
        <v>7174953.8100000005</v>
      </c>
      <c r="D45" s="76">
        <v>1556844.34</v>
      </c>
      <c r="E45" s="76">
        <v>1659104.22</v>
      </c>
      <c r="F45" s="68">
        <v>0</v>
      </c>
      <c r="G45" s="68">
        <v>0</v>
      </c>
      <c r="H45" s="76">
        <v>3516306.9</v>
      </c>
      <c r="I45" s="56"/>
    </row>
    <row r="46" spans="1:9" ht="15">
      <c r="A46" s="73" t="s">
        <v>39</v>
      </c>
      <c r="B46" s="79">
        <v>9891</v>
      </c>
      <c r="C46" s="76">
        <v>7081906.93</v>
      </c>
      <c r="D46" s="68">
        <v>1462780.44</v>
      </c>
      <c r="E46" s="76">
        <v>1690548.81</v>
      </c>
      <c r="F46" s="68">
        <v>0</v>
      </c>
      <c r="G46" s="68">
        <v>0</v>
      </c>
      <c r="H46" s="76">
        <v>3621151.97</v>
      </c>
      <c r="I46" s="56"/>
    </row>
    <row r="47" spans="1:9" ht="15">
      <c r="A47" s="73" t="s">
        <v>40</v>
      </c>
      <c r="B47" s="79">
        <v>27192</v>
      </c>
      <c r="C47" s="76">
        <v>21423082.799999997</v>
      </c>
      <c r="D47" s="76">
        <v>4914542.44</v>
      </c>
      <c r="E47" s="76">
        <v>5177724.01</v>
      </c>
      <c r="F47" s="68">
        <v>0</v>
      </c>
      <c r="G47" s="68">
        <v>0</v>
      </c>
      <c r="H47" s="76">
        <v>10942813.290000003</v>
      </c>
      <c r="I47" s="56"/>
    </row>
    <row r="48" spans="1:9" ht="15">
      <c r="A48" s="73" t="s">
        <v>41</v>
      </c>
      <c r="B48" s="79">
        <v>6447</v>
      </c>
      <c r="C48" s="76">
        <v>4074662.17</v>
      </c>
      <c r="D48" s="68">
        <v>0</v>
      </c>
      <c r="E48" s="76">
        <v>1260851.75</v>
      </c>
      <c r="F48" s="68">
        <v>0</v>
      </c>
      <c r="G48" s="68">
        <v>0</v>
      </c>
      <c r="H48" s="76">
        <v>2761070.42</v>
      </c>
      <c r="I48" s="56"/>
    </row>
    <row r="49" spans="1:9" ht="15">
      <c r="A49" s="73" t="s">
        <v>42</v>
      </c>
      <c r="B49" s="79">
        <v>29150</v>
      </c>
      <c r="C49" s="76">
        <v>47058094.75</v>
      </c>
      <c r="D49" s="76">
        <v>12495648.060000002</v>
      </c>
      <c r="E49" s="76">
        <v>1653279.64</v>
      </c>
      <c r="F49" s="76">
        <v>9583528.43</v>
      </c>
      <c r="G49" s="68">
        <v>0</v>
      </c>
      <c r="H49" s="76">
        <v>22939810.609999992</v>
      </c>
      <c r="I49" s="56"/>
    </row>
    <row r="50" spans="1:9" ht="15">
      <c r="A50" s="73" t="s">
        <v>43</v>
      </c>
      <c r="B50" s="79">
        <v>1962</v>
      </c>
      <c r="C50" s="76">
        <v>1020336.15</v>
      </c>
      <c r="D50" s="68">
        <v>212766.92</v>
      </c>
      <c r="E50" s="76">
        <v>219454.68</v>
      </c>
      <c r="F50" s="68">
        <v>0</v>
      </c>
      <c r="G50" s="68">
        <v>0</v>
      </c>
      <c r="H50" s="76">
        <v>507906.71</v>
      </c>
      <c r="I50" s="56"/>
    </row>
    <row r="51" spans="1:9" ht="15">
      <c r="A51" s="73" t="s">
        <v>44</v>
      </c>
      <c r="B51" s="79">
        <v>5556</v>
      </c>
      <c r="C51" s="76">
        <v>4245586.46</v>
      </c>
      <c r="D51" s="76">
        <v>955123.63</v>
      </c>
      <c r="E51" s="76">
        <v>979337.43</v>
      </c>
      <c r="F51" s="68">
        <v>0</v>
      </c>
      <c r="G51" s="68">
        <v>0</v>
      </c>
      <c r="H51" s="76">
        <v>2154619.58</v>
      </c>
      <c r="I51" s="56"/>
    </row>
    <row r="52" spans="1:9" ht="15">
      <c r="A52" s="73" t="s">
        <v>45</v>
      </c>
      <c r="B52" s="79">
        <v>3315</v>
      </c>
      <c r="C52" s="76">
        <v>2246673.55</v>
      </c>
      <c r="D52" s="68">
        <v>0</v>
      </c>
      <c r="E52" s="76">
        <v>716447.06</v>
      </c>
      <c r="F52" s="68">
        <v>0</v>
      </c>
      <c r="G52" s="68">
        <v>0</v>
      </c>
      <c r="H52" s="76">
        <v>1518226.49</v>
      </c>
      <c r="I52" s="56"/>
    </row>
    <row r="53" spans="1:9" ht="15">
      <c r="A53" s="73" t="s">
        <v>46</v>
      </c>
      <c r="B53" s="79">
        <v>9106</v>
      </c>
      <c r="C53" s="76">
        <v>17056134.130000003</v>
      </c>
      <c r="D53" s="76">
        <v>4545345.08</v>
      </c>
      <c r="E53" s="76">
        <v>258081.15</v>
      </c>
      <c r="F53" s="76">
        <v>3795664.41</v>
      </c>
      <c r="G53" s="68">
        <v>0</v>
      </c>
      <c r="H53" s="76">
        <v>8259713.4700000025</v>
      </c>
      <c r="I53" s="56"/>
    </row>
    <row r="54" spans="1:9" ht="15">
      <c r="A54" s="73" t="s">
        <v>47</v>
      </c>
      <c r="B54" s="79">
        <v>10513</v>
      </c>
      <c r="C54" s="76">
        <v>11247668.469999999</v>
      </c>
      <c r="D54" s="76">
        <v>2117320.48</v>
      </c>
      <c r="E54" s="76">
        <v>2150019.71</v>
      </c>
      <c r="F54" s="68">
        <v>0</v>
      </c>
      <c r="G54" s="68">
        <v>2278591.22</v>
      </c>
      <c r="H54" s="76">
        <v>6922091.839999999</v>
      </c>
      <c r="I54" s="56"/>
    </row>
    <row r="55" spans="1:9" ht="15">
      <c r="A55" s="73" t="s">
        <v>48</v>
      </c>
      <c r="B55" s="79">
        <v>19403</v>
      </c>
      <c r="C55" s="76">
        <v>52292178.14</v>
      </c>
      <c r="D55" s="76">
        <v>11272280.69</v>
      </c>
      <c r="E55" s="76">
        <v>1110264.85</v>
      </c>
      <c r="F55" s="76">
        <v>8988117.61</v>
      </c>
      <c r="G55" s="76">
        <v>10225915.780000001</v>
      </c>
      <c r="H55" s="76">
        <v>30490726.78</v>
      </c>
      <c r="I55" s="56"/>
    </row>
    <row r="56" spans="1:9" ht="15">
      <c r="A56" s="73" t="s">
        <v>49</v>
      </c>
      <c r="B56" s="79">
        <v>4376</v>
      </c>
      <c r="C56" s="76">
        <v>2560384.6730000004</v>
      </c>
      <c r="D56" s="68">
        <v>0</v>
      </c>
      <c r="E56" s="76">
        <v>775620.4730000001</v>
      </c>
      <c r="F56" s="68">
        <v>0</v>
      </c>
      <c r="G56" s="68">
        <v>0</v>
      </c>
      <c r="H56" s="76">
        <v>1675465.2</v>
      </c>
      <c r="I56" s="56"/>
    </row>
    <row r="57" spans="1:9" ht="15">
      <c r="A57" s="73" t="s">
        <v>50</v>
      </c>
      <c r="B57" s="79">
        <v>16867</v>
      </c>
      <c r="C57" s="76">
        <v>23128160.980000004</v>
      </c>
      <c r="D57" s="76">
        <v>5519499.5</v>
      </c>
      <c r="E57" s="76">
        <v>5666710.940000001</v>
      </c>
      <c r="F57" s="68">
        <v>0</v>
      </c>
      <c r="G57" s="68">
        <v>0</v>
      </c>
      <c r="H57" s="76">
        <v>11825216.579999998</v>
      </c>
      <c r="I57" s="56"/>
    </row>
    <row r="58" spans="1:9" ht="15">
      <c r="A58" s="73" t="s">
        <v>51</v>
      </c>
      <c r="B58" s="79">
        <v>10438</v>
      </c>
      <c r="C58" s="76">
        <v>9883540.17</v>
      </c>
      <c r="D58" s="76">
        <v>2081380.25</v>
      </c>
      <c r="E58" s="76">
        <v>2150322.59</v>
      </c>
      <c r="F58" s="68">
        <v>0</v>
      </c>
      <c r="G58" s="68">
        <v>842293.68</v>
      </c>
      <c r="H58" s="76">
        <v>5477297.33</v>
      </c>
      <c r="I58" s="56"/>
    </row>
    <row r="59" spans="1:9" ht="15">
      <c r="A59" s="73" t="s">
        <v>52</v>
      </c>
      <c r="B59" s="79">
        <v>1924</v>
      </c>
      <c r="C59" s="76">
        <v>1205882.44</v>
      </c>
      <c r="D59" s="68">
        <v>0</v>
      </c>
      <c r="E59" s="76">
        <v>382026.86</v>
      </c>
      <c r="F59" s="68">
        <v>0</v>
      </c>
      <c r="G59" s="68">
        <v>0</v>
      </c>
      <c r="H59" s="76">
        <v>819836.3</v>
      </c>
      <c r="I59" s="56"/>
    </row>
    <row r="60" spans="1:9" ht="15">
      <c r="A60" s="73" t="s">
        <v>53</v>
      </c>
      <c r="B60" s="79">
        <v>886</v>
      </c>
      <c r="C60" s="76">
        <v>678397.9</v>
      </c>
      <c r="D60" s="68">
        <v>145143.13</v>
      </c>
      <c r="E60" s="76">
        <v>149976.97</v>
      </c>
      <c r="F60" s="68">
        <v>0</v>
      </c>
      <c r="G60" s="68">
        <v>0</v>
      </c>
      <c r="H60" s="76">
        <v>338192.22</v>
      </c>
      <c r="I60" s="56"/>
    </row>
    <row r="61" spans="1:9" ht="15">
      <c r="A61" s="73" t="s">
        <v>54</v>
      </c>
      <c r="B61" s="79">
        <v>1486</v>
      </c>
      <c r="C61" s="76">
        <v>1057690.25</v>
      </c>
      <c r="D61" s="68">
        <v>245079.29</v>
      </c>
      <c r="E61" s="76">
        <v>256850.31</v>
      </c>
      <c r="F61" s="68">
        <v>0</v>
      </c>
      <c r="G61" s="68">
        <v>0</v>
      </c>
      <c r="H61" s="76">
        <v>554595.62</v>
      </c>
      <c r="I61" s="56"/>
    </row>
    <row r="62" spans="1:9" ht="15">
      <c r="A62" s="73" t="s">
        <v>55</v>
      </c>
      <c r="B62" s="79">
        <v>4222</v>
      </c>
      <c r="C62" s="76">
        <v>2479422.26</v>
      </c>
      <c r="D62" s="68">
        <v>201654.87</v>
      </c>
      <c r="E62" s="76">
        <v>542050.48</v>
      </c>
      <c r="F62" s="68">
        <v>0</v>
      </c>
      <c r="G62" s="68">
        <v>230212.7</v>
      </c>
      <c r="H62" s="76">
        <v>1576530.09</v>
      </c>
      <c r="I62" s="56"/>
    </row>
    <row r="63" spans="1:9" ht="15">
      <c r="A63" s="73" t="s">
        <v>56</v>
      </c>
      <c r="B63" s="79">
        <v>130079</v>
      </c>
      <c r="C63" s="76">
        <v>286176660.35999995</v>
      </c>
      <c r="D63" s="76">
        <v>77204467.47999999</v>
      </c>
      <c r="E63" s="76">
        <v>4906864.8</v>
      </c>
      <c r="F63" s="76">
        <v>62887879.01</v>
      </c>
      <c r="G63" s="68">
        <v>0</v>
      </c>
      <c r="H63" s="76">
        <v>139379655.4</v>
      </c>
      <c r="I63" s="56"/>
    </row>
    <row r="64" spans="1:9" ht="15">
      <c r="A64" s="73" t="s">
        <v>57</v>
      </c>
      <c r="B64" s="79">
        <v>5754</v>
      </c>
      <c r="C64" s="76">
        <v>7991166.010000001</v>
      </c>
      <c r="D64" s="68">
        <v>1018062.09</v>
      </c>
      <c r="E64" s="76">
        <v>1978769.26</v>
      </c>
      <c r="F64" s="68">
        <v>0</v>
      </c>
      <c r="G64" s="68">
        <v>958988</v>
      </c>
      <c r="H64" s="76">
        <v>4923398.02</v>
      </c>
      <c r="I64" s="56"/>
    </row>
    <row r="65" spans="1:9" ht="15">
      <c r="A65" s="29" t="s">
        <v>58</v>
      </c>
      <c r="B65" s="74">
        <v>2483</v>
      </c>
      <c r="C65" s="77">
        <v>1246276</v>
      </c>
      <c r="D65" s="42">
        <v>0</v>
      </c>
      <c r="E65" s="77">
        <v>356193</v>
      </c>
      <c r="F65" s="42">
        <v>0</v>
      </c>
      <c r="G65" s="42">
        <v>0</v>
      </c>
      <c r="H65" s="77">
        <v>830478</v>
      </c>
      <c r="I65" s="42"/>
    </row>
    <row r="66" spans="1:9" ht="15">
      <c r="A66" s="29" t="s">
        <v>59</v>
      </c>
      <c r="B66" s="74">
        <v>4285</v>
      </c>
      <c r="C66" s="81">
        <v>2848160.73</v>
      </c>
      <c r="D66" s="42">
        <v>0</v>
      </c>
      <c r="E66" s="81">
        <v>883974.68</v>
      </c>
      <c r="F66" s="42">
        <v>0</v>
      </c>
      <c r="G66" s="42">
        <v>0</v>
      </c>
      <c r="H66" s="81">
        <v>1829053.05</v>
      </c>
      <c r="I66" s="42"/>
    </row>
    <row r="67" spans="1:9" ht="15">
      <c r="A67" s="29" t="s">
        <v>60</v>
      </c>
      <c r="B67" s="74">
        <v>13531</v>
      </c>
      <c r="C67" s="81">
        <v>13408601.109999998</v>
      </c>
      <c r="D67" s="42">
        <v>0</v>
      </c>
      <c r="E67" s="81">
        <v>4190365.57</v>
      </c>
      <c r="F67" s="42">
        <v>0</v>
      </c>
      <c r="G67" s="42">
        <v>0</v>
      </c>
      <c r="H67" s="81">
        <v>9075303.19</v>
      </c>
      <c r="I67" s="42"/>
    </row>
    <row r="68" spans="1:9" ht="15">
      <c r="A68" s="29" t="s">
        <v>61</v>
      </c>
      <c r="B68" s="74">
        <v>5018</v>
      </c>
      <c r="C68" s="81">
        <v>7169307.159999999</v>
      </c>
      <c r="D68" s="77">
        <v>1722378</v>
      </c>
      <c r="E68" s="81">
        <v>1775158.22</v>
      </c>
      <c r="F68" s="42">
        <v>0</v>
      </c>
      <c r="G68" s="42">
        <v>0</v>
      </c>
      <c r="H68" s="81">
        <v>3671770.62</v>
      </c>
      <c r="I68" s="42"/>
    </row>
    <row r="69" spans="1:9" ht="15">
      <c r="A69" s="29" t="s">
        <v>62</v>
      </c>
      <c r="B69" s="74">
        <v>3862</v>
      </c>
      <c r="C69" s="81">
        <v>3134862.17</v>
      </c>
      <c r="D69" s="81">
        <v>727628.03</v>
      </c>
      <c r="E69" s="81">
        <v>776195.88</v>
      </c>
      <c r="F69" s="42">
        <v>0</v>
      </c>
      <c r="G69" s="42">
        <v>0</v>
      </c>
      <c r="H69" s="81">
        <v>1629538.26</v>
      </c>
      <c r="I69" s="42"/>
    </row>
    <row r="70" spans="1:9" ht="15">
      <c r="A70" s="29" t="s">
        <v>63</v>
      </c>
      <c r="B70" s="74">
        <v>4691</v>
      </c>
      <c r="C70" s="81">
        <v>3326469.68</v>
      </c>
      <c r="D70" s="81">
        <v>688184.6</v>
      </c>
      <c r="E70" s="81">
        <v>679200.37</v>
      </c>
      <c r="F70" s="42">
        <v>0</v>
      </c>
      <c r="G70" s="80">
        <v>346470</v>
      </c>
      <c r="H70" s="81">
        <v>1934287.33</v>
      </c>
      <c r="I70" s="42"/>
    </row>
    <row r="71" spans="1:9" ht="15">
      <c r="A71" s="29" t="s">
        <v>64</v>
      </c>
      <c r="B71" s="74">
        <v>60861</v>
      </c>
      <c r="C71" s="81">
        <v>195389035.62</v>
      </c>
      <c r="D71" s="81">
        <v>39869240.53</v>
      </c>
      <c r="E71" s="81">
        <v>4739827.51</v>
      </c>
      <c r="F71" s="77">
        <v>31520977</v>
      </c>
      <c r="G71" s="77">
        <v>36576111.78000001</v>
      </c>
      <c r="H71" s="81" t="s">
        <v>120</v>
      </c>
      <c r="I71" s="82"/>
    </row>
    <row r="72" spans="1:9" ht="15">
      <c r="A72" s="29" t="s">
        <v>65</v>
      </c>
      <c r="B72" s="74">
        <v>1811</v>
      </c>
      <c r="C72" s="81">
        <v>1244501.88</v>
      </c>
      <c r="D72" s="81">
        <v>241626.51</v>
      </c>
      <c r="E72" s="81">
        <v>261680.58</v>
      </c>
      <c r="F72" s="42">
        <v>0</v>
      </c>
      <c r="G72" s="42">
        <v>44129.73</v>
      </c>
      <c r="H72" s="81">
        <v>598746.79</v>
      </c>
      <c r="I72" s="42"/>
    </row>
    <row r="73" spans="1:9" ht="15">
      <c r="A73" s="29" t="s">
        <v>66</v>
      </c>
      <c r="B73" s="74">
        <v>1312</v>
      </c>
      <c r="C73" s="81">
        <v>923619.94</v>
      </c>
      <c r="D73" s="42">
        <v>0</v>
      </c>
      <c r="E73" s="81">
        <v>236875.05</v>
      </c>
      <c r="F73" s="42">
        <v>0</v>
      </c>
      <c r="G73" s="42">
        <v>111810.67</v>
      </c>
      <c r="H73" s="81">
        <v>637114.9</v>
      </c>
      <c r="I73" s="42"/>
    </row>
    <row r="74" spans="1:9" ht="15">
      <c r="A74" s="31"/>
      <c r="B74" s="75"/>
      <c r="C74" s="75"/>
      <c r="D74" s="75"/>
      <c r="E74" s="75"/>
      <c r="F74" s="75"/>
      <c r="G74" s="75"/>
      <c r="H74" s="75"/>
      <c r="I74" s="18"/>
    </row>
    <row r="75" spans="1:9" ht="15">
      <c r="A75" s="29" t="s">
        <v>71</v>
      </c>
      <c r="B75" s="19"/>
      <c r="C75" s="19"/>
      <c r="D75" s="19"/>
      <c r="E75" s="19"/>
      <c r="F75" s="19"/>
      <c r="G75" s="19"/>
      <c r="H75" s="19"/>
      <c r="I75" s="29"/>
    </row>
    <row r="76" spans="1:9" ht="15">
      <c r="A76" s="29"/>
      <c r="B76" s="29"/>
      <c r="C76" s="29"/>
      <c r="D76" s="29"/>
      <c r="E76" s="29"/>
      <c r="F76" s="29"/>
      <c r="G76" s="29"/>
      <c r="H76" s="29"/>
      <c r="I76" s="29"/>
    </row>
    <row r="77" spans="1:9" ht="15">
      <c r="A77" s="29" t="s">
        <v>119</v>
      </c>
      <c r="B77" s="29"/>
      <c r="C77" s="33"/>
      <c r="D77" s="29"/>
      <c r="E77" s="29"/>
      <c r="F77" s="29"/>
      <c r="G77" s="29"/>
      <c r="H77" s="29"/>
      <c r="I77" s="29"/>
    </row>
    <row r="78" spans="1:9" ht="15">
      <c r="A78" s="29"/>
      <c r="B78" s="29"/>
      <c r="C78" s="29"/>
      <c r="D78" s="29"/>
      <c r="E78" s="29"/>
      <c r="F78" s="29"/>
      <c r="G78" s="29"/>
      <c r="H78" s="29"/>
      <c r="I78" s="29"/>
    </row>
    <row r="79" spans="1:9" ht="15">
      <c r="A79" s="29" t="s">
        <v>67</v>
      </c>
      <c r="B79" s="29"/>
      <c r="C79" s="29"/>
      <c r="D79" s="29"/>
      <c r="E79" s="29"/>
      <c r="F79" s="29"/>
      <c r="G79" s="29"/>
      <c r="H79" s="29"/>
      <c r="I79" s="29"/>
    </row>
    <row r="80" spans="1:9" ht="32.25" customHeight="1">
      <c r="A80" s="101" t="s">
        <v>72</v>
      </c>
      <c r="B80" s="101"/>
      <c r="C80" s="101"/>
      <c r="D80" s="101"/>
      <c r="E80" s="101"/>
      <c r="F80" s="101"/>
      <c r="G80" s="101"/>
      <c r="H80" s="101"/>
      <c r="I80" s="29"/>
    </row>
    <row r="81" spans="1:9" ht="33" customHeight="1">
      <c r="A81" s="101" t="s">
        <v>73</v>
      </c>
      <c r="B81" s="101"/>
      <c r="C81" s="101"/>
      <c r="D81" s="101"/>
      <c r="E81" s="101"/>
      <c r="F81" s="101"/>
      <c r="G81" s="101"/>
      <c r="H81" s="101"/>
      <c r="I81" s="29"/>
    </row>
    <row r="82" spans="1:9" ht="33" customHeight="1">
      <c r="A82" s="101" t="s">
        <v>98</v>
      </c>
      <c r="B82" s="101"/>
      <c r="C82" s="101"/>
      <c r="D82" s="101"/>
      <c r="E82" s="101"/>
      <c r="F82" s="101"/>
      <c r="G82" s="101"/>
      <c r="H82" s="101"/>
      <c r="I82" s="29"/>
    </row>
    <row r="83" spans="1:9" ht="15">
      <c r="A83" s="29"/>
      <c r="B83" s="29"/>
      <c r="C83" s="29"/>
      <c r="D83" s="29"/>
      <c r="E83" s="29"/>
      <c r="F83" s="29"/>
      <c r="G83" s="29"/>
      <c r="H83" s="29"/>
      <c r="I83" s="29"/>
    </row>
    <row r="84" spans="1:9" ht="15">
      <c r="A84" s="106" t="s">
        <v>121</v>
      </c>
      <c r="B84" s="29"/>
      <c r="C84" s="29"/>
      <c r="D84" s="29"/>
      <c r="E84" s="29"/>
      <c r="F84" s="29"/>
      <c r="G84" s="29"/>
      <c r="H84" s="29"/>
      <c r="I84" s="29"/>
    </row>
    <row r="85" spans="1:9" ht="15">
      <c r="A85" s="29" t="s">
        <v>116</v>
      </c>
      <c r="B85" s="29"/>
      <c r="C85" s="29"/>
      <c r="D85" s="29"/>
      <c r="E85" s="29"/>
      <c r="F85" s="29"/>
      <c r="G85" s="29"/>
      <c r="H85" s="29"/>
      <c r="I85" s="29"/>
    </row>
    <row r="86" spans="1:9" ht="15">
      <c r="A86" s="29"/>
      <c r="B86" s="29"/>
      <c r="C86" s="29"/>
      <c r="D86" s="29"/>
      <c r="E86" s="29"/>
      <c r="F86" s="29"/>
      <c r="G86" s="29"/>
      <c r="H86" s="29"/>
      <c r="I86" s="29"/>
    </row>
  </sheetData>
  <sheetProtection/>
  <mergeCells count="4">
    <mergeCell ref="C4:H4"/>
    <mergeCell ref="A80:H80"/>
    <mergeCell ref="A81:H81"/>
    <mergeCell ref="A82:H82"/>
  </mergeCells>
  <hyperlinks>
    <hyperlink ref="A84" r:id="rId1" display="SOURCE: New York State Department of Taxation and Finance; www.tax.state.ny.us/statistics/stat_fy_collections.htm."/>
  </hyperlinks>
  <printOptions/>
  <pageMargins left="0.7" right="0.7" top="0.75" bottom="0.75" header="0.3" footer="0.3"/>
  <pageSetup fitToHeight="2" fitToWidth="1" horizontalDpi="600" verticalDpi="600" orientation="landscape" scale="74" r:id="rId2"/>
</worksheet>
</file>

<file path=xl/worksheets/sheet16.xml><?xml version="1.0" encoding="utf-8"?>
<worksheet xmlns="http://schemas.openxmlformats.org/spreadsheetml/2006/main" xmlns:r="http://schemas.openxmlformats.org/officeDocument/2006/relationships">
  <sheetPr>
    <pageSetUpPr fitToPage="1"/>
  </sheetPr>
  <dimension ref="A1:I99"/>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122</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73" t="s">
        <v>2</v>
      </c>
      <c r="B7" s="59">
        <v>1078952</v>
      </c>
      <c r="C7" s="57">
        <v>2714336897</v>
      </c>
      <c r="D7" s="57">
        <v>409495965</v>
      </c>
      <c r="E7" s="57">
        <v>137719966</v>
      </c>
      <c r="F7" s="57">
        <v>305210132</v>
      </c>
      <c r="G7" s="57">
        <v>1849614466</v>
      </c>
    </row>
    <row r="8" spans="1:7" ht="15">
      <c r="A8" s="73"/>
      <c r="B8" s="73"/>
      <c r="C8" s="60"/>
      <c r="D8" s="60"/>
      <c r="E8" s="60"/>
      <c r="F8" s="60"/>
      <c r="G8" s="60"/>
    </row>
    <row r="9" spans="1:8" ht="15">
      <c r="A9" s="73" t="s">
        <v>3</v>
      </c>
      <c r="B9" s="60">
        <v>253977</v>
      </c>
      <c r="C9" s="65">
        <v>1602167143.0200002</v>
      </c>
      <c r="D9" s="65">
        <v>171856068.56</v>
      </c>
      <c r="E9" s="65">
        <v>65061454.49999999</v>
      </c>
      <c r="F9" s="65">
        <v>113235970.46000001</v>
      </c>
      <c r="G9" s="68" t="s">
        <v>129</v>
      </c>
      <c r="H9" s="56"/>
    </row>
    <row r="10" spans="1:8" ht="15">
      <c r="A10" s="73" t="s">
        <v>4</v>
      </c>
      <c r="B10" s="60">
        <v>24228</v>
      </c>
      <c r="C10" s="65">
        <v>126247492.37999998</v>
      </c>
      <c r="D10" s="65">
        <v>13804972.88</v>
      </c>
      <c r="E10" s="65">
        <v>4911283.37</v>
      </c>
      <c r="F10" s="65">
        <v>9298977.19</v>
      </c>
      <c r="G10" s="65">
        <v>98141385.27999997</v>
      </c>
      <c r="H10" s="56"/>
    </row>
    <row r="11" spans="1:8" ht="15">
      <c r="A11" s="73" t="s">
        <v>5</v>
      </c>
      <c r="B11" s="60">
        <v>75826</v>
      </c>
      <c r="C11" s="65">
        <v>422837772.04</v>
      </c>
      <c r="D11" s="65">
        <v>46845368.260000005</v>
      </c>
      <c r="E11" s="65">
        <v>14689750.059999999</v>
      </c>
      <c r="F11" s="65">
        <v>33708071.92</v>
      </c>
      <c r="G11" s="65">
        <v>327576552.8</v>
      </c>
      <c r="H11" s="56"/>
    </row>
    <row r="12" spans="1:8" ht="15">
      <c r="A12" s="73" t="s">
        <v>6</v>
      </c>
      <c r="B12" s="60">
        <v>20916</v>
      </c>
      <c r="C12" s="65">
        <v>495201394.57000005</v>
      </c>
      <c r="D12" s="65">
        <v>47392745.65</v>
      </c>
      <c r="E12" s="65">
        <v>35454964.599999994</v>
      </c>
      <c r="F12" s="65">
        <v>13948298.799999997</v>
      </c>
      <c r="G12" s="65">
        <v>396782556.3900001</v>
      </c>
      <c r="H12" s="56"/>
    </row>
    <row r="13" spans="1:8" ht="15">
      <c r="A13" s="73" t="s">
        <v>7</v>
      </c>
      <c r="B13" s="60">
        <v>95335</v>
      </c>
      <c r="C13" s="65">
        <v>428445977.66</v>
      </c>
      <c r="D13" s="65">
        <v>48909965.61000001</v>
      </c>
      <c r="E13" s="65">
        <v>8500663.26</v>
      </c>
      <c r="F13" s="65">
        <v>42084916.24</v>
      </c>
      <c r="G13" s="65">
        <v>328938492.90000004</v>
      </c>
      <c r="H13" s="56"/>
    </row>
    <row r="14" spans="1:8" ht="15">
      <c r="A14" s="73" t="s">
        <v>8</v>
      </c>
      <c r="B14" s="60">
        <v>37672</v>
      </c>
      <c r="C14" s="65">
        <v>129434506.37000002</v>
      </c>
      <c r="D14" s="68">
        <v>14903016.159999998</v>
      </c>
      <c r="E14" s="65">
        <v>1504793.21</v>
      </c>
      <c r="F14" s="65">
        <v>14195706.31</v>
      </c>
      <c r="G14" s="65">
        <v>98825929.10000002</v>
      </c>
      <c r="H14" s="56"/>
    </row>
    <row r="15" spans="1:8" ht="15">
      <c r="A15" s="73"/>
      <c r="B15" s="60"/>
      <c r="C15" s="65"/>
      <c r="D15" s="65"/>
      <c r="E15" s="65"/>
      <c r="F15" s="68"/>
      <c r="G15" s="65"/>
      <c r="H15" s="56"/>
    </row>
    <row r="16" spans="1:8" ht="15">
      <c r="A16" s="73" t="s">
        <v>9</v>
      </c>
      <c r="B16" s="60">
        <v>824975</v>
      </c>
      <c r="C16" s="65">
        <v>1112169754.23</v>
      </c>
      <c r="D16" s="65">
        <v>237530103.5</v>
      </c>
      <c r="E16" s="65">
        <v>72658511.76</v>
      </c>
      <c r="F16" s="65">
        <v>191974161.23999995</v>
      </c>
      <c r="G16" s="65">
        <v>599349549.43</v>
      </c>
      <c r="H16" s="56"/>
    </row>
    <row r="17" spans="1:8" ht="15">
      <c r="A17" s="73" t="s">
        <v>10</v>
      </c>
      <c r="B17" s="79">
        <v>18819</v>
      </c>
      <c r="C17" s="76">
        <v>18966943.419999998</v>
      </c>
      <c r="D17" s="76">
        <v>4395073.53</v>
      </c>
      <c r="E17" s="76">
        <v>4540168.14</v>
      </c>
      <c r="F17" s="68">
        <v>0</v>
      </c>
      <c r="G17" s="76">
        <v>9617756.589999996</v>
      </c>
      <c r="H17" s="56"/>
    </row>
    <row r="18" spans="1:8" ht="15">
      <c r="A18" s="73" t="s">
        <v>11</v>
      </c>
      <c r="B18" s="79">
        <v>1777</v>
      </c>
      <c r="C18" s="76">
        <v>879121.12</v>
      </c>
      <c r="D18" s="68">
        <v>192894.61</v>
      </c>
      <c r="E18" s="76">
        <v>211225.65</v>
      </c>
      <c r="F18" s="68">
        <v>0</v>
      </c>
      <c r="G18" s="76">
        <v>455735.94</v>
      </c>
      <c r="H18" s="56"/>
    </row>
    <row r="19" spans="1:8" ht="15">
      <c r="A19" s="73" t="s">
        <v>12</v>
      </c>
      <c r="B19" s="79">
        <v>8711</v>
      </c>
      <c r="C19" s="76">
        <v>5458907.469999999</v>
      </c>
      <c r="D19" s="68">
        <v>0</v>
      </c>
      <c r="E19" s="76">
        <v>1089468.12</v>
      </c>
      <c r="F19" s="68">
        <v>0</v>
      </c>
      <c r="G19" s="76" t="s">
        <v>130</v>
      </c>
      <c r="H19" s="56"/>
    </row>
    <row r="20" spans="1:8" ht="15">
      <c r="A20" s="73" t="s">
        <v>13</v>
      </c>
      <c r="B20" s="79">
        <v>3424</v>
      </c>
      <c r="C20" s="76">
        <v>2006509.72</v>
      </c>
      <c r="D20" s="76">
        <v>438211.27</v>
      </c>
      <c r="E20" s="76">
        <v>464656.64</v>
      </c>
      <c r="F20" s="68">
        <v>0</v>
      </c>
      <c r="G20" s="76">
        <v>1018232.65</v>
      </c>
      <c r="H20" s="56"/>
    </row>
    <row r="21" spans="1:8" ht="15">
      <c r="A21" s="73" t="s">
        <v>14</v>
      </c>
      <c r="B21" s="79">
        <v>3915</v>
      </c>
      <c r="C21" s="76">
        <v>2418509.3</v>
      </c>
      <c r="D21" s="76">
        <v>522168.33</v>
      </c>
      <c r="E21" s="76">
        <v>569258.27</v>
      </c>
      <c r="F21" s="68">
        <v>0</v>
      </c>
      <c r="G21" s="76">
        <v>1207994.7</v>
      </c>
      <c r="H21" s="56"/>
    </row>
    <row r="22" spans="1:8" ht="15">
      <c r="A22" s="73" t="s">
        <v>15</v>
      </c>
      <c r="B22" s="79">
        <v>5871</v>
      </c>
      <c r="C22" s="76">
        <v>3781504.99</v>
      </c>
      <c r="D22" s="68">
        <v>863362.91</v>
      </c>
      <c r="E22" s="76">
        <v>912588.08</v>
      </c>
      <c r="F22" s="68">
        <v>0</v>
      </c>
      <c r="G22" s="76">
        <v>1932126.26</v>
      </c>
      <c r="H22" s="56"/>
    </row>
    <row r="23" spans="1:8" ht="15">
      <c r="A23" s="73" t="s">
        <v>16</v>
      </c>
      <c r="B23" s="79">
        <v>3921</v>
      </c>
      <c r="C23" s="76">
        <v>1737428.49</v>
      </c>
      <c r="D23" s="68">
        <v>0</v>
      </c>
      <c r="E23" s="76">
        <v>476629.77</v>
      </c>
      <c r="F23" s="68">
        <v>0</v>
      </c>
      <c r="G23" s="76">
        <v>1095798.72</v>
      </c>
      <c r="H23" s="56"/>
    </row>
    <row r="24" spans="1:8" ht="15">
      <c r="A24" s="73" t="s">
        <v>17</v>
      </c>
      <c r="B24" s="79">
        <v>2380</v>
      </c>
      <c r="C24" s="76">
        <v>1047824.33</v>
      </c>
      <c r="D24" s="68">
        <v>0</v>
      </c>
      <c r="E24" s="76">
        <v>326492.1</v>
      </c>
      <c r="F24" s="68">
        <v>0</v>
      </c>
      <c r="G24" s="76">
        <v>721332.23</v>
      </c>
      <c r="H24" s="56"/>
    </row>
    <row r="25" spans="1:8" ht="15">
      <c r="A25" s="73" t="s">
        <v>18</v>
      </c>
      <c r="B25" s="79">
        <v>4182</v>
      </c>
      <c r="C25" s="76">
        <v>3281964.2</v>
      </c>
      <c r="D25" s="68">
        <v>752483.64</v>
      </c>
      <c r="E25" s="76">
        <v>784880.45</v>
      </c>
      <c r="F25" s="68">
        <v>0</v>
      </c>
      <c r="G25" s="76">
        <v>1642510.12</v>
      </c>
      <c r="H25" s="56"/>
    </row>
    <row r="26" spans="1:8" ht="15">
      <c r="A26" s="73" t="s">
        <v>19</v>
      </c>
      <c r="B26" s="79">
        <v>4526</v>
      </c>
      <c r="C26" s="76">
        <v>5020717.57</v>
      </c>
      <c r="D26" s="68">
        <v>0</v>
      </c>
      <c r="E26" s="76">
        <v>1308959.34</v>
      </c>
      <c r="F26" s="68">
        <v>0</v>
      </c>
      <c r="G26" s="76" t="s">
        <v>131</v>
      </c>
      <c r="H26" s="56"/>
    </row>
    <row r="27" spans="1:8" ht="15">
      <c r="A27" s="73" t="s">
        <v>20</v>
      </c>
      <c r="B27" s="79">
        <v>2343</v>
      </c>
      <c r="C27" s="76">
        <v>1194226.76</v>
      </c>
      <c r="D27" s="68">
        <v>0</v>
      </c>
      <c r="E27" s="76">
        <v>376121.81</v>
      </c>
      <c r="F27" s="68">
        <v>0</v>
      </c>
      <c r="G27" s="76">
        <v>781689.14</v>
      </c>
      <c r="H27" s="56"/>
    </row>
    <row r="28" spans="1:8" ht="15">
      <c r="A28" s="73" t="s">
        <v>21</v>
      </c>
      <c r="B28" s="79">
        <v>2933</v>
      </c>
      <c r="C28" s="76">
        <v>1892019.96</v>
      </c>
      <c r="D28" s="68">
        <v>193734.36</v>
      </c>
      <c r="E28" s="76">
        <v>548746.47</v>
      </c>
      <c r="F28" s="68">
        <v>0</v>
      </c>
      <c r="G28" s="76">
        <v>1149239.13</v>
      </c>
      <c r="H28" s="56"/>
    </row>
    <row r="29" spans="1:8" ht="15">
      <c r="A29" s="73" t="s">
        <v>22</v>
      </c>
      <c r="B29" s="79">
        <v>30491</v>
      </c>
      <c r="C29" s="76">
        <v>38444849.6</v>
      </c>
      <c r="D29" s="76">
        <v>9233112.709999999</v>
      </c>
      <c r="E29" s="76">
        <v>1088941.38</v>
      </c>
      <c r="F29" s="76">
        <v>8133742.669999999</v>
      </c>
      <c r="G29" s="76">
        <v>19687858.340000004</v>
      </c>
      <c r="H29" s="56"/>
    </row>
    <row r="30" spans="1:8" ht="15">
      <c r="A30" s="73" t="s">
        <v>23</v>
      </c>
      <c r="B30" s="79">
        <v>45232</v>
      </c>
      <c r="C30" s="76">
        <v>34401125.47</v>
      </c>
      <c r="D30" s="76">
        <v>7816239.180000001</v>
      </c>
      <c r="E30" s="76">
        <v>1738545.21</v>
      </c>
      <c r="F30" s="76">
        <v>6837134.35</v>
      </c>
      <c r="G30" s="76">
        <v>17607418.049999997</v>
      </c>
      <c r="H30" s="56"/>
    </row>
    <row r="31" spans="1:8" ht="15">
      <c r="A31" s="73" t="s">
        <v>24</v>
      </c>
      <c r="B31" s="79">
        <v>3490</v>
      </c>
      <c r="C31" s="76">
        <v>2404277.9</v>
      </c>
      <c r="D31" s="76">
        <v>570050.45</v>
      </c>
      <c r="E31" s="76">
        <v>583469.72</v>
      </c>
      <c r="F31" s="68">
        <v>0</v>
      </c>
      <c r="G31" s="76">
        <v>1230646.55</v>
      </c>
      <c r="H31" s="56"/>
    </row>
    <row r="32" spans="1:8" ht="15">
      <c r="A32" s="73" t="s">
        <v>25</v>
      </c>
      <c r="B32" s="79">
        <v>2020</v>
      </c>
      <c r="C32" s="76">
        <v>1102728.93</v>
      </c>
      <c r="D32" s="68">
        <v>0</v>
      </c>
      <c r="E32" s="76">
        <v>337611.58</v>
      </c>
      <c r="F32" s="68">
        <v>0</v>
      </c>
      <c r="G32" s="76">
        <v>731507.36</v>
      </c>
      <c r="H32" s="56"/>
    </row>
    <row r="33" spans="1:8" ht="15">
      <c r="A33" s="73" t="s">
        <v>26</v>
      </c>
      <c r="B33" s="79">
        <v>2839</v>
      </c>
      <c r="C33" s="76">
        <v>1523389.34</v>
      </c>
      <c r="D33" s="68">
        <v>121357.63</v>
      </c>
      <c r="E33" s="76">
        <v>442075.98</v>
      </c>
      <c r="F33" s="68">
        <v>0</v>
      </c>
      <c r="G33" s="76">
        <v>958595.77</v>
      </c>
      <c r="H33" s="56"/>
    </row>
    <row r="34" spans="1:8" ht="15">
      <c r="A34" s="73" t="s">
        <v>27</v>
      </c>
      <c r="B34" s="79">
        <v>2977</v>
      </c>
      <c r="C34" s="76">
        <v>1959724.05</v>
      </c>
      <c r="D34" s="76">
        <v>412390.06</v>
      </c>
      <c r="E34" s="76">
        <v>444102.29</v>
      </c>
      <c r="F34" s="68">
        <v>0</v>
      </c>
      <c r="G34" s="76" t="s">
        <v>132</v>
      </c>
      <c r="H34" s="56"/>
    </row>
    <row r="35" spans="1:8" ht="15">
      <c r="A35" s="73" t="s">
        <v>28</v>
      </c>
      <c r="B35" s="79">
        <v>3782</v>
      </c>
      <c r="C35" s="76">
        <v>2825381.68</v>
      </c>
      <c r="D35" s="68">
        <v>0</v>
      </c>
      <c r="E35" s="76">
        <v>913657.04</v>
      </c>
      <c r="F35" s="68">
        <v>0</v>
      </c>
      <c r="G35" s="76">
        <v>1904541.24</v>
      </c>
      <c r="H35" s="56"/>
    </row>
    <row r="36" spans="1:8" ht="15">
      <c r="A36" s="73" t="s">
        <v>29</v>
      </c>
      <c r="B36" s="79">
        <v>450</v>
      </c>
      <c r="C36" s="76">
        <v>320428.79</v>
      </c>
      <c r="D36" s="68">
        <v>0</v>
      </c>
      <c r="E36" s="76">
        <v>103071.6</v>
      </c>
      <c r="F36" s="68">
        <v>0</v>
      </c>
      <c r="G36" s="76">
        <v>217357.19</v>
      </c>
      <c r="H36" s="56"/>
    </row>
    <row r="37" spans="1:8" ht="15">
      <c r="A37" s="73" t="s">
        <v>30</v>
      </c>
      <c r="B37" s="79">
        <v>2949</v>
      </c>
      <c r="C37" s="76">
        <v>1429161.14</v>
      </c>
      <c r="D37" s="68">
        <v>0</v>
      </c>
      <c r="E37" s="76">
        <v>433098.67</v>
      </c>
      <c r="F37" s="68">
        <v>0</v>
      </c>
      <c r="G37" s="76">
        <v>948282.3</v>
      </c>
      <c r="H37" s="56"/>
    </row>
    <row r="38" spans="1:8" ht="15">
      <c r="A38" s="73" t="s">
        <v>31</v>
      </c>
      <c r="B38" s="79">
        <v>4986</v>
      </c>
      <c r="C38" s="76">
        <v>2721286.86</v>
      </c>
      <c r="D38" s="68">
        <v>0</v>
      </c>
      <c r="E38" s="76">
        <v>826962.32</v>
      </c>
      <c r="F38" s="68">
        <v>0</v>
      </c>
      <c r="G38" s="76">
        <v>1733884.54</v>
      </c>
      <c r="H38" s="56"/>
    </row>
    <row r="39" spans="1:8" ht="15">
      <c r="A39" s="73" t="s">
        <v>32</v>
      </c>
      <c r="B39" s="79">
        <v>1268</v>
      </c>
      <c r="C39" s="76">
        <v>570078.42</v>
      </c>
      <c r="D39" s="68">
        <v>0</v>
      </c>
      <c r="E39" s="76">
        <v>151693.55</v>
      </c>
      <c r="F39" s="68">
        <v>0</v>
      </c>
      <c r="G39" s="76" t="s">
        <v>133</v>
      </c>
      <c r="H39" s="56"/>
    </row>
    <row r="40" spans="1:8" ht="15">
      <c r="A40" s="73" t="s">
        <v>33</v>
      </c>
      <c r="B40" s="79">
        <v>3337</v>
      </c>
      <c r="C40" s="76">
        <v>2055067.12</v>
      </c>
      <c r="D40" s="76">
        <v>476526.92</v>
      </c>
      <c r="E40" s="76">
        <v>485414.79</v>
      </c>
      <c r="F40" s="68">
        <v>0</v>
      </c>
      <c r="G40" s="76">
        <v>1095592.07</v>
      </c>
      <c r="H40" s="56"/>
    </row>
    <row r="41" spans="1:8" ht="15">
      <c r="A41" s="73" t="s">
        <v>34</v>
      </c>
      <c r="B41" s="79">
        <v>3734</v>
      </c>
      <c r="C41" s="76">
        <v>2151791.76</v>
      </c>
      <c r="D41" s="68">
        <v>0</v>
      </c>
      <c r="E41" s="76">
        <v>689773.82</v>
      </c>
      <c r="F41" s="68">
        <v>0</v>
      </c>
      <c r="G41" s="76">
        <v>1450017.94</v>
      </c>
      <c r="H41" s="56"/>
    </row>
    <row r="42" spans="1:8" ht="15">
      <c r="A42" s="73" t="s">
        <v>35</v>
      </c>
      <c r="B42" s="79">
        <v>42393</v>
      </c>
      <c r="C42" s="76">
        <v>32001192.939999998</v>
      </c>
      <c r="D42" s="76">
        <v>7394725.54</v>
      </c>
      <c r="E42" s="76">
        <v>7094541.17</v>
      </c>
      <c r="F42" s="68">
        <v>0</v>
      </c>
      <c r="G42" s="76">
        <v>16669167.420000004</v>
      </c>
      <c r="H42" s="56"/>
    </row>
    <row r="43" spans="1:8" ht="15">
      <c r="A43" s="73" t="s">
        <v>36</v>
      </c>
      <c r="B43" s="79">
        <v>2323</v>
      </c>
      <c r="C43" s="76">
        <v>1097776.95</v>
      </c>
      <c r="D43" s="68">
        <v>0</v>
      </c>
      <c r="E43" s="76">
        <v>338532.55</v>
      </c>
      <c r="F43" s="68">
        <v>0</v>
      </c>
      <c r="G43" s="76">
        <v>724839.44</v>
      </c>
      <c r="H43" s="56"/>
    </row>
    <row r="44" spans="1:8" ht="15">
      <c r="A44" s="73" t="s">
        <v>37</v>
      </c>
      <c r="B44" s="79">
        <v>138641</v>
      </c>
      <c r="C44" s="76">
        <v>231712862.05999997</v>
      </c>
      <c r="D44" s="76">
        <v>55661710.19</v>
      </c>
      <c r="E44" s="76">
        <v>4242826.51</v>
      </c>
      <c r="F44" s="76">
        <v>53167837.379999995</v>
      </c>
      <c r="G44" s="76">
        <v>117193310.75999998</v>
      </c>
      <c r="H44" s="56"/>
    </row>
    <row r="45" spans="1:8" ht="15">
      <c r="A45" s="73" t="s">
        <v>38</v>
      </c>
      <c r="B45" s="79">
        <v>9937</v>
      </c>
      <c r="C45" s="76">
        <v>6324626.220000001</v>
      </c>
      <c r="D45" s="76">
        <v>1364977.2</v>
      </c>
      <c r="E45" s="76">
        <v>1461840.56</v>
      </c>
      <c r="F45" s="68">
        <v>0</v>
      </c>
      <c r="G45" s="76">
        <v>3079108.7</v>
      </c>
      <c r="H45" s="56"/>
    </row>
    <row r="46" spans="1:8" ht="15">
      <c r="A46" s="73" t="s">
        <v>39</v>
      </c>
      <c r="B46" s="79">
        <v>10212</v>
      </c>
      <c r="C46" s="76">
        <v>5481372.67</v>
      </c>
      <c r="D46" s="68">
        <v>0</v>
      </c>
      <c r="E46" s="76">
        <v>1673448.75</v>
      </c>
      <c r="F46" s="68">
        <v>0</v>
      </c>
      <c r="G46" s="76">
        <v>3579403.75</v>
      </c>
      <c r="H46" s="56"/>
    </row>
    <row r="47" spans="1:8" ht="15">
      <c r="A47" s="73" t="s">
        <v>40</v>
      </c>
      <c r="B47" s="79">
        <v>27752</v>
      </c>
      <c r="C47" s="76">
        <v>20073237.59</v>
      </c>
      <c r="D47" s="76">
        <v>4563594.7</v>
      </c>
      <c r="E47" s="76">
        <v>4850291.29</v>
      </c>
      <c r="F47" s="68">
        <v>0</v>
      </c>
      <c r="G47" s="76">
        <v>10274196.87</v>
      </c>
      <c r="H47" s="56"/>
    </row>
    <row r="48" spans="1:8" ht="15">
      <c r="A48" s="73" t="s">
        <v>41</v>
      </c>
      <c r="B48" s="79">
        <v>7048</v>
      </c>
      <c r="C48" s="76">
        <v>3926935.18</v>
      </c>
      <c r="D48" s="68">
        <v>0</v>
      </c>
      <c r="E48" s="76">
        <v>1202282.02</v>
      </c>
      <c r="F48" s="68">
        <v>0</v>
      </c>
      <c r="G48" s="76">
        <v>2671606.77</v>
      </c>
      <c r="H48" s="56"/>
    </row>
    <row r="49" spans="1:8" ht="15">
      <c r="A49" s="73" t="s">
        <v>42</v>
      </c>
      <c r="B49" s="79">
        <v>31178</v>
      </c>
      <c r="C49" s="76">
        <v>43074798.52</v>
      </c>
      <c r="D49" s="76">
        <v>10269110.969999999</v>
      </c>
      <c r="E49" s="76">
        <v>1384698.6</v>
      </c>
      <c r="F49" s="76">
        <v>9370306.390000002</v>
      </c>
      <c r="G49" s="76">
        <v>21990682.560000002</v>
      </c>
      <c r="H49" s="56"/>
    </row>
    <row r="50" spans="1:8" ht="15">
      <c r="A50" s="73" t="s">
        <v>43</v>
      </c>
      <c r="B50" s="79">
        <v>2061</v>
      </c>
      <c r="C50" s="76">
        <v>1031138.66</v>
      </c>
      <c r="D50" s="68">
        <v>214921.06</v>
      </c>
      <c r="E50" s="76">
        <v>222168.7</v>
      </c>
      <c r="F50" s="68">
        <v>0</v>
      </c>
      <c r="G50" s="76">
        <v>515393.9</v>
      </c>
      <c r="H50" s="56"/>
    </row>
    <row r="51" spans="1:8" ht="15">
      <c r="A51" s="73" t="s">
        <v>44</v>
      </c>
      <c r="B51" s="79">
        <v>5656</v>
      </c>
      <c r="C51" s="76">
        <v>3140980.76</v>
      </c>
      <c r="D51" s="76">
        <v>673711.6</v>
      </c>
      <c r="E51" s="76">
        <v>720866.75</v>
      </c>
      <c r="F51" s="68">
        <v>0</v>
      </c>
      <c r="G51" s="76">
        <v>1589633.02</v>
      </c>
      <c r="H51" s="56"/>
    </row>
    <row r="52" spans="1:8" ht="15">
      <c r="A52" s="73" t="s">
        <v>45</v>
      </c>
      <c r="B52" s="79">
        <v>3438</v>
      </c>
      <c r="C52" s="76">
        <v>1938841.19</v>
      </c>
      <c r="D52" s="68">
        <v>0</v>
      </c>
      <c r="E52" s="76">
        <v>611053.21</v>
      </c>
      <c r="F52" s="68">
        <v>0</v>
      </c>
      <c r="G52" s="76">
        <v>1315787.98</v>
      </c>
      <c r="H52" s="56"/>
    </row>
    <row r="53" spans="1:8" ht="15">
      <c r="A53" s="73" t="s">
        <v>46</v>
      </c>
      <c r="B53" s="79">
        <v>10216</v>
      </c>
      <c r="C53" s="76">
        <v>16731936.82</v>
      </c>
      <c r="D53" s="76">
        <v>3970652.37</v>
      </c>
      <c r="E53" s="76">
        <v>241607.69</v>
      </c>
      <c r="F53" s="76">
        <v>3886311.91</v>
      </c>
      <c r="G53" s="76">
        <v>8434402.81</v>
      </c>
      <c r="H53" s="56"/>
    </row>
    <row r="54" spans="1:8" ht="15">
      <c r="A54" s="73" t="s">
        <v>47</v>
      </c>
      <c r="B54" s="79">
        <v>10445</v>
      </c>
      <c r="C54" s="76">
        <v>7942585.819999999</v>
      </c>
      <c r="D54" s="76">
        <v>1818592.85</v>
      </c>
      <c r="E54" s="76">
        <v>1903153.87</v>
      </c>
      <c r="F54" s="68">
        <v>0</v>
      </c>
      <c r="G54" s="76" t="s">
        <v>138</v>
      </c>
      <c r="H54" s="56"/>
    </row>
    <row r="55" spans="1:8" ht="15">
      <c r="A55" s="73" t="s">
        <v>48</v>
      </c>
      <c r="B55" s="79">
        <v>20781</v>
      </c>
      <c r="C55" s="76">
        <v>48939395.15</v>
      </c>
      <c r="D55" s="76">
        <v>9324172.170000002</v>
      </c>
      <c r="E55" s="76">
        <v>1111272.24</v>
      </c>
      <c r="F55" s="76">
        <v>8609841.35</v>
      </c>
      <c r="G55" s="76" t="s">
        <v>139</v>
      </c>
      <c r="H55" s="56"/>
    </row>
    <row r="56" spans="1:8" ht="15">
      <c r="A56" s="73" t="s">
        <v>49</v>
      </c>
      <c r="B56" s="79">
        <v>4543</v>
      </c>
      <c r="C56" s="76">
        <v>1781460.42</v>
      </c>
      <c r="D56" s="68">
        <v>0</v>
      </c>
      <c r="E56" s="76">
        <v>518782.97</v>
      </c>
      <c r="F56" s="68">
        <v>0</v>
      </c>
      <c r="G56" s="76">
        <v>1152815.5</v>
      </c>
      <c r="H56" s="56"/>
    </row>
    <row r="57" spans="1:8" ht="15">
      <c r="A57" s="73" t="s">
        <v>50</v>
      </c>
      <c r="B57" s="79">
        <v>17684</v>
      </c>
      <c r="C57" s="76">
        <v>18913983.82</v>
      </c>
      <c r="D57" s="76">
        <v>4453747.37</v>
      </c>
      <c r="E57" s="76">
        <v>4623012.16</v>
      </c>
      <c r="F57" s="68">
        <v>0</v>
      </c>
      <c r="G57" s="76">
        <v>9721774.329999998</v>
      </c>
      <c r="H57" s="56"/>
    </row>
    <row r="58" spans="1:8" ht="15">
      <c r="A58" s="73" t="s">
        <v>51</v>
      </c>
      <c r="B58" s="79">
        <v>10399</v>
      </c>
      <c r="C58" s="76">
        <v>7779724.59</v>
      </c>
      <c r="D58" s="76">
        <v>1778322.57</v>
      </c>
      <c r="E58" s="76">
        <v>1813655.35</v>
      </c>
      <c r="F58" s="68">
        <v>0</v>
      </c>
      <c r="G58" s="76">
        <v>4013206.67</v>
      </c>
      <c r="H58" s="56"/>
    </row>
    <row r="59" spans="1:8" ht="15">
      <c r="A59" s="73" t="s">
        <v>52</v>
      </c>
      <c r="B59" s="79">
        <v>1891</v>
      </c>
      <c r="C59" s="76">
        <v>929587.17</v>
      </c>
      <c r="D59" s="68">
        <v>0</v>
      </c>
      <c r="E59" s="76">
        <v>290293.2</v>
      </c>
      <c r="F59" s="68">
        <v>0</v>
      </c>
      <c r="G59" s="76">
        <v>635271.95</v>
      </c>
      <c r="H59" s="56"/>
    </row>
    <row r="60" spans="1:8" ht="15">
      <c r="A60" s="73" t="s">
        <v>53</v>
      </c>
      <c r="B60" s="79">
        <v>854</v>
      </c>
      <c r="C60" s="76">
        <v>482332.07</v>
      </c>
      <c r="D60" s="68">
        <v>0</v>
      </c>
      <c r="E60" s="76">
        <v>107439.01</v>
      </c>
      <c r="F60" s="68">
        <v>0</v>
      </c>
      <c r="G60" s="76">
        <v>245025.49</v>
      </c>
      <c r="H60" s="56"/>
    </row>
    <row r="61" spans="1:8" ht="15">
      <c r="A61" s="73" t="s">
        <v>54</v>
      </c>
      <c r="B61" s="79">
        <v>1547</v>
      </c>
      <c r="C61" s="76">
        <v>912471.84</v>
      </c>
      <c r="D61" s="68">
        <v>206736.68</v>
      </c>
      <c r="E61" s="76">
        <v>225322.22</v>
      </c>
      <c r="F61" s="68">
        <v>128</v>
      </c>
      <c r="G61" s="76">
        <v>480284.94</v>
      </c>
      <c r="H61" s="56"/>
    </row>
    <row r="62" spans="1:8" ht="15">
      <c r="A62" s="73" t="s">
        <v>55</v>
      </c>
      <c r="B62" s="79">
        <v>4438</v>
      </c>
      <c r="C62" s="76">
        <v>1841373.67</v>
      </c>
      <c r="D62" s="68">
        <v>0</v>
      </c>
      <c r="E62" s="76">
        <v>483576.66</v>
      </c>
      <c r="F62" s="68">
        <v>0</v>
      </c>
      <c r="G62" s="76">
        <v>1249593.01</v>
      </c>
      <c r="H62" s="56"/>
    </row>
    <row r="63" spans="1:8" ht="15">
      <c r="A63" s="73" t="s">
        <v>56</v>
      </c>
      <c r="B63" s="79">
        <v>151404</v>
      </c>
      <c r="C63" s="76">
        <v>271729863.21</v>
      </c>
      <c r="D63" s="76">
        <v>65320326.76</v>
      </c>
      <c r="E63" s="76">
        <v>4037090.45</v>
      </c>
      <c r="F63" s="76">
        <v>62670294.489999995</v>
      </c>
      <c r="G63" s="76">
        <v>137992848.54000002</v>
      </c>
      <c r="H63" s="56"/>
    </row>
    <row r="64" spans="1:8" ht="15">
      <c r="A64" s="73" t="s">
        <v>57</v>
      </c>
      <c r="B64" s="79">
        <v>5665</v>
      </c>
      <c r="C64" s="76">
        <v>5503815.19</v>
      </c>
      <c r="D64" s="68">
        <v>0</v>
      </c>
      <c r="E64" s="76">
        <v>1553479.88</v>
      </c>
      <c r="F64" s="68">
        <v>0</v>
      </c>
      <c r="G64" s="76" t="s">
        <v>140</v>
      </c>
      <c r="H64" s="56"/>
    </row>
    <row r="65" spans="1:9" ht="15">
      <c r="A65" s="29" t="s">
        <v>58</v>
      </c>
      <c r="B65" s="74">
        <v>2490</v>
      </c>
      <c r="C65" s="77">
        <v>964507.44</v>
      </c>
      <c r="D65" s="42">
        <v>0</v>
      </c>
      <c r="E65" s="77">
        <v>272678.13</v>
      </c>
      <c r="F65" s="42">
        <v>0</v>
      </c>
      <c r="G65" s="77">
        <v>672551.81</v>
      </c>
      <c r="H65" s="42"/>
      <c r="I65" s="29"/>
    </row>
    <row r="66" spans="1:9" ht="15">
      <c r="A66" s="29" t="s">
        <v>59</v>
      </c>
      <c r="B66" s="74">
        <v>4951</v>
      </c>
      <c r="C66" s="81">
        <v>2893263.88</v>
      </c>
      <c r="D66" s="42">
        <v>0</v>
      </c>
      <c r="E66" s="81">
        <v>891765.03</v>
      </c>
      <c r="F66" s="42">
        <v>0</v>
      </c>
      <c r="G66" s="81">
        <v>1872678.53</v>
      </c>
      <c r="H66" s="42"/>
      <c r="I66" s="29"/>
    </row>
    <row r="67" spans="1:9" ht="15">
      <c r="A67" s="29" t="s">
        <v>60</v>
      </c>
      <c r="B67" s="74">
        <v>13925</v>
      </c>
      <c r="C67" s="81">
        <v>12757108.360000003</v>
      </c>
      <c r="D67" s="42">
        <v>0</v>
      </c>
      <c r="E67" s="81">
        <v>4012145.32</v>
      </c>
      <c r="F67" s="42">
        <v>0</v>
      </c>
      <c r="G67" s="81">
        <v>8600857.12</v>
      </c>
      <c r="H67" s="42"/>
      <c r="I67" s="29"/>
    </row>
    <row r="68" spans="1:9" ht="15">
      <c r="A68" s="29" t="s">
        <v>61</v>
      </c>
      <c r="B68" s="74">
        <v>5111</v>
      </c>
      <c r="C68" s="81">
        <v>5973298.529999999</v>
      </c>
      <c r="D68" s="77">
        <v>1420689.71</v>
      </c>
      <c r="E68" s="81">
        <v>1483969.12</v>
      </c>
      <c r="F68" s="42">
        <v>0</v>
      </c>
      <c r="G68" s="81">
        <v>3068631.8</v>
      </c>
      <c r="H68" s="42"/>
      <c r="I68" s="29"/>
    </row>
    <row r="69" spans="1:9" ht="15">
      <c r="A69" s="29" t="s">
        <v>62</v>
      </c>
      <c r="B69" s="74">
        <v>3836</v>
      </c>
      <c r="C69" s="81">
        <v>2625708.46</v>
      </c>
      <c r="D69" s="81">
        <v>599750.38</v>
      </c>
      <c r="E69" s="81">
        <v>604519.45</v>
      </c>
      <c r="F69" s="42">
        <v>46506.22</v>
      </c>
      <c r="G69" s="81">
        <v>1369426.07</v>
      </c>
      <c r="H69" s="42"/>
      <c r="I69" s="29"/>
    </row>
    <row r="70" spans="1:9" ht="15">
      <c r="A70" s="29" t="s">
        <v>63</v>
      </c>
      <c r="B70" s="74">
        <v>5201</v>
      </c>
      <c r="C70" s="81">
        <v>3217884.79</v>
      </c>
      <c r="D70" s="81">
        <v>745798.02</v>
      </c>
      <c r="E70" s="81">
        <v>726808.82</v>
      </c>
      <c r="F70" s="42">
        <v>0</v>
      </c>
      <c r="G70" s="81">
        <v>1720652.33</v>
      </c>
      <c r="H70" s="42"/>
      <c r="I70" s="29"/>
    </row>
    <row r="71" spans="1:9" ht="15">
      <c r="A71" s="29" t="s">
        <v>64</v>
      </c>
      <c r="B71" s="74">
        <v>95120</v>
      </c>
      <c r="C71" s="81">
        <v>208833753.73000002</v>
      </c>
      <c r="D71" s="81">
        <v>41531291.760000005</v>
      </c>
      <c r="E71" s="81">
        <v>3607804.95</v>
      </c>
      <c r="F71" s="77">
        <v>39252058.480000004</v>
      </c>
      <c r="G71" s="81" t="s">
        <v>141</v>
      </c>
      <c r="H71" s="82"/>
      <c r="I71" s="29"/>
    </row>
    <row r="72" spans="1:9" ht="15">
      <c r="A72" s="29" t="s">
        <v>65</v>
      </c>
      <c r="B72" s="74">
        <v>2072</v>
      </c>
      <c r="C72" s="81">
        <v>1162754.89</v>
      </c>
      <c r="D72" s="81">
        <v>229666</v>
      </c>
      <c r="E72" s="81">
        <v>253344.57</v>
      </c>
      <c r="F72" s="42">
        <v>0</v>
      </c>
      <c r="G72" s="81">
        <v>537359.32</v>
      </c>
      <c r="H72" s="42"/>
      <c r="I72" s="29"/>
    </row>
    <row r="73" spans="1:9" ht="15">
      <c r="A73" s="29" t="s">
        <v>66</v>
      </c>
      <c r="B73" s="74">
        <v>1406</v>
      </c>
      <c r="C73" s="81">
        <v>854213.25</v>
      </c>
      <c r="D73" s="42">
        <v>0</v>
      </c>
      <c r="E73" s="81">
        <v>246627.77</v>
      </c>
      <c r="F73" s="42">
        <v>0</v>
      </c>
      <c r="G73" s="81">
        <v>557507.08</v>
      </c>
      <c r="H73" s="42"/>
      <c r="I73" s="29"/>
    </row>
    <row r="74" spans="1:9" ht="15">
      <c r="A74" s="31"/>
      <c r="B74" s="75"/>
      <c r="C74" s="75"/>
      <c r="D74" s="75"/>
      <c r="E74" s="75"/>
      <c r="F74" s="75"/>
      <c r="G74" s="75"/>
      <c r="H74" s="18"/>
      <c r="I74" s="29"/>
    </row>
    <row r="75" spans="1:9" ht="15">
      <c r="A75" s="29" t="s">
        <v>71</v>
      </c>
      <c r="B75" s="19"/>
      <c r="C75" s="19"/>
      <c r="D75" s="19"/>
      <c r="E75" s="19"/>
      <c r="F75" s="19"/>
      <c r="G75" s="19"/>
      <c r="H75" s="29"/>
      <c r="I75" s="29"/>
    </row>
    <row r="76" spans="1:9" ht="15">
      <c r="A76" s="29"/>
      <c r="B76" s="29"/>
      <c r="C76" s="29"/>
      <c r="D76" s="29"/>
      <c r="E76" s="29"/>
      <c r="F76" s="29"/>
      <c r="G76" s="29"/>
      <c r="H76" s="29"/>
      <c r="I76" s="29"/>
    </row>
    <row r="77" spans="1:9" ht="15">
      <c r="A77" s="29" t="s">
        <v>125</v>
      </c>
      <c r="B77" s="29"/>
      <c r="C77" s="81">
        <v>894649315</v>
      </c>
      <c r="D77" s="29"/>
      <c r="E77" s="29"/>
      <c r="F77" s="29"/>
      <c r="G77" s="29"/>
      <c r="H77" s="29"/>
      <c r="I77" s="29"/>
    </row>
    <row r="78" spans="1:9" ht="15">
      <c r="A78" s="83" t="s">
        <v>144</v>
      </c>
      <c r="B78" s="29"/>
      <c r="C78" s="38">
        <v>69568485.68</v>
      </c>
      <c r="D78" s="38"/>
      <c r="E78" s="29"/>
      <c r="F78" s="29"/>
      <c r="G78" s="29"/>
      <c r="H78" s="29"/>
      <c r="I78" s="29"/>
    </row>
    <row r="79" spans="1:9" ht="15">
      <c r="A79" s="83" t="s">
        <v>145</v>
      </c>
      <c r="B79" s="29"/>
      <c r="C79" s="38">
        <v>230967384.10999998</v>
      </c>
      <c r="D79" s="19"/>
      <c r="E79" s="29"/>
      <c r="F79" s="29"/>
      <c r="G79" s="29"/>
      <c r="H79" s="29"/>
      <c r="I79" s="29"/>
    </row>
    <row r="80" spans="1:9" ht="15">
      <c r="A80" s="83" t="s">
        <v>146</v>
      </c>
      <c r="B80" s="29"/>
      <c r="C80" s="38">
        <v>299974989.89</v>
      </c>
      <c r="D80" s="19"/>
      <c r="E80" s="29"/>
      <c r="F80" s="29"/>
      <c r="G80" s="29"/>
      <c r="H80" s="29"/>
      <c r="I80" s="29"/>
    </row>
    <row r="81" spans="1:9" ht="15">
      <c r="A81" s="83" t="s">
        <v>147</v>
      </c>
      <c r="B81" s="29"/>
      <c r="C81" s="38">
        <v>226893026.57</v>
      </c>
      <c r="D81" s="19"/>
      <c r="E81" s="29"/>
      <c r="F81" s="29"/>
      <c r="G81" s="29"/>
      <c r="H81" s="29"/>
      <c r="I81" s="29"/>
    </row>
    <row r="82" spans="1:9" ht="15">
      <c r="A82" s="83" t="s">
        <v>148</v>
      </c>
      <c r="B82" s="29"/>
      <c r="C82" s="38">
        <v>67245428.77</v>
      </c>
      <c r="D82" s="19"/>
      <c r="E82" s="29"/>
      <c r="F82" s="29"/>
      <c r="G82" s="29"/>
      <c r="H82" s="29"/>
      <c r="I82" s="29"/>
    </row>
    <row r="83" spans="1:9" ht="15">
      <c r="A83" s="29" t="s">
        <v>126</v>
      </c>
      <c r="B83" s="29"/>
      <c r="C83" s="38">
        <v>1376204.68</v>
      </c>
      <c r="D83" s="19"/>
      <c r="E83" s="29"/>
      <c r="F83" s="29"/>
      <c r="G83" s="29"/>
      <c r="H83" s="29"/>
      <c r="I83" s="29"/>
    </row>
    <row r="84" spans="1:9" ht="15">
      <c r="A84" s="29" t="s">
        <v>127</v>
      </c>
      <c r="B84" s="29"/>
      <c r="C84" s="38">
        <v>976143.22</v>
      </c>
      <c r="D84" s="19"/>
      <c r="E84" s="29"/>
      <c r="F84" s="29"/>
      <c r="G84" s="29"/>
      <c r="H84" s="29"/>
      <c r="I84" s="29"/>
    </row>
    <row r="85" spans="1:9" ht="15">
      <c r="A85" s="29" t="s">
        <v>128</v>
      </c>
      <c r="B85" s="29"/>
      <c r="C85" s="38">
        <v>70901.45</v>
      </c>
      <c r="D85" s="19"/>
      <c r="E85" s="29"/>
      <c r="F85" s="29"/>
      <c r="G85" s="29"/>
      <c r="H85" s="29"/>
      <c r="I85" s="29"/>
    </row>
    <row r="86" spans="1:9" ht="15">
      <c r="A86" s="29" t="s">
        <v>134</v>
      </c>
      <c r="B86" s="29"/>
      <c r="C86" s="38">
        <v>67590.22</v>
      </c>
      <c r="D86" s="19"/>
      <c r="E86" s="29"/>
      <c r="F86" s="29"/>
      <c r="G86" s="29"/>
      <c r="H86" s="29"/>
      <c r="I86" s="29"/>
    </row>
    <row r="87" spans="1:9" ht="15">
      <c r="A87" s="29" t="s">
        <v>135</v>
      </c>
      <c r="B87" s="29"/>
      <c r="C87" s="38">
        <v>107984.16</v>
      </c>
      <c r="D87" s="19"/>
      <c r="E87" s="29"/>
      <c r="F87" s="29"/>
      <c r="G87" s="29"/>
      <c r="H87" s="29"/>
      <c r="I87" s="29"/>
    </row>
    <row r="88" spans="1:9" ht="15">
      <c r="A88" s="29" t="s">
        <v>136</v>
      </c>
      <c r="B88" s="29"/>
      <c r="C88" s="38">
        <v>9835155.11</v>
      </c>
      <c r="D88" s="19"/>
      <c r="E88" s="29"/>
      <c r="F88" s="29"/>
      <c r="G88" s="29"/>
      <c r="H88" s="29"/>
      <c r="I88" s="29"/>
    </row>
    <row r="89" spans="1:9" ht="15">
      <c r="A89" s="29" t="s">
        <v>137</v>
      </c>
      <c r="B89" s="29"/>
      <c r="C89" s="38">
        <v>632674.45</v>
      </c>
      <c r="D89" s="19"/>
      <c r="E89" s="29"/>
      <c r="F89" s="29"/>
      <c r="G89" s="29"/>
      <c r="H89" s="29"/>
      <c r="I89" s="29"/>
    </row>
    <row r="90" spans="1:9" ht="15">
      <c r="A90" s="29" t="s">
        <v>142</v>
      </c>
      <c r="B90" s="29"/>
      <c r="C90" s="38">
        <v>27439306.509999998</v>
      </c>
      <c r="D90" s="19"/>
      <c r="E90" s="29"/>
      <c r="F90" s="29"/>
      <c r="G90" s="29"/>
      <c r="H90" s="29"/>
      <c r="I90" s="29"/>
    </row>
    <row r="91" spans="1:9" ht="15">
      <c r="A91" s="29" t="s">
        <v>143</v>
      </c>
      <c r="B91" s="29"/>
      <c r="C91" s="38">
        <v>9367260.25</v>
      </c>
      <c r="D91" s="29"/>
      <c r="E91" s="29"/>
      <c r="F91" s="29"/>
      <c r="G91" s="29"/>
      <c r="H91" s="29"/>
      <c r="I91" s="29"/>
    </row>
    <row r="92" spans="1:9" ht="15">
      <c r="A92" s="29"/>
      <c r="B92" s="29"/>
      <c r="C92" s="29"/>
      <c r="D92" s="29"/>
      <c r="E92" s="29"/>
      <c r="F92" s="29"/>
      <c r="G92" s="29"/>
      <c r="H92" s="29"/>
      <c r="I92" s="29"/>
    </row>
    <row r="93" spans="1:9" ht="15">
      <c r="A93" s="29" t="s">
        <v>67</v>
      </c>
      <c r="B93" s="29"/>
      <c r="C93" s="29"/>
      <c r="D93" s="29"/>
      <c r="E93" s="29"/>
      <c r="F93" s="29"/>
      <c r="G93" s="29"/>
      <c r="H93" s="29"/>
      <c r="I93" s="29"/>
    </row>
    <row r="94" spans="1:9" ht="33.75" customHeight="1">
      <c r="A94" s="101" t="s">
        <v>149</v>
      </c>
      <c r="B94" s="101"/>
      <c r="C94" s="101"/>
      <c r="D94" s="101"/>
      <c r="E94" s="101"/>
      <c r="F94" s="101"/>
      <c r="G94" s="101"/>
      <c r="H94" s="29"/>
      <c r="I94" s="29"/>
    </row>
    <row r="95" spans="1:9" ht="33.75" customHeight="1">
      <c r="A95" s="101" t="s">
        <v>73</v>
      </c>
      <c r="B95" s="101"/>
      <c r="C95" s="101"/>
      <c r="D95" s="101"/>
      <c r="E95" s="101"/>
      <c r="F95" s="101"/>
      <c r="G95" s="101"/>
      <c r="H95" s="29"/>
      <c r="I95" s="29"/>
    </row>
    <row r="96" spans="1:9" ht="34.5" customHeight="1">
      <c r="A96" s="101" t="s">
        <v>98</v>
      </c>
      <c r="B96" s="101"/>
      <c r="C96" s="101"/>
      <c r="D96" s="101"/>
      <c r="E96" s="101"/>
      <c r="F96" s="101"/>
      <c r="G96" s="101"/>
      <c r="H96" s="29"/>
      <c r="I96" s="29"/>
    </row>
    <row r="97" spans="1:9" ht="15">
      <c r="A97" s="29"/>
      <c r="B97" s="29"/>
      <c r="C97" s="29"/>
      <c r="D97" s="29"/>
      <c r="E97" s="29"/>
      <c r="F97" s="29"/>
      <c r="G97" s="29"/>
      <c r="H97" s="29"/>
      <c r="I97" s="29"/>
    </row>
    <row r="98" spans="1:9" ht="15">
      <c r="A98" s="106" t="s">
        <v>121</v>
      </c>
      <c r="B98" s="29"/>
      <c r="C98" s="29"/>
      <c r="D98" s="29"/>
      <c r="E98" s="29"/>
      <c r="F98" s="29"/>
      <c r="G98" s="29"/>
      <c r="H98" s="29"/>
      <c r="I98" s="29"/>
    </row>
    <row r="99" spans="1:9" ht="15">
      <c r="A99" s="29"/>
      <c r="B99" s="29"/>
      <c r="C99" s="29"/>
      <c r="D99" s="29"/>
      <c r="E99" s="29"/>
      <c r="F99" s="29"/>
      <c r="G99" s="29"/>
      <c r="H99" s="29"/>
      <c r="I99" s="29"/>
    </row>
  </sheetData>
  <sheetProtection/>
  <mergeCells count="4">
    <mergeCell ref="C4:G4"/>
    <mergeCell ref="A94:G94"/>
    <mergeCell ref="A95:G95"/>
    <mergeCell ref="A96:G96"/>
  </mergeCells>
  <hyperlinks>
    <hyperlink ref="A98" r:id="rId1" display="SOURCE: New York State Department of Taxation and Finance; www.tax.state.ny.us/statistics/stat_fy_collections.htm."/>
  </hyperlinks>
  <printOptions/>
  <pageMargins left="0.7" right="0.7" top="0.75" bottom="0.75" header="0.3" footer="0.3"/>
  <pageSetup fitToHeight="2" fitToWidth="1" horizontalDpi="600" verticalDpi="600" orientation="landscape" scale="64" r:id="rId2"/>
</worksheet>
</file>

<file path=xl/worksheets/sheet17.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150</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8" ht="15">
      <c r="A7" s="73" t="s">
        <v>2</v>
      </c>
      <c r="B7" s="59">
        <v>1110153</v>
      </c>
      <c r="C7" s="57">
        <v>2057255620</v>
      </c>
      <c r="D7" s="57">
        <v>331521343</v>
      </c>
      <c r="E7" s="57">
        <v>118614728</v>
      </c>
      <c r="F7" s="57">
        <v>243549636</v>
      </c>
      <c r="G7" s="57">
        <v>1353088686</v>
      </c>
      <c r="H7" s="73"/>
    </row>
    <row r="8" spans="1:8" ht="15">
      <c r="A8" s="73"/>
      <c r="B8" s="73"/>
      <c r="C8" s="65"/>
      <c r="D8" s="65"/>
      <c r="E8" s="65"/>
      <c r="F8" s="65"/>
      <c r="G8" s="65"/>
      <c r="H8" s="73"/>
    </row>
    <row r="9" spans="1:8" ht="15">
      <c r="A9" s="73" t="s">
        <v>3</v>
      </c>
      <c r="B9" s="60">
        <v>207156</v>
      </c>
      <c r="C9" s="65">
        <v>1081738499.46</v>
      </c>
      <c r="D9" s="65">
        <v>119188847.50999999</v>
      </c>
      <c r="E9" s="65">
        <v>44487927.23</v>
      </c>
      <c r="F9" s="65">
        <v>77189005.07</v>
      </c>
      <c r="G9" s="68" t="s">
        <v>154</v>
      </c>
      <c r="H9" s="84"/>
    </row>
    <row r="10" spans="1:8" ht="15">
      <c r="A10" s="73" t="s">
        <v>4</v>
      </c>
      <c r="B10" s="60">
        <v>18382</v>
      </c>
      <c r="C10" s="65">
        <v>90316860.05</v>
      </c>
      <c r="D10" s="65">
        <v>9880240.66</v>
      </c>
      <c r="E10" s="65">
        <v>3878111.5</v>
      </c>
      <c r="F10" s="65">
        <v>6271447.75</v>
      </c>
      <c r="G10" s="65">
        <v>70287060.14</v>
      </c>
      <c r="H10" s="85"/>
    </row>
    <row r="11" spans="1:8" ht="15">
      <c r="A11" s="73" t="s">
        <v>5</v>
      </c>
      <c r="B11" s="60">
        <v>59271</v>
      </c>
      <c r="C11" s="65">
        <v>256060279.57</v>
      </c>
      <c r="D11" s="65">
        <v>28803351.27</v>
      </c>
      <c r="E11" s="65">
        <v>8507769.85</v>
      </c>
      <c r="F11" s="65">
        <v>21537798.75</v>
      </c>
      <c r="G11" s="65">
        <v>197211359.7</v>
      </c>
      <c r="H11" s="85"/>
    </row>
    <row r="12" spans="1:8" ht="15">
      <c r="A12" s="73" t="s">
        <v>6</v>
      </c>
      <c r="B12" s="60">
        <v>19918</v>
      </c>
      <c r="C12" s="65">
        <v>360172086.31</v>
      </c>
      <c r="D12" s="65">
        <v>33606721.61</v>
      </c>
      <c r="E12" s="65">
        <v>25335707.63</v>
      </c>
      <c r="F12" s="65">
        <v>9853179.4</v>
      </c>
      <c r="G12" s="65">
        <v>289619169.59</v>
      </c>
      <c r="H12" s="85"/>
    </row>
    <row r="13" spans="1:8" ht="15">
      <c r="A13" s="73" t="s">
        <v>7</v>
      </c>
      <c r="B13" s="60">
        <v>76690</v>
      </c>
      <c r="C13" s="65">
        <v>282487763.8</v>
      </c>
      <c r="D13" s="65">
        <v>32623140.33</v>
      </c>
      <c r="E13" s="65">
        <v>5022315.5</v>
      </c>
      <c r="F13" s="65">
        <v>28957054</v>
      </c>
      <c r="G13" s="65">
        <v>215886027.24</v>
      </c>
      <c r="H13" s="85"/>
    </row>
    <row r="14" spans="1:8" ht="15">
      <c r="A14" s="73" t="s">
        <v>8</v>
      </c>
      <c r="B14" s="60">
        <v>32895</v>
      </c>
      <c r="C14" s="65">
        <v>92701509.73</v>
      </c>
      <c r="D14" s="68">
        <v>14275393.64</v>
      </c>
      <c r="E14" s="65">
        <v>1744022.75</v>
      </c>
      <c r="F14" s="65">
        <v>10569525.17</v>
      </c>
      <c r="G14" s="65">
        <v>66109497.17</v>
      </c>
      <c r="H14" s="85"/>
    </row>
    <row r="15" spans="1:8" ht="15">
      <c r="A15" s="73"/>
      <c r="B15" s="60"/>
      <c r="C15" s="65"/>
      <c r="D15" s="65"/>
      <c r="E15" s="65"/>
      <c r="F15" s="68"/>
      <c r="G15" s="65"/>
      <c r="H15" s="85"/>
    </row>
    <row r="16" spans="1:8" ht="15">
      <c r="A16" s="73" t="s">
        <v>9</v>
      </c>
      <c r="B16" s="60">
        <v>902997</v>
      </c>
      <c r="C16" s="65">
        <v>975517120.7099998</v>
      </c>
      <c r="D16" s="65">
        <v>212332495.94000003</v>
      </c>
      <c r="E16" s="65">
        <v>74126801.15</v>
      </c>
      <c r="F16" s="65">
        <v>166360630.92</v>
      </c>
      <c r="G16" s="65">
        <v>513975572.40000004</v>
      </c>
      <c r="H16" s="85"/>
    </row>
    <row r="17" spans="1:8" ht="15">
      <c r="A17" s="73" t="s">
        <v>10</v>
      </c>
      <c r="B17" s="59">
        <v>24857</v>
      </c>
      <c r="C17" s="64">
        <v>21954220.07</v>
      </c>
      <c r="D17" s="64">
        <v>5082820.68</v>
      </c>
      <c r="E17" s="64">
        <v>5309228.66</v>
      </c>
      <c r="F17" s="68">
        <v>0</v>
      </c>
      <c r="G17" s="64">
        <v>11251357.17</v>
      </c>
      <c r="H17" s="85"/>
    </row>
    <row r="18" spans="1:8" ht="15">
      <c r="A18" s="73" t="s">
        <v>11</v>
      </c>
      <c r="B18" s="59">
        <v>1993</v>
      </c>
      <c r="C18" s="64">
        <v>815168.56</v>
      </c>
      <c r="D18" s="68">
        <v>75218.03</v>
      </c>
      <c r="E18" s="64">
        <v>234196.95</v>
      </c>
      <c r="F18" s="68">
        <v>0</v>
      </c>
      <c r="G18" s="64">
        <v>505453.58</v>
      </c>
      <c r="H18" s="85"/>
    </row>
    <row r="19" spans="1:8" ht="15">
      <c r="A19" s="73" t="s">
        <v>12</v>
      </c>
      <c r="B19" s="59">
        <v>12127</v>
      </c>
      <c r="C19" s="64">
        <v>6455908.99</v>
      </c>
      <c r="D19" s="68">
        <v>0</v>
      </c>
      <c r="E19" s="64">
        <v>1212054.05</v>
      </c>
      <c r="F19" s="68">
        <v>0</v>
      </c>
      <c r="G19" s="76" t="s">
        <v>155</v>
      </c>
      <c r="H19" s="59"/>
    </row>
    <row r="20" spans="1:8" ht="15">
      <c r="A20" s="73" t="s">
        <v>13</v>
      </c>
      <c r="B20" s="59">
        <v>4073</v>
      </c>
      <c r="C20" s="64">
        <v>2203913.25</v>
      </c>
      <c r="D20" s="64">
        <v>482204.43</v>
      </c>
      <c r="E20" s="64">
        <v>510353.76</v>
      </c>
      <c r="F20" s="68">
        <v>0</v>
      </c>
      <c r="G20" s="64">
        <v>1131284.46</v>
      </c>
      <c r="H20" s="85"/>
    </row>
    <row r="21" spans="1:8" ht="15">
      <c r="A21" s="73" t="s">
        <v>14</v>
      </c>
      <c r="B21" s="59">
        <v>4497</v>
      </c>
      <c r="C21" s="64">
        <v>2633390.37</v>
      </c>
      <c r="D21" s="64">
        <v>565662.92</v>
      </c>
      <c r="E21" s="64">
        <v>626115.69</v>
      </c>
      <c r="F21" s="68">
        <v>0</v>
      </c>
      <c r="G21" s="64">
        <v>1320943.85</v>
      </c>
      <c r="H21" s="85"/>
    </row>
    <row r="22" spans="1:8" ht="15">
      <c r="A22" s="73" t="s">
        <v>15</v>
      </c>
      <c r="B22" s="59">
        <v>7388</v>
      </c>
      <c r="C22" s="64">
        <v>3895657.1</v>
      </c>
      <c r="D22" s="68">
        <v>296570.75</v>
      </c>
      <c r="E22" s="64">
        <v>1137214.18</v>
      </c>
      <c r="F22" s="68">
        <v>0</v>
      </c>
      <c r="G22" s="64">
        <v>2386715.92</v>
      </c>
      <c r="H22" s="85"/>
    </row>
    <row r="23" spans="1:8" ht="15">
      <c r="A23" s="73" t="s">
        <v>16</v>
      </c>
      <c r="B23" s="59">
        <v>4830</v>
      </c>
      <c r="C23" s="64">
        <v>2183277.7</v>
      </c>
      <c r="D23" s="68">
        <v>0</v>
      </c>
      <c r="E23" s="64">
        <v>596201.33</v>
      </c>
      <c r="F23" s="68">
        <v>0</v>
      </c>
      <c r="G23" s="64">
        <v>1422079.37</v>
      </c>
      <c r="H23" s="85"/>
    </row>
    <row r="24" spans="1:8" ht="15">
      <c r="A24" s="73" t="s">
        <v>17</v>
      </c>
      <c r="B24" s="59">
        <v>2509</v>
      </c>
      <c r="C24" s="64">
        <v>965877.75</v>
      </c>
      <c r="D24" s="68">
        <v>0</v>
      </c>
      <c r="E24" s="64">
        <v>294151.98</v>
      </c>
      <c r="F24" s="68">
        <v>0</v>
      </c>
      <c r="G24" s="64">
        <v>671725.77</v>
      </c>
      <c r="H24" s="85"/>
    </row>
    <row r="25" spans="1:8" ht="15">
      <c r="A25" s="73" t="s">
        <v>18</v>
      </c>
      <c r="B25" s="59">
        <v>5029</v>
      </c>
      <c r="C25" s="64">
        <v>3495164.3</v>
      </c>
      <c r="D25" s="68">
        <v>822052.08</v>
      </c>
      <c r="E25" s="64">
        <v>829561.18</v>
      </c>
      <c r="F25" s="68">
        <v>0</v>
      </c>
      <c r="G25" s="64">
        <v>1743472.54</v>
      </c>
      <c r="H25" s="85"/>
    </row>
    <row r="26" spans="1:8" ht="15">
      <c r="A26" s="73" t="s">
        <v>19</v>
      </c>
      <c r="B26" s="59">
        <v>5288</v>
      </c>
      <c r="C26" s="64">
        <v>3940714.99</v>
      </c>
      <c r="D26" s="68">
        <v>0</v>
      </c>
      <c r="E26" s="64">
        <v>1273088.5</v>
      </c>
      <c r="F26" s="68">
        <v>0</v>
      </c>
      <c r="G26" s="64">
        <v>2667626.49</v>
      </c>
      <c r="H26" s="85"/>
    </row>
    <row r="27" spans="1:8" ht="15">
      <c r="A27" s="73" t="s">
        <v>20</v>
      </c>
      <c r="B27" s="59">
        <v>2829</v>
      </c>
      <c r="C27" s="64">
        <v>1091689.97</v>
      </c>
      <c r="D27" s="68">
        <v>0</v>
      </c>
      <c r="E27" s="64">
        <v>345784.21</v>
      </c>
      <c r="F27" s="68">
        <v>0</v>
      </c>
      <c r="G27" s="64">
        <v>724847.95</v>
      </c>
      <c r="H27" s="85"/>
    </row>
    <row r="28" spans="1:8" ht="15">
      <c r="A28" s="73" t="s">
        <v>21</v>
      </c>
      <c r="B28" s="59">
        <v>3060</v>
      </c>
      <c r="C28" s="64">
        <v>1575227.65</v>
      </c>
      <c r="D28" s="68">
        <v>0</v>
      </c>
      <c r="E28" s="64">
        <v>501621.53</v>
      </c>
      <c r="F28" s="68">
        <v>0</v>
      </c>
      <c r="G28" s="64">
        <v>1072141.24</v>
      </c>
      <c r="H28" s="85"/>
    </row>
    <row r="29" spans="1:8" ht="15">
      <c r="A29" s="73" t="s">
        <v>22</v>
      </c>
      <c r="B29" s="59">
        <v>33336</v>
      </c>
      <c r="C29" s="64">
        <v>33229356.31</v>
      </c>
      <c r="D29" s="64">
        <v>7959549.25</v>
      </c>
      <c r="E29" s="64">
        <v>741472.62</v>
      </c>
      <c r="F29" s="64">
        <v>7136211.18</v>
      </c>
      <c r="G29" s="64">
        <v>17168366.01</v>
      </c>
      <c r="H29" s="85"/>
    </row>
    <row r="30" spans="1:8" ht="15">
      <c r="A30" s="73" t="s">
        <v>23</v>
      </c>
      <c r="B30" s="59">
        <v>60721</v>
      </c>
      <c r="C30" s="64">
        <v>41057906.87</v>
      </c>
      <c r="D30" s="64">
        <v>9286505.52</v>
      </c>
      <c r="E30" s="64">
        <v>1392983.95</v>
      </c>
      <c r="F30" s="64">
        <v>8926497.23</v>
      </c>
      <c r="G30" s="64">
        <v>21121596.21</v>
      </c>
      <c r="H30" s="85"/>
    </row>
    <row r="31" spans="1:8" ht="15">
      <c r="A31" s="73" t="s">
        <v>24</v>
      </c>
      <c r="B31" s="59">
        <v>2685</v>
      </c>
      <c r="C31" s="64">
        <v>2357100.41</v>
      </c>
      <c r="D31" s="64">
        <v>558150.77</v>
      </c>
      <c r="E31" s="64">
        <v>572595.33</v>
      </c>
      <c r="F31" s="68">
        <v>0</v>
      </c>
      <c r="G31" s="64">
        <v>1206067.78</v>
      </c>
      <c r="H31" s="85"/>
    </row>
    <row r="32" spans="1:8" ht="15">
      <c r="A32" s="73" t="s">
        <v>25</v>
      </c>
      <c r="B32" s="59">
        <v>2179</v>
      </c>
      <c r="C32" s="64">
        <v>995982.57</v>
      </c>
      <c r="D32" s="68">
        <v>0</v>
      </c>
      <c r="E32" s="64">
        <v>303330.19</v>
      </c>
      <c r="F32" s="68">
        <v>0</v>
      </c>
      <c r="G32" s="64">
        <v>659042.39</v>
      </c>
      <c r="H32" s="85"/>
    </row>
    <row r="33" spans="1:8" ht="15">
      <c r="A33" s="73" t="s">
        <v>26</v>
      </c>
      <c r="B33" s="59">
        <v>2906</v>
      </c>
      <c r="C33" s="64">
        <v>1336929.57</v>
      </c>
      <c r="D33" s="68">
        <v>0</v>
      </c>
      <c r="E33" s="64">
        <v>426933.63</v>
      </c>
      <c r="F33" s="68">
        <v>0</v>
      </c>
      <c r="G33" s="64">
        <v>908635.98</v>
      </c>
      <c r="H33" s="85"/>
    </row>
    <row r="34" spans="1:8" ht="15">
      <c r="A34" s="73" t="s">
        <v>27</v>
      </c>
      <c r="B34" s="59">
        <v>3745</v>
      </c>
      <c r="C34" s="64">
        <v>2204836.76</v>
      </c>
      <c r="D34" s="64">
        <v>490537.67</v>
      </c>
      <c r="E34" s="64">
        <v>534688.18</v>
      </c>
      <c r="F34" s="68">
        <v>0</v>
      </c>
      <c r="G34" s="64">
        <v>1144610.91</v>
      </c>
      <c r="H34" s="85"/>
    </row>
    <row r="35" spans="1:8" ht="15">
      <c r="A35" s="73" t="s">
        <v>28</v>
      </c>
      <c r="B35" s="59">
        <v>3857</v>
      </c>
      <c r="C35" s="64">
        <v>2518059.97</v>
      </c>
      <c r="D35" s="68">
        <v>0</v>
      </c>
      <c r="E35" s="64">
        <v>813672.17</v>
      </c>
      <c r="F35" s="68">
        <v>0</v>
      </c>
      <c r="G35" s="64">
        <v>1696579.4</v>
      </c>
      <c r="H35" s="85"/>
    </row>
    <row r="36" spans="1:8" ht="15">
      <c r="A36" s="73" t="s">
        <v>29</v>
      </c>
      <c r="B36" s="73">
        <v>541</v>
      </c>
      <c r="C36" s="64">
        <v>350724.22</v>
      </c>
      <c r="D36" s="68">
        <v>0</v>
      </c>
      <c r="E36" s="64">
        <v>111431.91</v>
      </c>
      <c r="F36" s="68">
        <v>0</v>
      </c>
      <c r="G36" s="64">
        <v>239292.31</v>
      </c>
      <c r="H36" s="85"/>
    </row>
    <row r="37" spans="1:8" ht="15">
      <c r="A37" s="73" t="s">
        <v>30</v>
      </c>
      <c r="B37" s="59">
        <v>3383</v>
      </c>
      <c r="C37" s="64">
        <v>1524998.99</v>
      </c>
      <c r="D37" s="68">
        <v>0</v>
      </c>
      <c r="E37" s="64">
        <v>469195.99</v>
      </c>
      <c r="F37" s="68">
        <v>0</v>
      </c>
      <c r="G37" s="64">
        <v>1008024.88</v>
      </c>
      <c r="H37" s="85"/>
    </row>
    <row r="38" spans="1:8" ht="15">
      <c r="A38" s="73" t="s">
        <v>31</v>
      </c>
      <c r="B38" s="59">
        <v>5032</v>
      </c>
      <c r="C38" s="64">
        <v>2434864.7</v>
      </c>
      <c r="D38" s="68">
        <v>0</v>
      </c>
      <c r="E38" s="64">
        <v>727454.23</v>
      </c>
      <c r="F38" s="68">
        <v>0</v>
      </c>
      <c r="G38" s="64">
        <v>1546902.97</v>
      </c>
      <c r="H38" s="85"/>
    </row>
    <row r="39" spans="1:8" ht="15">
      <c r="A39" s="73" t="s">
        <v>32</v>
      </c>
      <c r="B39" s="59">
        <v>1330</v>
      </c>
      <c r="C39" s="64">
        <v>459639.18</v>
      </c>
      <c r="D39" s="68">
        <v>0</v>
      </c>
      <c r="E39" s="64">
        <v>138576.35</v>
      </c>
      <c r="F39" s="68">
        <v>0</v>
      </c>
      <c r="G39" s="64">
        <v>306032.76</v>
      </c>
      <c r="H39" s="85"/>
    </row>
    <row r="40" spans="1:8" ht="15">
      <c r="A40" s="73" t="s">
        <v>33</v>
      </c>
      <c r="B40" s="59">
        <v>4183</v>
      </c>
      <c r="C40" s="64">
        <v>2575423.14</v>
      </c>
      <c r="D40" s="64">
        <v>590090.96</v>
      </c>
      <c r="E40" s="64">
        <v>617500.76</v>
      </c>
      <c r="F40" s="68">
        <v>0</v>
      </c>
      <c r="G40" s="64">
        <v>1359968.63</v>
      </c>
      <c r="H40" s="85"/>
    </row>
    <row r="41" spans="1:8" ht="15">
      <c r="A41" s="73" t="s">
        <v>34</v>
      </c>
      <c r="B41" s="59">
        <v>4459</v>
      </c>
      <c r="C41" s="64">
        <v>2329254.35</v>
      </c>
      <c r="D41" s="68">
        <v>0</v>
      </c>
      <c r="E41" s="64">
        <v>744611.17</v>
      </c>
      <c r="F41" s="68">
        <v>0</v>
      </c>
      <c r="G41" s="64">
        <v>1572455.68</v>
      </c>
      <c r="H41" s="85"/>
    </row>
    <row r="42" spans="1:8" ht="15">
      <c r="A42" s="73" t="s">
        <v>35</v>
      </c>
      <c r="B42" s="59">
        <v>55962</v>
      </c>
      <c r="C42" s="64">
        <v>40328858.27</v>
      </c>
      <c r="D42" s="64">
        <v>9331384.98</v>
      </c>
      <c r="E42" s="64">
        <v>9038709.98</v>
      </c>
      <c r="F42" s="68">
        <v>0</v>
      </c>
      <c r="G42" s="64">
        <v>21117058.09</v>
      </c>
      <c r="H42" s="85"/>
    </row>
    <row r="43" spans="1:8" ht="15">
      <c r="A43" s="73" t="s">
        <v>36</v>
      </c>
      <c r="B43" s="59">
        <v>2466</v>
      </c>
      <c r="C43" s="64">
        <v>1032828.45</v>
      </c>
      <c r="D43" s="68">
        <v>0</v>
      </c>
      <c r="E43" s="64">
        <v>318932.22</v>
      </c>
      <c r="F43" s="68">
        <v>0</v>
      </c>
      <c r="G43" s="64">
        <v>679491.27</v>
      </c>
      <c r="H43" s="85"/>
    </row>
    <row r="44" spans="1:8" ht="15">
      <c r="A44" s="73" t="s">
        <v>37</v>
      </c>
      <c r="B44" s="59">
        <v>136618</v>
      </c>
      <c r="C44" s="64">
        <v>194778368.25</v>
      </c>
      <c r="D44" s="64">
        <v>46814765.57</v>
      </c>
      <c r="E44" s="64">
        <v>3154876.53</v>
      </c>
      <c r="F44" s="64">
        <v>44783473.21</v>
      </c>
      <c r="G44" s="64">
        <v>98928841.96</v>
      </c>
      <c r="H44" s="85"/>
    </row>
    <row r="45" spans="1:8" ht="15">
      <c r="A45" s="73" t="s">
        <v>38</v>
      </c>
      <c r="B45" s="59">
        <v>12718</v>
      </c>
      <c r="C45" s="64">
        <v>7676703.46</v>
      </c>
      <c r="D45" s="64">
        <v>1656792.95</v>
      </c>
      <c r="E45" s="64">
        <v>1836486.43</v>
      </c>
      <c r="F45" s="68">
        <v>0</v>
      </c>
      <c r="G45" s="64">
        <v>3853621.86</v>
      </c>
      <c r="H45" s="85"/>
    </row>
    <row r="46" spans="1:8" ht="15">
      <c r="A46" s="73" t="s">
        <v>39</v>
      </c>
      <c r="B46" s="59">
        <v>12071</v>
      </c>
      <c r="C46" s="64">
        <v>5962004.46</v>
      </c>
      <c r="D46" s="68">
        <v>0</v>
      </c>
      <c r="E46" s="64">
        <v>1847422.5</v>
      </c>
      <c r="F46" s="68">
        <v>0</v>
      </c>
      <c r="G46" s="64">
        <v>3905645</v>
      </c>
      <c r="H46" s="85"/>
    </row>
    <row r="47" spans="1:8" ht="15">
      <c r="A47" s="73" t="s">
        <v>40</v>
      </c>
      <c r="B47" s="59">
        <v>36749</v>
      </c>
      <c r="C47" s="64">
        <v>22921837.71</v>
      </c>
      <c r="D47" s="64">
        <v>5201654.22</v>
      </c>
      <c r="E47" s="64">
        <v>5556744.81</v>
      </c>
      <c r="F47" s="68">
        <v>0</v>
      </c>
      <c r="G47" s="64">
        <v>11805398.37</v>
      </c>
      <c r="H47" s="85"/>
    </row>
    <row r="48" spans="1:8" ht="15">
      <c r="A48" s="73" t="s">
        <v>41</v>
      </c>
      <c r="B48" s="59">
        <v>9198</v>
      </c>
      <c r="C48" s="64">
        <v>4974816.08</v>
      </c>
      <c r="D48" s="68">
        <v>0</v>
      </c>
      <c r="E48" s="64">
        <v>1536541.91</v>
      </c>
      <c r="F48" s="68">
        <v>0</v>
      </c>
      <c r="G48" s="64">
        <v>3385534.17</v>
      </c>
      <c r="H48" s="85"/>
    </row>
    <row r="49" spans="1:8" ht="15">
      <c r="A49" s="73" t="s">
        <v>42</v>
      </c>
      <c r="B49" s="59">
        <v>36061</v>
      </c>
      <c r="C49" s="64">
        <v>44502251.4</v>
      </c>
      <c r="D49" s="64">
        <v>10567229.44</v>
      </c>
      <c r="E49" s="64">
        <v>1145988.23</v>
      </c>
      <c r="F49" s="64">
        <v>9927274.49</v>
      </c>
      <c r="G49" s="64">
        <v>22792868.5</v>
      </c>
      <c r="H49" s="85"/>
    </row>
    <row r="50" spans="1:8" ht="15">
      <c r="A50" s="73" t="s">
        <v>43</v>
      </c>
      <c r="B50" s="59">
        <v>2323</v>
      </c>
      <c r="C50" s="64">
        <v>1142620.8</v>
      </c>
      <c r="D50" s="68">
        <v>205350.82</v>
      </c>
      <c r="E50" s="64">
        <v>276230.09</v>
      </c>
      <c r="F50" s="68">
        <v>0</v>
      </c>
      <c r="G50" s="64">
        <v>638039.47</v>
      </c>
      <c r="H50" s="85"/>
    </row>
    <row r="51" spans="1:8" ht="15">
      <c r="A51" s="73" t="s">
        <v>44</v>
      </c>
      <c r="B51" s="59">
        <v>6405</v>
      </c>
      <c r="C51" s="64">
        <v>3503401.84</v>
      </c>
      <c r="D51" s="64">
        <v>761515.01</v>
      </c>
      <c r="E51" s="64">
        <v>797654.1</v>
      </c>
      <c r="F51" s="68">
        <v>0</v>
      </c>
      <c r="G51" s="64">
        <v>1788232.73</v>
      </c>
      <c r="H51" s="85"/>
    </row>
    <row r="52" spans="1:8" ht="15">
      <c r="A52" s="73" t="s">
        <v>45</v>
      </c>
      <c r="B52" s="59">
        <v>3590</v>
      </c>
      <c r="C52" s="64">
        <v>1887040.09</v>
      </c>
      <c r="D52" s="68">
        <v>0</v>
      </c>
      <c r="E52" s="64">
        <v>595262.82</v>
      </c>
      <c r="F52" s="68">
        <v>0</v>
      </c>
      <c r="G52" s="64">
        <v>1279777.27</v>
      </c>
      <c r="H52" s="85"/>
    </row>
    <row r="53" spans="1:8" ht="15">
      <c r="A53" s="73" t="s">
        <v>46</v>
      </c>
      <c r="B53" s="59">
        <v>13877</v>
      </c>
      <c r="C53" s="64">
        <v>19405329.81</v>
      </c>
      <c r="D53" s="64">
        <v>4614735.42</v>
      </c>
      <c r="E53" s="64">
        <v>209086.19</v>
      </c>
      <c r="F53" s="64">
        <v>4596413.73</v>
      </c>
      <c r="G53" s="64">
        <v>9844968.43</v>
      </c>
      <c r="H53" s="85"/>
    </row>
    <row r="54" spans="1:8" ht="15">
      <c r="A54" s="73" t="s">
        <v>47</v>
      </c>
      <c r="B54" s="59">
        <v>13096</v>
      </c>
      <c r="C54" s="64">
        <v>8369643.01</v>
      </c>
      <c r="D54" s="64">
        <v>1940804.92</v>
      </c>
      <c r="E54" s="64">
        <v>2024368.08</v>
      </c>
      <c r="F54" s="68">
        <v>0</v>
      </c>
      <c r="G54" s="64">
        <v>4368333.76</v>
      </c>
      <c r="H54" s="85"/>
    </row>
    <row r="55" spans="1:8" ht="15">
      <c r="A55" s="73" t="s">
        <v>48</v>
      </c>
      <c r="B55" s="59">
        <v>29675</v>
      </c>
      <c r="C55" s="64">
        <v>46907013</v>
      </c>
      <c r="D55" s="64">
        <v>10126474.45</v>
      </c>
      <c r="E55" s="64">
        <v>1437370.3</v>
      </c>
      <c r="F55" s="64">
        <v>9860413.48</v>
      </c>
      <c r="G55" s="76" t="s">
        <v>156</v>
      </c>
      <c r="H55" s="85"/>
    </row>
    <row r="56" spans="1:8" ht="15">
      <c r="A56" s="73" t="s">
        <v>49</v>
      </c>
      <c r="B56" s="59">
        <v>5355</v>
      </c>
      <c r="C56" s="64">
        <v>2019609.02</v>
      </c>
      <c r="D56" s="68">
        <v>0</v>
      </c>
      <c r="E56" s="64">
        <v>608794.09</v>
      </c>
      <c r="F56" s="68">
        <v>0</v>
      </c>
      <c r="G56" s="64">
        <v>1362814.93</v>
      </c>
      <c r="H56" s="85"/>
    </row>
    <row r="57" spans="1:8" ht="15">
      <c r="A57" s="73" t="s">
        <v>50</v>
      </c>
      <c r="B57" s="59">
        <v>21183</v>
      </c>
      <c r="C57" s="64">
        <v>19646075.64</v>
      </c>
      <c r="D57" s="64">
        <v>4587773.73</v>
      </c>
      <c r="E57" s="64">
        <v>4811098.61</v>
      </c>
      <c r="F57" s="68">
        <v>0</v>
      </c>
      <c r="G57" s="64">
        <v>10132124.18</v>
      </c>
      <c r="H57" s="85"/>
    </row>
    <row r="58" spans="1:8" ht="15">
      <c r="A58" s="73" t="s">
        <v>51</v>
      </c>
      <c r="B58" s="59">
        <v>11641</v>
      </c>
      <c r="C58" s="64">
        <v>8280142.84</v>
      </c>
      <c r="D58" s="64">
        <v>1880818.28</v>
      </c>
      <c r="E58" s="64">
        <v>1956907.91</v>
      </c>
      <c r="F58" s="68">
        <v>0</v>
      </c>
      <c r="G58" s="64">
        <v>4267876.65</v>
      </c>
      <c r="H58" s="85"/>
    </row>
    <row r="59" spans="1:8" ht="15">
      <c r="A59" s="73" t="s">
        <v>52</v>
      </c>
      <c r="B59" s="59">
        <v>2198</v>
      </c>
      <c r="C59" s="64">
        <v>1046772.22</v>
      </c>
      <c r="D59" s="68">
        <v>0</v>
      </c>
      <c r="E59" s="64">
        <v>327245.99</v>
      </c>
      <c r="F59" s="68">
        <v>0</v>
      </c>
      <c r="G59" s="64">
        <v>715506.95</v>
      </c>
      <c r="H59" s="85"/>
    </row>
    <row r="60" spans="1:8" ht="15">
      <c r="A60" s="73" t="s">
        <v>53</v>
      </c>
      <c r="B60" s="73">
        <v>1014</v>
      </c>
      <c r="C60" s="64">
        <v>438143.3</v>
      </c>
      <c r="D60" s="68">
        <v>20412.01</v>
      </c>
      <c r="E60" s="64">
        <v>119033.03</v>
      </c>
      <c r="F60" s="68">
        <v>0</v>
      </c>
      <c r="G60" s="64">
        <v>281038.26</v>
      </c>
      <c r="H60" s="85"/>
    </row>
    <row r="61" spans="1:8" ht="15">
      <c r="A61" s="73" t="s">
        <v>54</v>
      </c>
      <c r="B61" s="59">
        <v>1947</v>
      </c>
      <c r="C61" s="64">
        <v>911830.72</v>
      </c>
      <c r="D61" s="68">
        <v>28661</v>
      </c>
      <c r="E61" s="64">
        <v>278323.68</v>
      </c>
      <c r="F61" s="68">
        <v>0</v>
      </c>
      <c r="G61" s="64">
        <v>604846.04</v>
      </c>
      <c r="H61" s="85"/>
    </row>
    <row r="62" spans="1:8" ht="15">
      <c r="A62" s="73" t="s">
        <v>55</v>
      </c>
      <c r="B62" s="59">
        <v>5260</v>
      </c>
      <c r="C62" s="64">
        <v>2220711.79</v>
      </c>
      <c r="D62" s="68">
        <v>0</v>
      </c>
      <c r="E62" s="64">
        <v>557751.08</v>
      </c>
      <c r="F62" s="68">
        <v>0</v>
      </c>
      <c r="G62" s="64">
        <v>1548756.71</v>
      </c>
      <c r="H62" s="85"/>
    </row>
    <row r="63" spans="1:8" ht="15">
      <c r="A63" s="73" t="s">
        <v>56</v>
      </c>
      <c r="B63" s="59">
        <v>160481</v>
      </c>
      <c r="C63" s="64">
        <v>260996524.3</v>
      </c>
      <c r="D63" s="64">
        <v>62839701.68</v>
      </c>
      <c r="E63" s="64">
        <v>3872169.06</v>
      </c>
      <c r="F63" s="64">
        <v>59455138.87</v>
      </c>
      <c r="G63" s="64">
        <v>133357505.73</v>
      </c>
      <c r="H63" s="85"/>
    </row>
    <row r="64" spans="1:8" ht="15">
      <c r="A64" s="73" t="s">
        <v>57</v>
      </c>
      <c r="B64" s="59">
        <v>5469</v>
      </c>
      <c r="C64" s="64">
        <v>3982555.09</v>
      </c>
      <c r="D64" s="68">
        <v>0</v>
      </c>
      <c r="E64" s="64">
        <v>1291329.6</v>
      </c>
      <c r="F64" s="68">
        <v>0</v>
      </c>
      <c r="G64" s="64">
        <v>2668759.46</v>
      </c>
      <c r="H64" s="60"/>
    </row>
    <row r="65" spans="1:9" ht="15">
      <c r="A65" s="29" t="s">
        <v>58</v>
      </c>
      <c r="B65" s="19">
        <v>3007</v>
      </c>
      <c r="C65" s="77">
        <v>1159545.22</v>
      </c>
      <c r="D65" s="42">
        <v>0</v>
      </c>
      <c r="E65" s="77">
        <v>307103.24</v>
      </c>
      <c r="F65" s="42">
        <v>0</v>
      </c>
      <c r="G65" s="77">
        <v>833163.39</v>
      </c>
      <c r="H65" s="16"/>
      <c r="I65" s="29"/>
    </row>
    <row r="66" spans="1:9" ht="15">
      <c r="A66" s="29" t="s">
        <v>59</v>
      </c>
      <c r="B66" s="19">
        <v>6708</v>
      </c>
      <c r="C66" s="38">
        <v>3067801.97</v>
      </c>
      <c r="D66" s="42">
        <v>0</v>
      </c>
      <c r="E66" s="38">
        <v>950125.64</v>
      </c>
      <c r="F66" s="42">
        <v>0</v>
      </c>
      <c r="G66" s="38">
        <v>2013128.33</v>
      </c>
      <c r="H66" s="16"/>
      <c r="I66" s="29"/>
    </row>
    <row r="67" spans="1:9" ht="15">
      <c r="A67" s="29" t="s">
        <v>60</v>
      </c>
      <c r="B67" s="19">
        <v>15589</v>
      </c>
      <c r="C67" s="38">
        <v>11984523.03</v>
      </c>
      <c r="D67" s="42">
        <v>0</v>
      </c>
      <c r="E67" s="38">
        <v>3718934.17</v>
      </c>
      <c r="F67" s="42">
        <v>0</v>
      </c>
      <c r="G67" s="38">
        <v>8123506.5</v>
      </c>
      <c r="H67" s="16"/>
      <c r="I67" s="29"/>
    </row>
    <row r="68" spans="1:9" ht="15">
      <c r="A68" s="29" t="s">
        <v>61</v>
      </c>
      <c r="B68" s="19">
        <v>5913</v>
      </c>
      <c r="C68" s="38">
        <v>5526792.47</v>
      </c>
      <c r="D68" s="77">
        <v>1298556.61</v>
      </c>
      <c r="E68" s="38">
        <v>1374078.13</v>
      </c>
      <c r="F68" s="42">
        <v>0</v>
      </c>
      <c r="G68" s="38">
        <v>2854157.73</v>
      </c>
      <c r="H68" s="16"/>
      <c r="I68" s="29"/>
    </row>
    <row r="69" spans="1:9" ht="15">
      <c r="A69" s="29" t="s">
        <v>62</v>
      </c>
      <c r="B69" s="19">
        <v>3941</v>
      </c>
      <c r="C69" s="38">
        <v>2366039.02</v>
      </c>
      <c r="D69" s="38">
        <v>536047.57</v>
      </c>
      <c r="E69" s="38">
        <v>583525.53</v>
      </c>
      <c r="F69" s="42">
        <v>0</v>
      </c>
      <c r="G69" s="38">
        <v>1244505.91</v>
      </c>
      <c r="H69" s="16"/>
      <c r="I69" s="29"/>
    </row>
    <row r="70" spans="1:9" ht="15">
      <c r="A70" s="29" t="s">
        <v>63</v>
      </c>
      <c r="B70" s="19">
        <v>6521</v>
      </c>
      <c r="C70" s="38">
        <v>4166901.96</v>
      </c>
      <c r="D70" s="38">
        <v>972954.07</v>
      </c>
      <c r="E70" s="38">
        <v>935680.33</v>
      </c>
      <c r="F70" s="42">
        <v>0</v>
      </c>
      <c r="G70" s="38">
        <v>2233607.56</v>
      </c>
      <c r="H70" s="16"/>
      <c r="I70" s="29"/>
    </row>
    <row r="71" spans="1:9" ht="15">
      <c r="A71" s="29" t="s">
        <v>64</v>
      </c>
      <c r="B71" s="19">
        <v>64841</v>
      </c>
      <c r="C71" s="38">
        <v>97465373.37</v>
      </c>
      <c r="D71" s="38">
        <v>22446634.76</v>
      </c>
      <c r="E71" s="38">
        <v>1611383.66</v>
      </c>
      <c r="F71" s="77">
        <v>21675208.73</v>
      </c>
      <c r="G71" s="81" t="s">
        <v>157</v>
      </c>
      <c r="H71" s="86"/>
      <c r="I71" s="29"/>
    </row>
    <row r="72" spans="1:9" ht="15">
      <c r="A72" s="29" t="s">
        <v>65</v>
      </c>
      <c r="B72" s="19">
        <v>2612</v>
      </c>
      <c r="C72" s="38">
        <v>1378000.72</v>
      </c>
      <c r="D72" s="38">
        <v>290865.39</v>
      </c>
      <c r="E72" s="38">
        <v>329856.9</v>
      </c>
      <c r="F72" s="42">
        <v>0</v>
      </c>
      <c r="G72" s="38">
        <v>686054.45</v>
      </c>
      <c r="H72" s="16"/>
      <c r="I72" s="29"/>
    </row>
    <row r="73" spans="1:9" ht="15">
      <c r="A73" s="29" t="s">
        <v>66</v>
      </c>
      <c r="B73" s="19">
        <v>1671</v>
      </c>
      <c r="C73" s="38">
        <v>881773.66</v>
      </c>
      <c r="D73" s="42">
        <v>0</v>
      </c>
      <c r="E73" s="38">
        <v>253767.81</v>
      </c>
      <c r="F73" s="42">
        <v>0</v>
      </c>
      <c r="G73" s="38">
        <v>580693.85</v>
      </c>
      <c r="H73" s="16"/>
      <c r="I73" s="29"/>
    </row>
    <row r="74" spans="1:9" ht="15">
      <c r="A74" s="31"/>
      <c r="B74" s="75"/>
      <c r="C74" s="75"/>
      <c r="D74" s="75"/>
      <c r="E74" s="75"/>
      <c r="F74" s="75"/>
      <c r="G74" s="75"/>
      <c r="H74" s="18"/>
      <c r="I74" s="29"/>
    </row>
    <row r="75" spans="1:9" ht="15">
      <c r="A75" s="29" t="s">
        <v>71</v>
      </c>
      <c r="B75" s="19"/>
      <c r="C75" s="19"/>
      <c r="D75" s="19"/>
      <c r="E75" s="19"/>
      <c r="F75" s="19"/>
      <c r="G75" s="19"/>
      <c r="H75" s="29"/>
      <c r="I75" s="29"/>
    </row>
    <row r="76" spans="1:9" ht="15">
      <c r="A76" s="29"/>
      <c r="B76" s="29"/>
      <c r="C76" s="29"/>
      <c r="D76" s="29"/>
      <c r="E76" s="29"/>
      <c r="F76" s="29"/>
      <c r="G76" s="29"/>
      <c r="H76" s="29"/>
      <c r="I76" s="29"/>
    </row>
    <row r="77" spans="1:9" ht="15">
      <c r="A77" s="29" t="s">
        <v>125</v>
      </c>
      <c r="B77" s="29"/>
      <c r="C77" s="81">
        <v>593509880</v>
      </c>
      <c r="D77" s="29"/>
      <c r="E77" s="29"/>
      <c r="F77" s="29"/>
      <c r="G77" s="29"/>
      <c r="H77" s="29"/>
      <c r="I77" s="29"/>
    </row>
    <row r="78" spans="1:9" ht="15">
      <c r="A78" s="83" t="s">
        <v>144</v>
      </c>
      <c r="B78" s="29"/>
      <c r="C78" s="38">
        <v>49796404.15</v>
      </c>
      <c r="D78" s="38"/>
      <c r="E78" s="29"/>
      <c r="F78" s="29"/>
      <c r="G78" s="29"/>
      <c r="H78" s="29"/>
      <c r="I78" s="29"/>
    </row>
    <row r="79" spans="1:9" ht="15">
      <c r="A79" s="83" t="s">
        <v>145</v>
      </c>
      <c r="B79" s="29"/>
      <c r="C79" s="38">
        <v>136866773.25</v>
      </c>
      <c r="D79" s="19"/>
      <c r="E79" s="29"/>
      <c r="F79" s="29"/>
      <c r="G79" s="29"/>
      <c r="H79" s="29"/>
      <c r="I79" s="29"/>
    </row>
    <row r="80" spans="1:9" ht="15">
      <c r="A80" s="83" t="s">
        <v>146</v>
      </c>
      <c r="B80" s="29"/>
      <c r="C80" s="38">
        <v>216277052.45</v>
      </c>
      <c r="D80" s="19"/>
      <c r="E80" s="29"/>
      <c r="F80" s="29"/>
      <c r="G80" s="29"/>
      <c r="H80" s="29"/>
      <c r="I80" s="29"/>
    </row>
    <row r="81" spans="1:9" ht="15">
      <c r="A81" s="83" t="s">
        <v>147</v>
      </c>
      <c r="B81" s="29"/>
      <c r="C81" s="38">
        <v>147331901.39</v>
      </c>
      <c r="D81" s="19"/>
      <c r="E81" s="29"/>
      <c r="F81" s="29"/>
      <c r="G81" s="29"/>
      <c r="H81" s="29"/>
      <c r="I81" s="29"/>
    </row>
    <row r="82" spans="1:9" ht="15">
      <c r="A82" s="83" t="s">
        <v>148</v>
      </c>
      <c r="B82" s="29"/>
      <c r="C82" s="38">
        <v>43237748.87</v>
      </c>
      <c r="D82" s="19"/>
      <c r="E82" s="29"/>
      <c r="F82" s="29"/>
      <c r="G82" s="29"/>
      <c r="H82" s="29"/>
      <c r="I82" s="29"/>
    </row>
    <row r="83" spans="1:9" ht="15">
      <c r="A83" s="29" t="s">
        <v>126</v>
      </c>
      <c r="B83" s="29"/>
      <c r="C83" s="38">
        <v>1658021.38</v>
      </c>
      <c r="D83" s="19"/>
      <c r="E83" s="29"/>
      <c r="F83" s="29"/>
      <c r="G83" s="29"/>
      <c r="H83" s="29"/>
      <c r="I83" s="29"/>
    </row>
    <row r="84" spans="1:9" ht="15">
      <c r="A84" s="29" t="s">
        <v>151</v>
      </c>
      <c r="B84" s="29"/>
      <c r="C84" s="38">
        <v>3597427.33</v>
      </c>
      <c r="D84" s="19"/>
      <c r="E84" s="29"/>
      <c r="F84" s="29"/>
      <c r="G84" s="29"/>
      <c r="H84" s="29"/>
      <c r="I84" s="29"/>
    </row>
    <row r="85" spans="1:9" ht="15">
      <c r="A85" s="29" t="s">
        <v>152</v>
      </c>
      <c r="B85" s="29"/>
      <c r="C85" s="38">
        <v>4063819.93</v>
      </c>
      <c r="D85" s="29"/>
      <c r="E85" s="29"/>
      <c r="F85" s="29"/>
      <c r="G85" s="29"/>
      <c r="H85" s="29"/>
      <c r="I85" s="29"/>
    </row>
    <row r="86" spans="1:9" ht="15">
      <c r="A86" s="29"/>
      <c r="B86" s="29"/>
      <c r="C86" s="29"/>
      <c r="D86" s="29"/>
      <c r="E86" s="29"/>
      <c r="F86" s="29"/>
      <c r="G86" s="29"/>
      <c r="H86" s="29"/>
      <c r="I86" s="29"/>
    </row>
    <row r="87" spans="1:9" ht="15">
      <c r="A87" s="29" t="s">
        <v>67</v>
      </c>
      <c r="B87" s="29"/>
      <c r="C87" s="29"/>
      <c r="D87" s="29"/>
      <c r="E87" s="29"/>
      <c r="F87" s="29"/>
      <c r="G87" s="29"/>
      <c r="H87" s="29"/>
      <c r="I87" s="29"/>
    </row>
    <row r="88" spans="1:9" ht="35.25" customHeight="1">
      <c r="A88" s="101" t="s">
        <v>149</v>
      </c>
      <c r="B88" s="101"/>
      <c r="C88" s="101"/>
      <c r="D88" s="101"/>
      <c r="E88" s="101"/>
      <c r="F88" s="101"/>
      <c r="G88" s="101"/>
      <c r="H88" s="29"/>
      <c r="I88" s="29"/>
    </row>
    <row r="89" spans="1:9" ht="33.75" customHeight="1">
      <c r="A89" s="101" t="s">
        <v>73</v>
      </c>
      <c r="B89" s="101"/>
      <c r="C89" s="101"/>
      <c r="D89" s="101"/>
      <c r="E89" s="101"/>
      <c r="F89" s="101"/>
      <c r="G89" s="101"/>
      <c r="H89" s="29"/>
      <c r="I89" s="29"/>
    </row>
    <row r="90" spans="1:9" ht="33.75" customHeight="1">
      <c r="A90" s="101" t="s">
        <v>98</v>
      </c>
      <c r="B90" s="101"/>
      <c r="C90" s="101"/>
      <c r="D90" s="101"/>
      <c r="E90" s="101"/>
      <c r="F90" s="101"/>
      <c r="G90" s="101"/>
      <c r="H90" s="29"/>
      <c r="I90" s="29"/>
    </row>
    <row r="91" spans="1:9" ht="15">
      <c r="A91" s="29"/>
      <c r="B91" s="29"/>
      <c r="C91" s="29"/>
      <c r="D91" s="29"/>
      <c r="E91" s="29"/>
      <c r="F91" s="29"/>
      <c r="G91" s="29"/>
      <c r="H91" s="29"/>
      <c r="I91" s="29"/>
    </row>
    <row r="92" spans="1:9" ht="15">
      <c r="A92" s="106" t="s">
        <v>153</v>
      </c>
      <c r="B92" s="29"/>
      <c r="C92" s="29"/>
      <c r="D92" s="29"/>
      <c r="E92" s="29"/>
      <c r="F92" s="29"/>
      <c r="G92" s="29"/>
      <c r="H92" s="29"/>
      <c r="I92" s="29"/>
    </row>
    <row r="93" spans="1:9" ht="15">
      <c r="A93" s="29"/>
      <c r="B93" s="29"/>
      <c r="C93" s="29"/>
      <c r="D93" s="29"/>
      <c r="E93" s="29"/>
      <c r="F93" s="29"/>
      <c r="G93" s="29"/>
      <c r="H93" s="29"/>
      <c r="I93" s="29"/>
    </row>
  </sheetData>
  <sheetProtection/>
  <mergeCells count="4">
    <mergeCell ref="C4:G4"/>
    <mergeCell ref="A88:G88"/>
    <mergeCell ref="A89:G89"/>
    <mergeCell ref="A90:G90"/>
  </mergeCells>
  <hyperlinks>
    <hyperlink ref="A92" r:id="rId1" display="SOURCE: New York State Department of Taxation and Finance; www.tax.state.ny.us/Statistics/Stat_FY_Collections.htm."/>
  </hyperlinks>
  <printOptions/>
  <pageMargins left="0.7" right="0.7" top="0.75" bottom="0.75" header="0.3" footer="0.3"/>
  <pageSetup fitToHeight="2" fitToWidth="1" horizontalDpi="600" verticalDpi="600" orientation="landscape" scale="68" r:id="rId2"/>
</worksheet>
</file>

<file path=xl/worksheets/sheet18.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158</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8" ht="15">
      <c r="A7" s="73" t="s">
        <v>2</v>
      </c>
      <c r="B7" s="59">
        <v>883436</v>
      </c>
      <c r="C7" s="57">
        <v>1506497854</v>
      </c>
      <c r="D7" s="57">
        <v>244731672</v>
      </c>
      <c r="E7" s="57">
        <v>87689557</v>
      </c>
      <c r="F7" s="57">
        <v>183848513</v>
      </c>
      <c r="G7" s="57">
        <v>980137143</v>
      </c>
      <c r="H7" s="73"/>
    </row>
    <row r="8" spans="1:8" ht="15">
      <c r="A8" s="73"/>
      <c r="B8" s="73"/>
      <c r="C8" s="65"/>
      <c r="D8" s="65"/>
      <c r="E8" s="65"/>
      <c r="F8" s="65"/>
      <c r="G8" s="65"/>
      <c r="H8" s="73"/>
    </row>
    <row r="9" spans="1:8" ht="15">
      <c r="A9" s="73" t="s">
        <v>3</v>
      </c>
      <c r="B9" s="60">
        <v>141930</v>
      </c>
      <c r="C9" s="65">
        <v>736144874</v>
      </c>
      <c r="D9" s="65">
        <v>78138010</v>
      </c>
      <c r="E9" s="65">
        <v>29329226</v>
      </c>
      <c r="F9" s="65">
        <v>52388579</v>
      </c>
      <c r="G9" s="68" t="s">
        <v>161</v>
      </c>
      <c r="H9" s="87"/>
    </row>
    <row r="10" spans="1:8" ht="15">
      <c r="A10" s="73" t="s">
        <v>4</v>
      </c>
      <c r="B10" s="60">
        <v>12685</v>
      </c>
      <c r="C10" s="65">
        <v>52873765</v>
      </c>
      <c r="D10" s="65">
        <v>5816028</v>
      </c>
      <c r="E10" s="65">
        <v>2119618</v>
      </c>
      <c r="F10" s="65">
        <v>3891119</v>
      </c>
      <c r="G10" s="65">
        <v>41047000</v>
      </c>
      <c r="H10" s="85"/>
    </row>
    <row r="11" spans="1:8" ht="15">
      <c r="A11" s="73" t="s">
        <v>5</v>
      </c>
      <c r="B11" s="60">
        <v>42719</v>
      </c>
      <c r="C11" s="65">
        <v>175937092</v>
      </c>
      <c r="D11" s="65">
        <v>19825857</v>
      </c>
      <c r="E11" s="65">
        <v>4577854</v>
      </c>
      <c r="F11" s="65">
        <v>16110107</v>
      </c>
      <c r="G11" s="65">
        <v>135423274</v>
      </c>
      <c r="H11" s="85"/>
    </row>
    <row r="12" spans="1:8" ht="15">
      <c r="A12" s="73" t="s">
        <v>6</v>
      </c>
      <c r="B12" s="60">
        <v>15072</v>
      </c>
      <c r="C12" s="65">
        <v>269338733</v>
      </c>
      <c r="D12" s="65">
        <v>25321504</v>
      </c>
      <c r="E12" s="65">
        <v>18526570</v>
      </c>
      <c r="F12" s="65">
        <v>8010164</v>
      </c>
      <c r="G12" s="65">
        <v>214888864</v>
      </c>
      <c r="H12" s="85"/>
    </row>
    <row r="13" spans="1:8" ht="15">
      <c r="A13" s="73" t="s">
        <v>7</v>
      </c>
      <c r="B13" s="60">
        <v>45261</v>
      </c>
      <c r="C13" s="65">
        <v>166112795</v>
      </c>
      <c r="D13" s="65">
        <v>18899026</v>
      </c>
      <c r="E13" s="65">
        <v>3359556</v>
      </c>
      <c r="F13" s="65">
        <v>16321764</v>
      </c>
      <c r="G13" s="65">
        <v>127532450</v>
      </c>
      <c r="H13" s="85"/>
    </row>
    <row r="14" spans="1:8" ht="15">
      <c r="A14" s="73" t="s">
        <v>8</v>
      </c>
      <c r="B14" s="60">
        <v>26193</v>
      </c>
      <c r="C14" s="65">
        <v>71882489</v>
      </c>
      <c r="D14" s="68">
        <v>8275596</v>
      </c>
      <c r="E14" s="65">
        <v>745628</v>
      </c>
      <c r="F14" s="65">
        <v>8055425</v>
      </c>
      <c r="G14" s="65">
        <v>54803009</v>
      </c>
      <c r="H14" s="85"/>
    </row>
    <row r="15" spans="1:8" ht="15">
      <c r="A15" s="73"/>
      <c r="B15" s="60"/>
      <c r="C15" s="65"/>
      <c r="D15" s="65"/>
      <c r="E15" s="65"/>
      <c r="F15" s="68"/>
      <c r="G15" s="65"/>
      <c r="H15" s="85"/>
    </row>
    <row r="16" spans="1:8" ht="15">
      <c r="A16" s="73" t="s">
        <v>9</v>
      </c>
      <c r="B16" s="60">
        <v>741506</v>
      </c>
      <c r="C16" s="65">
        <v>770352976.5300001</v>
      </c>
      <c r="D16" s="65">
        <v>166593659.24</v>
      </c>
      <c r="E16" s="65">
        <v>58360329.88</v>
      </c>
      <c r="F16" s="65">
        <v>131459933.63</v>
      </c>
      <c r="G16" s="65">
        <v>218382073</v>
      </c>
      <c r="H16" s="85"/>
    </row>
    <row r="17" spans="1:8" ht="15">
      <c r="A17" s="73" t="s">
        <v>10</v>
      </c>
      <c r="B17" s="59">
        <v>16385</v>
      </c>
      <c r="C17" s="64">
        <v>14766155</v>
      </c>
      <c r="D17" s="64">
        <v>3419066</v>
      </c>
      <c r="E17" s="64">
        <v>3482317</v>
      </c>
      <c r="F17" s="68">
        <v>0</v>
      </c>
      <c r="G17" s="64">
        <v>7553958</v>
      </c>
      <c r="H17" s="85"/>
    </row>
    <row r="18" spans="1:8" ht="15">
      <c r="A18" s="73" t="s">
        <v>11</v>
      </c>
      <c r="B18" s="59">
        <v>1879</v>
      </c>
      <c r="C18" s="64">
        <v>666387</v>
      </c>
      <c r="D18" s="68">
        <v>0</v>
      </c>
      <c r="E18" s="64">
        <v>211818</v>
      </c>
      <c r="F18" s="68">
        <v>0</v>
      </c>
      <c r="G18" s="64">
        <v>453619</v>
      </c>
      <c r="H18" s="85"/>
    </row>
    <row r="19" spans="1:8" ht="15">
      <c r="A19" s="73" t="s">
        <v>12</v>
      </c>
      <c r="B19" s="59">
        <v>9674</v>
      </c>
      <c r="C19" s="64">
        <v>5071113</v>
      </c>
      <c r="D19" s="68">
        <v>0</v>
      </c>
      <c r="E19" s="64">
        <v>969875</v>
      </c>
      <c r="F19" s="68">
        <v>0</v>
      </c>
      <c r="G19" s="76" t="s">
        <v>162</v>
      </c>
      <c r="H19" s="58"/>
    </row>
    <row r="20" spans="1:8" ht="15">
      <c r="A20" s="73" t="s">
        <v>13</v>
      </c>
      <c r="B20" s="59">
        <v>3434</v>
      </c>
      <c r="C20" s="64">
        <v>1859190</v>
      </c>
      <c r="D20" s="64">
        <v>414993</v>
      </c>
      <c r="E20" s="64">
        <v>455797</v>
      </c>
      <c r="F20" s="68">
        <v>0</v>
      </c>
      <c r="G20" s="64">
        <v>964606</v>
      </c>
      <c r="H20" s="85"/>
    </row>
    <row r="21" spans="1:8" ht="15">
      <c r="A21" s="73" t="s">
        <v>14</v>
      </c>
      <c r="B21" s="59">
        <v>3919</v>
      </c>
      <c r="C21" s="64">
        <v>2110973</v>
      </c>
      <c r="D21" s="64">
        <v>468536</v>
      </c>
      <c r="E21" s="64">
        <v>518106</v>
      </c>
      <c r="F21" s="68">
        <v>170</v>
      </c>
      <c r="G21" s="64">
        <v>1097830</v>
      </c>
      <c r="H21" s="85"/>
    </row>
    <row r="22" spans="1:8" ht="15">
      <c r="A22" s="73" t="s">
        <v>15</v>
      </c>
      <c r="B22" s="59">
        <v>6930</v>
      </c>
      <c r="C22" s="64">
        <v>3020123</v>
      </c>
      <c r="D22" s="68">
        <v>0</v>
      </c>
      <c r="E22" s="64">
        <v>957807</v>
      </c>
      <c r="F22" s="68">
        <v>0</v>
      </c>
      <c r="G22" s="64">
        <v>2043491</v>
      </c>
      <c r="H22" s="85"/>
    </row>
    <row r="23" spans="1:8" ht="15">
      <c r="A23" s="73" t="s">
        <v>16</v>
      </c>
      <c r="B23" s="59">
        <v>4257</v>
      </c>
      <c r="C23" s="64">
        <v>1716646</v>
      </c>
      <c r="D23" s="68">
        <v>0</v>
      </c>
      <c r="E23" s="64">
        <v>477740</v>
      </c>
      <c r="F23" s="68">
        <v>0</v>
      </c>
      <c r="G23" s="64">
        <v>1137941</v>
      </c>
      <c r="H23" s="85"/>
    </row>
    <row r="24" spans="1:8" ht="15">
      <c r="A24" s="73" t="s">
        <v>17</v>
      </c>
      <c r="B24" s="59">
        <v>2180</v>
      </c>
      <c r="C24" s="64">
        <v>774324</v>
      </c>
      <c r="D24" s="68">
        <v>0</v>
      </c>
      <c r="E24" s="64">
        <v>238858</v>
      </c>
      <c r="F24" s="68">
        <v>0</v>
      </c>
      <c r="G24" s="64">
        <v>535465</v>
      </c>
      <c r="H24" s="85"/>
    </row>
    <row r="25" spans="1:8" ht="15">
      <c r="A25" s="73" t="s">
        <v>18</v>
      </c>
      <c r="B25" s="59">
        <v>3902</v>
      </c>
      <c r="C25" s="64">
        <v>2179431</v>
      </c>
      <c r="D25" s="68">
        <v>240868</v>
      </c>
      <c r="E25" s="64">
        <v>602554</v>
      </c>
      <c r="F25" s="68">
        <v>0</v>
      </c>
      <c r="G25" s="64">
        <v>1274224</v>
      </c>
      <c r="H25" s="85"/>
    </row>
    <row r="26" spans="1:8" ht="15">
      <c r="A26" s="73" t="s">
        <v>19</v>
      </c>
      <c r="B26" s="59">
        <v>4196</v>
      </c>
      <c r="C26" s="64">
        <v>3137129</v>
      </c>
      <c r="D26" s="68">
        <v>0</v>
      </c>
      <c r="E26" s="64">
        <v>1004842</v>
      </c>
      <c r="F26" s="68">
        <v>0</v>
      </c>
      <c r="G26" s="64">
        <v>2130980</v>
      </c>
      <c r="H26" s="85"/>
    </row>
    <row r="27" spans="1:8" ht="15">
      <c r="A27" s="73" t="s">
        <v>20</v>
      </c>
      <c r="B27" s="59">
        <v>2164</v>
      </c>
      <c r="C27" s="64">
        <v>892241</v>
      </c>
      <c r="D27" s="68">
        <v>0</v>
      </c>
      <c r="E27" s="64">
        <v>281414</v>
      </c>
      <c r="F27" s="68">
        <v>0</v>
      </c>
      <c r="G27" s="64">
        <v>587527</v>
      </c>
      <c r="H27" s="85"/>
    </row>
    <row r="28" spans="1:8" ht="15">
      <c r="A28" s="73" t="s">
        <v>21</v>
      </c>
      <c r="B28" s="59">
        <v>2600</v>
      </c>
      <c r="C28" s="64">
        <v>1185840</v>
      </c>
      <c r="D28" s="68">
        <v>0</v>
      </c>
      <c r="E28" s="64">
        <v>381052</v>
      </c>
      <c r="F28" s="68">
        <v>0</v>
      </c>
      <c r="G28" s="64">
        <v>804488</v>
      </c>
      <c r="H28" s="85"/>
    </row>
    <row r="29" spans="1:8" ht="15">
      <c r="A29" s="73" t="s">
        <v>22</v>
      </c>
      <c r="B29" s="59">
        <v>24831</v>
      </c>
      <c r="C29" s="64">
        <v>23535028</v>
      </c>
      <c r="D29" s="64">
        <v>5621822</v>
      </c>
      <c r="E29" s="64">
        <v>492183</v>
      </c>
      <c r="F29" s="64">
        <v>5023164</v>
      </c>
      <c r="G29" s="64">
        <v>12206598</v>
      </c>
      <c r="H29" s="85"/>
    </row>
    <row r="30" spans="1:8" ht="15">
      <c r="A30" s="73" t="s">
        <v>23</v>
      </c>
      <c r="B30" s="59">
        <v>52751</v>
      </c>
      <c r="C30" s="64">
        <v>34414433</v>
      </c>
      <c r="D30" s="64">
        <v>7756974</v>
      </c>
      <c r="E30" s="64">
        <v>1336145</v>
      </c>
      <c r="F30" s="64">
        <v>7313730</v>
      </c>
      <c r="G30" s="64">
        <v>17679528</v>
      </c>
      <c r="H30" s="85"/>
    </row>
    <row r="31" spans="1:8" ht="15">
      <c r="A31" s="73" t="s">
        <v>24</v>
      </c>
      <c r="B31" s="59">
        <v>2214</v>
      </c>
      <c r="C31" s="64">
        <v>1689469</v>
      </c>
      <c r="D31" s="64">
        <v>400251</v>
      </c>
      <c r="E31" s="64">
        <v>405322</v>
      </c>
      <c r="F31" s="68">
        <v>0</v>
      </c>
      <c r="G31" s="64">
        <v>868595</v>
      </c>
      <c r="H31" s="85"/>
    </row>
    <row r="32" spans="1:8" ht="15">
      <c r="A32" s="73" t="s">
        <v>25</v>
      </c>
      <c r="B32" s="59">
        <v>1985</v>
      </c>
      <c r="C32" s="64">
        <v>805824</v>
      </c>
      <c r="D32" s="68">
        <v>0</v>
      </c>
      <c r="E32" s="64">
        <v>243464</v>
      </c>
      <c r="F32" s="68">
        <v>0</v>
      </c>
      <c r="G32" s="64">
        <v>528750</v>
      </c>
      <c r="H32" s="85"/>
    </row>
    <row r="33" spans="1:8" ht="15">
      <c r="A33" s="73" t="s">
        <v>26</v>
      </c>
      <c r="B33" s="59">
        <v>2462</v>
      </c>
      <c r="C33" s="64">
        <v>1080828</v>
      </c>
      <c r="D33" s="68">
        <v>0</v>
      </c>
      <c r="E33" s="64">
        <v>340118</v>
      </c>
      <c r="F33" s="68">
        <v>0</v>
      </c>
      <c r="G33" s="64">
        <v>739349</v>
      </c>
      <c r="H33" s="85"/>
    </row>
    <row r="34" spans="1:8" ht="15">
      <c r="A34" s="73" t="s">
        <v>27</v>
      </c>
      <c r="B34" s="59">
        <v>3430</v>
      </c>
      <c r="C34" s="64">
        <v>1851672</v>
      </c>
      <c r="D34" s="64">
        <v>406651</v>
      </c>
      <c r="E34" s="64">
        <v>450305</v>
      </c>
      <c r="F34" s="68">
        <v>0</v>
      </c>
      <c r="G34" s="64">
        <v>959717</v>
      </c>
      <c r="H34" s="85"/>
    </row>
    <row r="35" spans="1:8" ht="15">
      <c r="A35" s="73" t="s">
        <v>28</v>
      </c>
      <c r="B35" s="59">
        <v>2950</v>
      </c>
      <c r="C35" s="64">
        <v>1688970</v>
      </c>
      <c r="D35" s="68">
        <v>0</v>
      </c>
      <c r="E35" s="64">
        <v>539127</v>
      </c>
      <c r="F35" s="68">
        <v>0</v>
      </c>
      <c r="G35" s="64">
        <v>1142065</v>
      </c>
      <c r="H35" s="85"/>
    </row>
    <row r="36" spans="1:8" ht="15">
      <c r="A36" s="73" t="s">
        <v>29</v>
      </c>
      <c r="B36" s="73">
        <v>457</v>
      </c>
      <c r="C36" s="64">
        <v>298270</v>
      </c>
      <c r="D36" s="68">
        <v>0</v>
      </c>
      <c r="E36" s="64">
        <v>94989</v>
      </c>
      <c r="F36" s="68">
        <v>0</v>
      </c>
      <c r="G36" s="64">
        <v>203280</v>
      </c>
      <c r="H36" s="85"/>
    </row>
    <row r="37" spans="1:8" ht="15">
      <c r="A37" s="73" t="s">
        <v>30</v>
      </c>
      <c r="B37" s="59">
        <v>2667</v>
      </c>
      <c r="C37" s="64">
        <v>1148886</v>
      </c>
      <c r="D37" s="68">
        <v>0</v>
      </c>
      <c r="E37" s="64">
        <v>359213</v>
      </c>
      <c r="F37" s="68">
        <v>0</v>
      </c>
      <c r="G37" s="64">
        <v>767351</v>
      </c>
      <c r="H37" s="85"/>
    </row>
    <row r="38" spans="1:8" ht="15">
      <c r="A38" s="73" t="s">
        <v>31</v>
      </c>
      <c r="B38" s="59">
        <v>4406</v>
      </c>
      <c r="C38" s="64">
        <v>2161960</v>
      </c>
      <c r="D38" s="68">
        <v>0</v>
      </c>
      <c r="E38" s="64">
        <v>647426</v>
      </c>
      <c r="F38" s="68">
        <v>0</v>
      </c>
      <c r="G38" s="64">
        <v>1354093</v>
      </c>
      <c r="H38" s="85"/>
    </row>
    <row r="39" spans="1:8" ht="15">
      <c r="A39" s="73" t="s">
        <v>32</v>
      </c>
      <c r="B39" s="59">
        <v>1200</v>
      </c>
      <c r="C39" s="64">
        <v>413077</v>
      </c>
      <c r="D39" s="68">
        <v>0</v>
      </c>
      <c r="E39" s="64">
        <v>127809</v>
      </c>
      <c r="F39" s="68">
        <v>0</v>
      </c>
      <c r="G39" s="64">
        <v>270268</v>
      </c>
      <c r="H39" s="85"/>
    </row>
    <row r="40" spans="1:8" ht="15">
      <c r="A40" s="73" t="s">
        <v>33</v>
      </c>
      <c r="B40" s="59">
        <v>3602</v>
      </c>
      <c r="C40" s="64">
        <v>2198526</v>
      </c>
      <c r="D40" s="64">
        <v>494307</v>
      </c>
      <c r="E40" s="64">
        <v>510488</v>
      </c>
      <c r="F40" s="68">
        <v>0</v>
      </c>
      <c r="G40" s="64">
        <v>1190672</v>
      </c>
      <c r="H40" s="85"/>
    </row>
    <row r="41" spans="1:8" ht="15">
      <c r="A41" s="73" t="s">
        <v>34</v>
      </c>
      <c r="B41" s="59">
        <v>3809</v>
      </c>
      <c r="C41" s="64">
        <v>1958542</v>
      </c>
      <c r="D41" s="68">
        <v>0</v>
      </c>
      <c r="E41" s="64">
        <v>622718</v>
      </c>
      <c r="F41" s="68">
        <v>0</v>
      </c>
      <c r="G41" s="64">
        <v>1323825</v>
      </c>
      <c r="H41" s="85"/>
    </row>
    <row r="42" spans="1:8" ht="15">
      <c r="A42" s="73" t="s">
        <v>35</v>
      </c>
      <c r="B42" s="59">
        <v>47050</v>
      </c>
      <c r="C42" s="64">
        <v>32972960</v>
      </c>
      <c r="D42" s="64">
        <v>7548040</v>
      </c>
      <c r="E42" s="64">
        <v>7163415</v>
      </c>
      <c r="F42" s="68">
        <v>0</v>
      </c>
      <c r="G42" s="64">
        <v>17347804</v>
      </c>
      <c r="H42" s="85"/>
    </row>
    <row r="43" spans="1:8" ht="15">
      <c r="A43" s="73" t="s">
        <v>36</v>
      </c>
      <c r="B43" s="59">
        <v>1884</v>
      </c>
      <c r="C43" s="64">
        <v>695571</v>
      </c>
      <c r="D43" s="68">
        <v>0</v>
      </c>
      <c r="E43" s="64">
        <v>207481</v>
      </c>
      <c r="F43" s="68">
        <v>0</v>
      </c>
      <c r="G43" s="64">
        <v>453685</v>
      </c>
      <c r="H43" s="85"/>
    </row>
    <row r="44" spans="1:8" ht="15">
      <c r="A44" s="73" t="s">
        <v>37</v>
      </c>
      <c r="B44" s="59">
        <v>105505</v>
      </c>
      <c r="C44" s="64">
        <v>145456291</v>
      </c>
      <c r="D44" s="64">
        <v>34865649</v>
      </c>
      <c r="E44" s="64">
        <v>2278185</v>
      </c>
      <c r="F44" s="64">
        <v>33641766</v>
      </c>
      <c r="G44" s="64">
        <v>74002922</v>
      </c>
      <c r="H44" s="85"/>
    </row>
    <row r="45" spans="1:8" ht="15">
      <c r="A45" s="73" t="s">
        <v>38</v>
      </c>
      <c r="B45" s="59">
        <v>10718</v>
      </c>
      <c r="C45" s="64">
        <v>6477639</v>
      </c>
      <c r="D45" s="64">
        <v>1375081</v>
      </c>
      <c r="E45" s="64">
        <v>1521960</v>
      </c>
      <c r="F45" s="68">
        <v>0</v>
      </c>
      <c r="G45" s="64">
        <v>3198673</v>
      </c>
      <c r="H45" s="85"/>
    </row>
    <row r="46" spans="1:8" ht="15">
      <c r="A46" s="73" t="s">
        <v>39</v>
      </c>
      <c r="B46" s="59">
        <v>10333</v>
      </c>
      <c r="C46" s="64">
        <v>5130921</v>
      </c>
      <c r="D46" s="68">
        <v>0</v>
      </c>
      <c r="E46" s="64">
        <v>1596628</v>
      </c>
      <c r="F46" s="68">
        <v>0</v>
      </c>
      <c r="G46" s="64">
        <v>3336514</v>
      </c>
      <c r="H46" s="85"/>
    </row>
    <row r="47" spans="1:8" ht="15">
      <c r="A47" s="73" t="s">
        <v>40</v>
      </c>
      <c r="B47" s="59">
        <v>30421</v>
      </c>
      <c r="C47" s="64">
        <v>18637959</v>
      </c>
      <c r="D47" s="64">
        <v>4201493</v>
      </c>
      <c r="E47" s="64">
        <v>4519102</v>
      </c>
      <c r="F47" s="68">
        <v>0</v>
      </c>
      <c r="G47" s="64">
        <v>9585108</v>
      </c>
      <c r="H47" s="85"/>
    </row>
    <row r="48" spans="1:8" ht="15">
      <c r="A48" s="73" t="s">
        <v>41</v>
      </c>
      <c r="B48" s="59">
        <v>8493</v>
      </c>
      <c r="C48" s="64">
        <v>4452265</v>
      </c>
      <c r="D48" s="68">
        <v>0</v>
      </c>
      <c r="E48" s="64">
        <v>1374445</v>
      </c>
      <c r="F48" s="68">
        <v>0</v>
      </c>
      <c r="G48" s="64">
        <v>3024616</v>
      </c>
      <c r="H48" s="85"/>
    </row>
    <row r="49" spans="1:8" ht="15">
      <c r="A49" s="73" t="s">
        <v>42</v>
      </c>
      <c r="B49" s="59">
        <v>23540</v>
      </c>
      <c r="C49" s="64">
        <v>28426595</v>
      </c>
      <c r="D49" s="64">
        <v>6726508</v>
      </c>
      <c r="E49" s="64">
        <v>929438</v>
      </c>
      <c r="F49" s="64">
        <v>6142388</v>
      </c>
      <c r="G49" s="64">
        <v>14553347</v>
      </c>
      <c r="H49" s="85"/>
    </row>
    <row r="50" spans="1:8" ht="15">
      <c r="A50" s="73" t="s">
        <v>43</v>
      </c>
      <c r="B50" s="59">
        <v>2166</v>
      </c>
      <c r="C50" s="64">
        <v>806550</v>
      </c>
      <c r="D50" s="68">
        <v>0</v>
      </c>
      <c r="E50" s="64">
        <v>235421</v>
      </c>
      <c r="F50" s="68">
        <v>0</v>
      </c>
      <c r="G50" s="64">
        <v>547743</v>
      </c>
      <c r="H50" s="85"/>
    </row>
    <row r="51" spans="1:8" ht="15">
      <c r="A51" s="73" t="s">
        <v>44</v>
      </c>
      <c r="B51" s="59">
        <v>5747</v>
      </c>
      <c r="C51" s="64">
        <v>2874504</v>
      </c>
      <c r="D51" s="64">
        <v>620022</v>
      </c>
      <c r="E51" s="64">
        <v>665435</v>
      </c>
      <c r="F51" s="68">
        <v>0</v>
      </c>
      <c r="G51" s="64">
        <v>1486832</v>
      </c>
      <c r="H51" s="85"/>
    </row>
    <row r="52" spans="1:8" ht="15">
      <c r="A52" s="73" t="s">
        <v>45</v>
      </c>
      <c r="B52" s="59">
        <v>2882</v>
      </c>
      <c r="C52" s="64">
        <v>1469702</v>
      </c>
      <c r="D52" s="68">
        <v>0</v>
      </c>
      <c r="E52" s="64">
        <v>468750</v>
      </c>
      <c r="F52" s="68">
        <v>0</v>
      </c>
      <c r="G52" s="64">
        <v>988952</v>
      </c>
      <c r="H52" s="85"/>
    </row>
    <row r="53" spans="1:8" ht="15">
      <c r="A53" s="73" t="s">
        <v>46</v>
      </c>
      <c r="B53" s="59">
        <v>8379</v>
      </c>
      <c r="C53" s="64">
        <v>11277839</v>
      </c>
      <c r="D53" s="64">
        <v>2668531</v>
      </c>
      <c r="E53" s="64">
        <v>155076</v>
      </c>
      <c r="F53" s="64">
        <v>2627831</v>
      </c>
      <c r="G53" s="64">
        <v>5727344</v>
      </c>
      <c r="H53" s="85"/>
    </row>
    <row r="54" spans="1:8" ht="15">
      <c r="A54" s="73" t="s">
        <v>47</v>
      </c>
      <c r="B54" s="59">
        <v>10621</v>
      </c>
      <c r="C54" s="64">
        <v>6610597</v>
      </c>
      <c r="D54" s="64">
        <v>1533537</v>
      </c>
      <c r="E54" s="64">
        <v>1563361</v>
      </c>
      <c r="F54" s="68">
        <v>0</v>
      </c>
      <c r="G54" s="64">
        <v>3477699</v>
      </c>
      <c r="H54" s="85"/>
    </row>
    <row r="55" spans="1:8" ht="15">
      <c r="A55" s="73" t="s">
        <v>48</v>
      </c>
      <c r="B55" s="59">
        <v>21830</v>
      </c>
      <c r="C55" s="64">
        <v>31085879</v>
      </c>
      <c r="D55" s="64">
        <v>7317593</v>
      </c>
      <c r="E55" s="64">
        <v>462835</v>
      </c>
      <c r="F55" s="64">
        <v>7258053</v>
      </c>
      <c r="G55" s="64">
        <v>15648113</v>
      </c>
      <c r="H55" s="85"/>
    </row>
    <row r="56" spans="1:8" ht="15">
      <c r="A56" s="73" t="s">
        <v>49</v>
      </c>
      <c r="B56" s="59">
        <v>4657</v>
      </c>
      <c r="C56" s="64">
        <v>1863888</v>
      </c>
      <c r="D56" s="68">
        <v>0</v>
      </c>
      <c r="E56" s="64">
        <v>554780</v>
      </c>
      <c r="F56" s="68">
        <v>0</v>
      </c>
      <c r="G56" s="64">
        <v>1259145</v>
      </c>
      <c r="H56" s="85"/>
    </row>
    <row r="57" spans="1:8" ht="15">
      <c r="A57" s="73" t="s">
        <v>50</v>
      </c>
      <c r="B57" s="59">
        <v>16617</v>
      </c>
      <c r="C57" s="64">
        <v>14676718</v>
      </c>
      <c r="D57" s="64">
        <v>3415730</v>
      </c>
      <c r="E57" s="64">
        <v>3566740</v>
      </c>
      <c r="F57" s="68">
        <v>0</v>
      </c>
      <c r="G57" s="64">
        <v>7579248</v>
      </c>
      <c r="H57" s="85"/>
    </row>
    <row r="58" spans="1:8" ht="15">
      <c r="A58" s="73" t="s">
        <v>51</v>
      </c>
      <c r="B58" s="59">
        <v>9426</v>
      </c>
      <c r="C58" s="64">
        <v>6412516</v>
      </c>
      <c r="D58" s="64">
        <v>1457092</v>
      </c>
      <c r="E58" s="64">
        <v>1501030</v>
      </c>
      <c r="F58" s="68">
        <v>0</v>
      </c>
      <c r="G58" s="64">
        <v>3325094</v>
      </c>
      <c r="H58" s="85"/>
    </row>
    <row r="59" spans="1:8" ht="15">
      <c r="A59" s="73" t="s">
        <v>52</v>
      </c>
      <c r="B59" s="59">
        <v>1745</v>
      </c>
      <c r="C59" s="64">
        <v>779249.92</v>
      </c>
      <c r="D59" s="68">
        <v>0</v>
      </c>
      <c r="E59" s="64">
        <v>242036.96</v>
      </c>
      <c r="F59" s="68">
        <v>0</v>
      </c>
      <c r="G59" s="64">
        <v>532783.62</v>
      </c>
      <c r="H59" s="85"/>
    </row>
    <row r="60" spans="1:8" ht="15">
      <c r="A60" s="73" t="s">
        <v>53</v>
      </c>
      <c r="B60" s="73">
        <v>941</v>
      </c>
      <c r="C60" s="64">
        <v>338564.33</v>
      </c>
      <c r="D60" s="68">
        <v>0</v>
      </c>
      <c r="E60" s="64">
        <v>95390.77</v>
      </c>
      <c r="F60" s="68">
        <v>0</v>
      </c>
      <c r="G60" s="64">
        <v>224419.56</v>
      </c>
      <c r="H60" s="85"/>
    </row>
    <row r="61" spans="1:8" ht="15">
      <c r="A61" s="73" t="s">
        <v>54</v>
      </c>
      <c r="B61" s="59">
        <v>1733</v>
      </c>
      <c r="C61" s="64">
        <v>796700.32</v>
      </c>
      <c r="D61" s="68">
        <v>0</v>
      </c>
      <c r="E61" s="64">
        <v>253783.48</v>
      </c>
      <c r="F61" s="68">
        <v>0</v>
      </c>
      <c r="G61" s="64">
        <v>542640.98</v>
      </c>
      <c r="H61" s="85"/>
    </row>
    <row r="62" spans="1:8" ht="15">
      <c r="A62" s="73" t="s">
        <v>55</v>
      </c>
      <c r="B62" s="59">
        <v>4896</v>
      </c>
      <c r="C62" s="64">
        <v>1899126.12</v>
      </c>
      <c r="D62" s="68">
        <v>0</v>
      </c>
      <c r="E62" s="64">
        <v>497109.73</v>
      </c>
      <c r="F62" s="68">
        <v>0</v>
      </c>
      <c r="G62" s="64">
        <v>1363016.39</v>
      </c>
      <c r="H62" s="85"/>
    </row>
    <row r="63" spans="1:8" ht="15">
      <c r="A63" s="73" t="s">
        <v>56</v>
      </c>
      <c r="B63" s="59">
        <v>128743</v>
      </c>
      <c r="C63" s="64">
        <v>192749885.77</v>
      </c>
      <c r="D63" s="64">
        <v>46125972.24</v>
      </c>
      <c r="E63" s="64">
        <v>3048969.06</v>
      </c>
      <c r="F63" s="64">
        <v>43755690.63</v>
      </c>
      <c r="G63" s="64">
        <v>98424720.1</v>
      </c>
      <c r="H63" s="85"/>
    </row>
    <row r="64" spans="1:8" ht="15">
      <c r="A64" s="73" t="s">
        <v>57</v>
      </c>
      <c r="B64" s="59">
        <v>4486</v>
      </c>
      <c r="C64" s="64">
        <v>2939397.07</v>
      </c>
      <c r="D64" s="68">
        <v>0</v>
      </c>
      <c r="E64" s="64">
        <v>898626.88</v>
      </c>
      <c r="F64" s="68">
        <v>0</v>
      </c>
      <c r="G64" s="64">
        <v>2028643.39</v>
      </c>
      <c r="H64" s="60"/>
    </row>
    <row r="65" spans="1:9" ht="15">
      <c r="A65" s="29" t="s">
        <v>58</v>
      </c>
      <c r="B65" s="19">
        <v>2345</v>
      </c>
      <c r="C65" s="77">
        <v>882181</v>
      </c>
      <c r="D65" s="42">
        <v>0</v>
      </c>
      <c r="E65" s="77">
        <v>232768</v>
      </c>
      <c r="F65" s="42">
        <v>0</v>
      </c>
      <c r="G65" s="77">
        <v>633059</v>
      </c>
      <c r="H65" s="16"/>
      <c r="I65" s="29"/>
    </row>
    <row r="66" spans="1:9" ht="15">
      <c r="A66" s="29" t="s">
        <v>59</v>
      </c>
      <c r="B66" s="19">
        <v>6075</v>
      </c>
      <c r="C66" s="38">
        <v>2764773</v>
      </c>
      <c r="D66" s="42">
        <v>0</v>
      </c>
      <c r="E66" s="38">
        <v>870776</v>
      </c>
      <c r="F66" s="42">
        <v>0</v>
      </c>
      <c r="G66" s="38">
        <v>1826387</v>
      </c>
      <c r="H66" s="16"/>
      <c r="I66" s="29"/>
    </row>
    <row r="67" spans="1:9" ht="15">
      <c r="A67" s="29" t="s">
        <v>60</v>
      </c>
      <c r="B67" s="19">
        <v>12211</v>
      </c>
      <c r="C67" s="38">
        <v>8522207</v>
      </c>
      <c r="D67" s="42">
        <v>0</v>
      </c>
      <c r="E67" s="38">
        <v>2644500</v>
      </c>
      <c r="F67" s="42">
        <v>0</v>
      </c>
      <c r="G67" s="38">
        <v>5783380</v>
      </c>
      <c r="H67" s="16"/>
      <c r="I67" s="29"/>
    </row>
    <row r="68" spans="1:9" ht="15">
      <c r="A68" s="29" t="s">
        <v>61</v>
      </c>
      <c r="B68" s="19">
        <v>4583</v>
      </c>
      <c r="C68" s="38">
        <v>4214444</v>
      </c>
      <c r="D68" s="77">
        <v>990236</v>
      </c>
      <c r="E68" s="38">
        <v>1043423</v>
      </c>
      <c r="F68" s="42">
        <v>0</v>
      </c>
      <c r="G68" s="38">
        <v>2179740</v>
      </c>
      <c r="H68" s="16"/>
      <c r="I68" s="29"/>
    </row>
    <row r="69" spans="1:9" ht="15">
      <c r="A69" s="29" t="s">
        <v>62</v>
      </c>
      <c r="B69" s="19">
        <v>3068</v>
      </c>
      <c r="C69" s="38">
        <v>1753373</v>
      </c>
      <c r="D69" s="38">
        <v>396663</v>
      </c>
      <c r="E69" s="38">
        <v>431275</v>
      </c>
      <c r="F69" s="42">
        <v>0</v>
      </c>
      <c r="G69" s="38">
        <v>923935</v>
      </c>
      <c r="H69" s="16"/>
      <c r="I69" s="29"/>
    </row>
    <row r="70" spans="1:9" ht="15">
      <c r="A70" s="29" t="s">
        <v>63</v>
      </c>
      <c r="B70" s="19">
        <v>5834</v>
      </c>
      <c r="C70" s="38">
        <v>3865545</v>
      </c>
      <c r="D70" s="38">
        <v>902990</v>
      </c>
      <c r="E70" s="38">
        <v>875833</v>
      </c>
      <c r="F70" s="42">
        <v>0</v>
      </c>
      <c r="G70" s="38">
        <v>2062697</v>
      </c>
      <c r="H70" s="16"/>
      <c r="I70" s="29"/>
    </row>
    <row r="71" spans="1:9" ht="15">
      <c r="A71" s="29" t="s">
        <v>64</v>
      </c>
      <c r="B71" s="19">
        <v>72753</v>
      </c>
      <c r="C71" s="38">
        <v>117086760</v>
      </c>
      <c r="D71" s="38">
        <v>26990714</v>
      </c>
      <c r="E71" s="38">
        <v>2222396</v>
      </c>
      <c r="F71" s="77">
        <v>25697141</v>
      </c>
      <c r="G71" s="81" t="s">
        <v>163</v>
      </c>
      <c r="H71" s="86"/>
      <c r="I71" s="29"/>
    </row>
    <row r="72" spans="1:9" ht="15">
      <c r="A72" s="29" t="s">
        <v>65</v>
      </c>
      <c r="B72" s="19">
        <v>2101</v>
      </c>
      <c r="C72" s="38">
        <v>1060965</v>
      </c>
      <c r="D72" s="38">
        <v>234340</v>
      </c>
      <c r="E72" s="38">
        <v>267759</v>
      </c>
      <c r="F72" s="42">
        <v>0</v>
      </c>
      <c r="G72" s="38">
        <v>558866</v>
      </c>
      <c r="H72" s="16"/>
      <c r="I72" s="29"/>
    </row>
    <row r="73" spans="1:9" ht="15">
      <c r="A73" s="29" t="s">
        <v>66</v>
      </c>
      <c r="B73" s="19">
        <v>1439</v>
      </c>
      <c r="C73" s="38">
        <v>746374</v>
      </c>
      <c r="D73" s="42">
        <v>0</v>
      </c>
      <c r="E73" s="38">
        <v>220114</v>
      </c>
      <c r="F73" s="42">
        <v>0</v>
      </c>
      <c r="G73" s="38">
        <v>498062</v>
      </c>
      <c r="H73" s="16"/>
      <c r="I73" s="29"/>
    </row>
    <row r="74" spans="1:9" ht="15">
      <c r="A74" s="31"/>
      <c r="B74" s="75"/>
      <c r="C74" s="75"/>
      <c r="D74" s="75"/>
      <c r="E74" s="75"/>
      <c r="F74" s="75"/>
      <c r="G74" s="75"/>
      <c r="H74" s="18"/>
      <c r="I74" s="29"/>
    </row>
    <row r="75" spans="1:9" ht="15">
      <c r="A75" s="29" t="s">
        <v>71</v>
      </c>
      <c r="B75" s="19"/>
      <c r="C75" s="19"/>
      <c r="D75" s="19"/>
      <c r="E75" s="19"/>
      <c r="F75" s="19"/>
      <c r="G75" s="19"/>
      <c r="H75" s="29"/>
      <c r="I75" s="29"/>
    </row>
    <row r="76" spans="1:9" ht="15">
      <c r="A76" s="29"/>
      <c r="B76" s="29"/>
      <c r="C76" s="29"/>
      <c r="D76" s="29"/>
      <c r="E76" s="29"/>
      <c r="F76" s="29"/>
      <c r="G76" s="29"/>
      <c r="H76" s="29"/>
      <c r="I76" s="29"/>
    </row>
    <row r="77" spans="1:9" ht="15">
      <c r="A77" s="29" t="s">
        <v>125</v>
      </c>
      <c r="B77" s="29"/>
      <c r="C77" s="81">
        <v>409912559</v>
      </c>
      <c r="D77" s="29"/>
      <c r="E77" s="29"/>
      <c r="F77" s="29"/>
      <c r="G77" s="29"/>
      <c r="H77" s="29"/>
      <c r="I77" s="29"/>
    </row>
    <row r="78" spans="1:9" ht="15">
      <c r="A78" s="83" t="s">
        <v>144</v>
      </c>
      <c r="B78" s="29"/>
      <c r="C78" s="38">
        <v>28937478</v>
      </c>
      <c r="D78" s="38"/>
      <c r="E78" s="29"/>
      <c r="F78" s="29"/>
      <c r="G78" s="29"/>
      <c r="H78" s="29"/>
      <c r="I78" s="29"/>
    </row>
    <row r="79" spans="1:9" ht="15">
      <c r="A79" s="83" t="s">
        <v>145</v>
      </c>
      <c r="B79" s="29"/>
      <c r="C79" s="38">
        <v>94208217</v>
      </c>
      <c r="D79" s="19"/>
      <c r="E79" s="29"/>
      <c r="F79" s="29"/>
      <c r="G79" s="29"/>
      <c r="H79" s="29"/>
      <c r="I79" s="29"/>
    </row>
    <row r="80" spans="1:9" ht="15">
      <c r="A80" s="83" t="s">
        <v>146</v>
      </c>
      <c r="B80" s="29"/>
      <c r="C80" s="38">
        <v>161911407</v>
      </c>
      <c r="D80" s="19"/>
      <c r="E80" s="29"/>
      <c r="F80" s="29"/>
      <c r="G80" s="29"/>
      <c r="H80" s="29"/>
      <c r="I80" s="29"/>
    </row>
    <row r="81" spans="1:9" ht="15">
      <c r="A81" s="83" t="s">
        <v>147</v>
      </c>
      <c r="B81" s="29"/>
      <c r="C81" s="38">
        <v>87797837</v>
      </c>
      <c r="D81" s="19"/>
      <c r="E81" s="29"/>
      <c r="F81" s="29"/>
      <c r="G81" s="29"/>
      <c r="H81" s="29"/>
      <c r="I81" s="29"/>
    </row>
    <row r="82" spans="1:9" ht="15">
      <c r="A82" s="83" t="s">
        <v>148</v>
      </c>
      <c r="B82" s="29"/>
      <c r="C82" s="38">
        <v>37057620</v>
      </c>
      <c r="D82" s="19"/>
      <c r="E82" s="29"/>
      <c r="F82" s="29"/>
      <c r="G82" s="29"/>
      <c r="H82" s="29"/>
      <c r="I82" s="29"/>
    </row>
    <row r="83" spans="1:9" ht="15">
      <c r="A83" s="29" t="s">
        <v>126</v>
      </c>
      <c r="B83" s="29"/>
      <c r="C83" s="38">
        <v>1313173</v>
      </c>
      <c r="D83" s="19"/>
      <c r="E83" s="29"/>
      <c r="F83" s="29"/>
      <c r="G83" s="29"/>
      <c r="H83" s="29"/>
      <c r="I83" s="29"/>
    </row>
    <row r="84" spans="1:9" ht="15">
      <c r="A84" s="29" t="s">
        <v>159</v>
      </c>
      <c r="B84" s="29"/>
      <c r="C84" s="38">
        <v>4901765</v>
      </c>
      <c r="D84" s="29"/>
      <c r="E84" s="29"/>
      <c r="F84" s="29"/>
      <c r="G84" s="29"/>
      <c r="H84" s="29"/>
      <c r="I84" s="29"/>
    </row>
    <row r="85" spans="1:9" ht="15">
      <c r="A85" s="29"/>
      <c r="B85" s="29"/>
      <c r="C85" s="29"/>
      <c r="D85" s="29"/>
      <c r="E85" s="29"/>
      <c r="F85" s="29"/>
      <c r="G85" s="29"/>
      <c r="H85" s="29"/>
      <c r="I85" s="29"/>
    </row>
    <row r="86" spans="1:9" ht="15">
      <c r="A86" s="29" t="s">
        <v>67</v>
      </c>
      <c r="B86" s="29"/>
      <c r="C86" s="29"/>
      <c r="D86" s="29"/>
      <c r="E86" s="29"/>
      <c r="F86" s="29"/>
      <c r="G86" s="29"/>
      <c r="H86" s="29"/>
      <c r="I86" s="29"/>
    </row>
    <row r="87" spans="1:9" ht="31.5" customHeight="1">
      <c r="A87" s="101" t="s">
        <v>149</v>
      </c>
      <c r="B87" s="101"/>
      <c r="C87" s="101"/>
      <c r="D87" s="101"/>
      <c r="E87" s="101"/>
      <c r="F87" s="101"/>
      <c r="G87" s="101"/>
      <c r="H87" s="29"/>
      <c r="I87" s="29"/>
    </row>
    <row r="88" spans="1:9" ht="32.25" customHeight="1">
      <c r="A88" s="101" t="s">
        <v>73</v>
      </c>
      <c r="B88" s="101"/>
      <c r="C88" s="101"/>
      <c r="D88" s="101"/>
      <c r="E88" s="101"/>
      <c r="F88" s="101"/>
      <c r="G88" s="101"/>
      <c r="H88" s="29"/>
      <c r="I88" s="29"/>
    </row>
    <row r="89" spans="1:9" ht="33" customHeight="1">
      <c r="A89" s="101" t="s">
        <v>98</v>
      </c>
      <c r="B89" s="101"/>
      <c r="C89" s="101"/>
      <c r="D89" s="101"/>
      <c r="E89" s="101"/>
      <c r="F89" s="101"/>
      <c r="G89" s="101"/>
      <c r="H89" s="29"/>
      <c r="I89" s="29"/>
    </row>
    <row r="90" spans="1:9" ht="15">
      <c r="A90" s="29"/>
      <c r="B90" s="29"/>
      <c r="C90" s="29"/>
      <c r="D90" s="29"/>
      <c r="E90" s="29"/>
      <c r="F90" s="29"/>
      <c r="G90" s="29"/>
      <c r="H90" s="29"/>
      <c r="I90" s="29"/>
    </row>
    <row r="91" spans="1:9" ht="15">
      <c r="A91" s="106" t="s">
        <v>160</v>
      </c>
      <c r="B91" s="29"/>
      <c r="C91" s="29"/>
      <c r="D91" s="29"/>
      <c r="E91" s="29"/>
      <c r="F91" s="29"/>
      <c r="G91" s="29"/>
      <c r="H91" s="29"/>
      <c r="I91" s="29"/>
    </row>
    <row r="92" spans="1:9" ht="15">
      <c r="A92" s="29"/>
      <c r="B92" s="29"/>
      <c r="C92" s="29"/>
      <c r="D92" s="29"/>
      <c r="E92" s="29"/>
      <c r="F92" s="29"/>
      <c r="G92" s="29"/>
      <c r="H92" s="29"/>
      <c r="I92" s="29"/>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70" r:id="rId2"/>
</worksheet>
</file>

<file path=xl/worksheets/sheet19.xml><?xml version="1.0" encoding="utf-8"?>
<worksheet xmlns="http://schemas.openxmlformats.org/spreadsheetml/2006/main" xmlns:r="http://schemas.openxmlformats.org/officeDocument/2006/relationships">
  <sheetPr>
    <pageSetUpPr fitToPage="1"/>
  </sheetPr>
  <dimension ref="A1:I95"/>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164</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73" t="s">
        <v>2</v>
      </c>
      <c r="B7" s="59">
        <v>738569</v>
      </c>
      <c r="C7" s="57">
        <v>1287375567</v>
      </c>
      <c r="D7" s="57">
        <v>199346617</v>
      </c>
      <c r="E7" s="57">
        <v>84873298</v>
      </c>
      <c r="F7" s="57">
        <v>136025418</v>
      </c>
      <c r="G7" s="57">
        <v>859526426</v>
      </c>
    </row>
    <row r="8" spans="1:7" ht="15">
      <c r="A8" s="73"/>
      <c r="B8" s="73"/>
      <c r="C8" s="65"/>
      <c r="D8" s="65"/>
      <c r="E8" s="65"/>
      <c r="F8" s="65"/>
      <c r="G8" s="65"/>
    </row>
    <row r="9" spans="1:7" ht="15">
      <c r="A9" s="73" t="s">
        <v>3</v>
      </c>
      <c r="B9" s="60">
        <v>124960</v>
      </c>
      <c r="C9" s="65">
        <v>692220479</v>
      </c>
      <c r="D9" s="65">
        <v>72810730</v>
      </c>
      <c r="E9" s="65">
        <v>32139568</v>
      </c>
      <c r="F9" s="65">
        <v>41711486</v>
      </c>
      <c r="G9" s="68" t="s">
        <v>165</v>
      </c>
    </row>
    <row r="10" spans="1:7" ht="15">
      <c r="A10" s="73" t="s">
        <v>4</v>
      </c>
      <c r="B10" s="60">
        <v>11507</v>
      </c>
      <c r="C10" s="65">
        <v>43780911</v>
      </c>
      <c r="D10" s="65">
        <v>4829155</v>
      </c>
      <c r="E10" s="65">
        <v>1644787</v>
      </c>
      <c r="F10" s="65">
        <v>3367199</v>
      </c>
      <c r="G10" s="65">
        <v>33939770</v>
      </c>
    </row>
    <row r="11" spans="1:7" ht="15">
      <c r="A11" s="73" t="s">
        <v>5</v>
      </c>
      <c r="B11" s="60">
        <v>36772</v>
      </c>
      <c r="C11" s="65">
        <v>143003635</v>
      </c>
      <c r="D11" s="65">
        <v>16150430</v>
      </c>
      <c r="E11" s="65">
        <v>3552330</v>
      </c>
      <c r="F11" s="65">
        <v>13224896</v>
      </c>
      <c r="G11" s="65">
        <v>110075979</v>
      </c>
    </row>
    <row r="12" spans="1:7" ht="15">
      <c r="A12" s="73" t="s">
        <v>6</v>
      </c>
      <c r="B12" s="60">
        <v>11653</v>
      </c>
      <c r="C12" s="65">
        <v>301923129</v>
      </c>
      <c r="D12" s="65">
        <v>28398145</v>
      </c>
      <c r="E12" s="65">
        <v>23608010</v>
      </c>
      <c r="F12" s="65">
        <v>5761015</v>
      </c>
      <c r="G12" s="65">
        <v>243305741</v>
      </c>
    </row>
    <row r="13" spans="1:7" ht="15">
      <c r="A13" s="73" t="s">
        <v>7</v>
      </c>
      <c r="B13" s="60">
        <v>45667</v>
      </c>
      <c r="C13" s="65">
        <v>153140171</v>
      </c>
      <c r="D13" s="65">
        <v>17602554</v>
      </c>
      <c r="E13" s="65">
        <v>2730789</v>
      </c>
      <c r="F13" s="65">
        <v>14388776</v>
      </c>
      <c r="G13" s="65">
        <v>118418051</v>
      </c>
    </row>
    <row r="14" spans="1:7" ht="15">
      <c r="A14" s="73" t="s">
        <v>8</v>
      </c>
      <c r="B14" s="60">
        <v>19361</v>
      </c>
      <c r="C14" s="65">
        <v>50372633</v>
      </c>
      <c r="D14" s="68">
        <v>5830446</v>
      </c>
      <c r="E14" s="65">
        <v>603652</v>
      </c>
      <c r="F14" s="65">
        <v>4969600</v>
      </c>
      <c r="G14" s="65">
        <v>38968935</v>
      </c>
    </row>
    <row r="15" spans="1:7" ht="15">
      <c r="A15" s="73"/>
      <c r="B15" s="60"/>
      <c r="C15" s="65"/>
      <c r="D15" s="65"/>
      <c r="E15" s="65"/>
      <c r="F15" s="65"/>
      <c r="G15" s="65"/>
    </row>
    <row r="16" spans="1:7" ht="15">
      <c r="A16" s="73" t="s">
        <v>9</v>
      </c>
      <c r="B16" s="60">
        <v>613609</v>
      </c>
      <c r="C16" s="65">
        <v>595155090</v>
      </c>
      <c r="D16" s="65">
        <v>126535889</v>
      </c>
      <c r="E16" s="65">
        <v>52733734</v>
      </c>
      <c r="F16" s="65">
        <v>94313933</v>
      </c>
      <c r="G16" s="65">
        <v>218382073</v>
      </c>
    </row>
    <row r="17" spans="1:7" ht="15">
      <c r="A17" s="73" t="s">
        <v>10</v>
      </c>
      <c r="B17" s="59">
        <v>14571</v>
      </c>
      <c r="C17" s="64">
        <v>11772196</v>
      </c>
      <c r="D17" s="64">
        <v>2689419</v>
      </c>
      <c r="E17" s="64">
        <v>2758827</v>
      </c>
      <c r="F17" s="68">
        <v>0</v>
      </c>
      <c r="G17" s="64">
        <v>6013086</v>
      </c>
    </row>
    <row r="18" spans="1:7" ht="15">
      <c r="A18" s="73" t="s">
        <v>11</v>
      </c>
      <c r="B18" s="59">
        <v>1941</v>
      </c>
      <c r="C18" s="64">
        <v>701252</v>
      </c>
      <c r="D18" s="68">
        <v>0</v>
      </c>
      <c r="E18" s="64">
        <v>224570</v>
      </c>
      <c r="F18" s="68">
        <v>0</v>
      </c>
      <c r="G18" s="64">
        <v>476382</v>
      </c>
    </row>
    <row r="19" spans="1:7" ht="15">
      <c r="A19" s="73" t="s">
        <v>12</v>
      </c>
      <c r="B19" s="59">
        <v>9482</v>
      </c>
      <c r="C19" s="64">
        <v>4703219</v>
      </c>
      <c r="D19" s="68">
        <v>0</v>
      </c>
      <c r="E19" s="64">
        <v>961366</v>
      </c>
      <c r="F19" s="68">
        <v>0</v>
      </c>
      <c r="G19" s="76" t="s">
        <v>166</v>
      </c>
    </row>
    <row r="20" spans="1:7" ht="15">
      <c r="A20" s="73" t="s">
        <v>13</v>
      </c>
      <c r="B20" s="59">
        <v>3744</v>
      </c>
      <c r="C20" s="64">
        <v>1725354</v>
      </c>
      <c r="D20" s="64">
        <v>379529</v>
      </c>
      <c r="E20" s="64">
        <v>417927</v>
      </c>
      <c r="F20" s="68">
        <v>0</v>
      </c>
      <c r="G20" s="64">
        <v>904289</v>
      </c>
    </row>
    <row r="21" spans="1:7" ht="15">
      <c r="A21" s="73" t="s">
        <v>14</v>
      </c>
      <c r="B21" s="59">
        <v>3679</v>
      </c>
      <c r="C21" s="64">
        <v>2650214</v>
      </c>
      <c r="D21" s="64">
        <v>595811</v>
      </c>
      <c r="E21" s="64">
        <v>656985</v>
      </c>
      <c r="F21" s="68">
        <v>0</v>
      </c>
      <c r="G21" s="64">
        <v>1369943</v>
      </c>
    </row>
    <row r="22" spans="1:7" ht="15">
      <c r="A22" s="73" t="s">
        <v>15</v>
      </c>
      <c r="B22" s="59">
        <v>6903</v>
      </c>
      <c r="C22" s="64">
        <v>2952180</v>
      </c>
      <c r="D22" s="68">
        <v>0</v>
      </c>
      <c r="E22" s="64">
        <v>951394</v>
      </c>
      <c r="F22" s="68">
        <v>0</v>
      </c>
      <c r="G22" s="64">
        <v>1982977</v>
      </c>
    </row>
    <row r="23" spans="1:7" ht="15">
      <c r="A23" s="73" t="s">
        <v>16</v>
      </c>
      <c r="B23" s="59">
        <v>4338</v>
      </c>
      <c r="C23" s="64">
        <v>1750781</v>
      </c>
      <c r="D23" s="68">
        <v>0</v>
      </c>
      <c r="E23" s="64">
        <v>491644</v>
      </c>
      <c r="F23" s="68">
        <v>0</v>
      </c>
      <c r="G23" s="64">
        <v>1158548</v>
      </c>
    </row>
    <row r="24" spans="1:7" ht="15">
      <c r="A24" s="73" t="s">
        <v>17</v>
      </c>
      <c r="B24" s="59">
        <v>1985</v>
      </c>
      <c r="C24" s="64">
        <v>720417</v>
      </c>
      <c r="D24" s="68">
        <v>0</v>
      </c>
      <c r="E24" s="64">
        <v>221759</v>
      </c>
      <c r="F24" s="68">
        <v>0</v>
      </c>
      <c r="G24" s="64">
        <v>498657</v>
      </c>
    </row>
    <row r="25" spans="1:7" ht="15">
      <c r="A25" s="73" t="s">
        <v>18</v>
      </c>
      <c r="B25" s="59">
        <v>3900</v>
      </c>
      <c r="C25" s="64">
        <v>1832591</v>
      </c>
      <c r="D25" s="68">
        <v>0</v>
      </c>
      <c r="E25" s="64">
        <v>576750</v>
      </c>
      <c r="F25" s="68">
        <v>0</v>
      </c>
      <c r="G25" s="64">
        <v>1204170</v>
      </c>
    </row>
    <row r="26" spans="1:7" ht="15">
      <c r="A26" s="73" t="s">
        <v>19</v>
      </c>
      <c r="B26" s="59">
        <v>3474</v>
      </c>
      <c r="C26" s="64">
        <v>2312946</v>
      </c>
      <c r="D26" s="68">
        <v>0</v>
      </c>
      <c r="E26" s="64">
        <v>738141</v>
      </c>
      <c r="F26" s="68">
        <v>0</v>
      </c>
      <c r="G26" s="64">
        <v>1573977</v>
      </c>
    </row>
    <row r="27" spans="1:7" ht="15">
      <c r="A27" s="73" t="s">
        <v>20</v>
      </c>
      <c r="B27" s="59">
        <v>2169</v>
      </c>
      <c r="C27" s="64">
        <v>808771</v>
      </c>
      <c r="D27" s="68">
        <v>0</v>
      </c>
      <c r="E27" s="64">
        <v>253788</v>
      </c>
      <c r="F27" s="68">
        <v>0</v>
      </c>
      <c r="G27" s="64">
        <v>531683</v>
      </c>
    </row>
    <row r="28" spans="1:7" ht="15">
      <c r="A28" s="73" t="s">
        <v>21</v>
      </c>
      <c r="B28" s="59">
        <v>2251</v>
      </c>
      <c r="C28" s="64">
        <v>975066</v>
      </c>
      <c r="D28" s="68">
        <v>0</v>
      </c>
      <c r="E28" s="64">
        <v>311949</v>
      </c>
      <c r="F28" s="68">
        <v>0</v>
      </c>
      <c r="G28" s="64">
        <v>661944</v>
      </c>
    </row>
    <row r="29" spans="1:7" ht="15">
      <c r="A29" s="73" t="s">
        <v>22</v>
      </c>
      <c r="B29" s="59">
        <v>20013</v>
      </c>
      <c r="C29" s="64">
        <v>18339095</v>
      </c>
      <c r="D29" s="64">
        <v>4338984</v>
      </c>
      <c r="E29" s="64">
        <v>375625</v>
      </c>
      <c r="F29" s="64">
        <v>3941401</v>
      </c>
      <c r="G29" s="64">
        <v>9480459</v>
      </c>
    </row>
    <row r="30" spans="1:7" ht="15">
      <c r="A30" s="73" t="s">
        <v>23</v>
      </c>
      <c r="B30" s="59">
        <v>51630</v>
      </c>
      <c r="C30" s="64">
        <v>30286048</v>
      </c>
      <c r="D30" s="64">
        <v>6755733</v>
      </c>
      <c r="E30" s="64">
        <v>957576</v>
      </c>
      <c r="F30" s="64">
        <v>6677067</v>
      </c>
      <c r="G30" s="64">
        <v>15595696</v>
      </c>
    </row>
    <row r="31" spans="1:7" ht="15">
      <c r="A31" s="73" t="s">
        <v>24</v>
      </c>
      <c r="B31" s="59">
        <v>2080</v>
      </c>
      <c r="C31" s="64">
        <v>1448968</v>
      </c>
      <c r="D31" s="64">
        <v>338523</v>
      </c>
      <c r="E31" s="64">
        <v>352414</v>
      </c>
      <c r="F31" s="68">
        <v>0</v>
      </c>
      <c r="G31" s="64">
        <v>743031</v>
      </c>
    </row>
    <row r="32" spans="1:7" ht="15">
      <c r="A32" s="73" t="s">
        <v>25</v>
      </c>
      <c r="B32" s="59">
        <v>2044</v>
      </c>
      <c r="C32" s="64">
        <v>794379</v>
      </c>
      <c r="D32" s="68">
        <v>0</v>
      </c>
      <c r="E32" s="64">
        <v>236110</v>
      </c>
      <c r="F32" s="68">
        <v>0</v>
      </c>
      <c r="G32" s="64">
        <v>524397</v>
      </c>
    </row>
    <row r="33" spans="1:7" ht="15">
      <c r="A33" s="73" t="s">
        <v>26</v>
      </c>
      <c r="B33" s="59">
        <v>2490</v>
      </c>
      <c r="C33" s="64">
        <v>1008927</v>
      </c>
      <c r="D33" s="68">
        <v>0</v>
      </c>
      <c r="E33" s="64">
        <v>318502</v>
      </c>
      <c r="F33" s="68">
        <v>0</v>
      </c>
      <c r="G33" s="64">
        <v>689065</v>
      </c>
    </row>
    <row r="34" spans="1:7" ht="15">
      <c r="A34" s="73" t="s">
        <v>27</v>
      </c>
      <c r="B34" s="59">
        <v>3241</v>
      </c>
      <c r="C34" s="64">
        <v>1668185</v>
      </c>
      <c r="D34" s="64">
        <v>370410</v>
      </c>
      <c r="E34" s="64">
        <v>411657</v>
      </c>
      <c r="F34" s="68">
        <v>0</v>
      </c>
      <c r="G34" s="64">
        <v>886080</v>
      </c>
    </row>
    <row r="35" spans="1:7" ht="15">
      <c r="A35" s="73" t="s">
        <v>28</v>
      </c>
      <c r="B35" s="59">
        <v>2541</v>
      </c>
      <c r="C35" s="64">
        <v>1306146</v>
      </c>
      <c r="D35" s="68">
        <v>0</v>
      </c>
      <c r="E35" s="64">
        <v>417057</v>
      </c>
      <c r="F35" s="68">
        <v>0</v>
      </c>
      <c r="G35" s="64">
        <v>881281</v>
      </c>
    </row>
    <row r="36" spans="1:7" ht="15">
      <c r="A36" s="73" t="s">
        <v>29</v>
      </c>
      <c r="B36" s="73">
        <v>403</v>
      </c>
      <c r="C36" s="64">
        <v>211415</v>
      </c>
      <c r="D36" s="68">
        <v>0</v>
      </c>
      <c r="E36" s="64">
        <v>65939</v>
      </c>
      <c r="F36" s="68">
        <v>0</v>
      </c>
      <c r="G36" s="64">
        <v>145476</v>
      </c>
    </row>
    <row r="37" spans="1:7" ht="15">
      <c r="A37" s="73" t="s">
        <v>30</v>
      </c>
      <c r="B37" s="59">
        <v>2681</v>
      </c>
      <c r="C37" s="64">
        <v>1052588</v>
      </c>
      <c r="D37" s="68">
        <v>0</v>
      </c>
      <c r="E37" s="64">
        <v>326310</v>
      </c>
      <c r="F37" s="68">
        <v>0</v>
      </c>
      <c r="G37" s="64">
        <v>703344</v>
      </c>
    </row>
    <row r="38" spans="1:7" ht="15">
      <c r="A38" s="73" t="s">
        <v>31</v>
      </c>
      <c r="B38" s="59">
        <v>4371</v>
      </c>
      <c r="C38" s="64">
        <v>1901409</v>
      </c>
      <c r="D38" s="68">
        <v>0</v>
      </c>
      <c r="E38" s="64">
        <v>565705</v>
      </c>
      <c r="F38" s="68">
        <v>0</v>
      </c>
      <c r="G38" s="64">
        <v>1175264</v>
      </c>
    </row>
    <row r="39" spans="1:7" ht="15">
      <c r="A39" s="73" t="s">
        <v>32</v>
      </c>
      <c r="B39" s="59">
        <v>1155</v>
      </c>
      <c r="C39" s="64">
        <v>409252</v>
      </c>
      <c r="D39" s="68">
        <v>0</v>
      </c>
      <c r="E39" s="64">
        <v>127436</v>
      </c>
      <c r="F39" s="68">
        <v>0</v>
      </c>
      <c r="G39" s="64">
        <v>266816</v>
      </c>
    </row>
    <row r="40" spans="1:7" ht="15">
      <c r="A40" s="73" t="s">
        <v>33</v>
      </c>
      <c r="B40" s="59">
        <v>3215</v>
      </c>
      <c r="C40" s="64">
        <v>1928920</v>
      </c>
      <c r="D40" s="64">
        <v>424474</v>
      </c>
      <c r="E40" s="64">
        <v>441883</v>
      </c>
      <c r="F40" s="68">
        <v>0</v>
      </c>
      <c r="G40" s="64">
        <v>991319</v>
      </c>
    </row>
    <row r="41" spans="1:7" ht="15">
      <c r="A41" s="73" t="s">
        <v>34</v>
      </c>
      <c r="B41" s="59">
        <v>3755</v>
      </c>
      <c r="C41" s="64">
        <v>1805953</v>
      </c>
      <c r="D41" s="68">
        <v>0</v>
      </c>
      <c r="E41" s="64">
        <v>579274</v>
      </c>
      <c r="F41" s="68">
        <v>0</v>
      </c>
      <c r="G41" s="64">
        <v>1213260</v>
      </c>
    </row>
    <row r="42" spans="1:7" ht="15">
      <c r="A42" s="73" t="s">
        <v>35</v>
      </c>
      <c r="B42" s="59">
        <v>41073</v>
      </c>
      <c r="C42" s="64">
        <v>29067548</v>
      </c>
      <c r="D42" s="64">
        <v>6656878</v>
      </c>
      <c r="E42" s="64">
        <v>6432803</v>
      </c>
      <c r="F42" s="68">
        <v>0</v>
      </c>
      <c r="G42" s="64">
        <v>15135138</v>
      </c>
    </row>
    <row r="43" spans="1:7" ht="15">
      <c r="A43" s="73" t="s">
        <v>36</v>
      </c>
      <c r="B43" s="59">
        <v>1872</v>
      </c>
      <c r="C43" s="64">
        <v>710541</v>
      </c>
      <c r="D43" s="68">
        <v>0</v>
      </c>
      <c r="E43" s="64">
        <v>213131</v>
      </c>
      <c r="F43" s="68">
        <v>0</v>
      </c>
      <c r="G43" s="64">
        <v>463005</v>
      </c>
    </row>
    <row r="44" spans="1:7" ht="15">
      <c r="A44" s="73" t="s">
        <v>37</v>
      </c>
      <c r="B44" s="59">
        <v>78896</v>
      </c>
      <c r="C44" s="64">
        <v>107533221</v>
      </c>
      <c r="D44" s="64">
        <v>25715464</v>
      </c>
      <c r="E44" s="64">
        <v>2296294</v>
      </c>
      <c r="F44" s="64">
        <v>24228903</v>
      </c>
      <c r="G44" s="64">
        <v>54690855</v>
      </c>
    </row>
    <row r="45" spans="1:7" ht="15">
      <c r="A45" s="73" t="s">
        <v>38</v>
      </c>
      <c r="B45" s="59">
        <v>10548</v>
      </c>
      <c r="C45" s="64">
        <v>5822109</v>
      </c>
      <c r="D45" s="64">
        <v>1230255</v>
      </c>
      <c r="E45" s="64">
        <v>1383770</v>
      </c>
      <c r="F45" s="68">
        <v>0</v>
      </c>
      <c r="G45" s="64">
        <v>2900636</v>
      </c>
    </row>
    <row r="46" spans="1:7" ht="15">
      <c r="A46" s="73" t="s">
        <v>39</v>
      </c>
      <c r="B46" s="59">
        <v>9595</v>
      </c>
      <c r="C46" s="64">
        <v>4160950</v>
      </c>
      <c r="D46" s="68">
        <v>0</v>
      </c>
      <c r="E46" s="64">
        <v>1296515</v>
      </c>
      <c r="F46" s="68">
        <v>0</v>
      </c>
      <c r="G46" s="64">
        <v>2727020</v>
      </c>
    </row>
    <row r="47" spans="1:7" ht="15">
      <c r="A47" s="73" t="s">
        <v>40</v>
      </c>
      <c r="B47" s="59">
        <v>26785</v>
      </c>
      <c r="C47" s="64">
        <v>16123968</v>
      </c>
      <c r="D47" s="64">
        <v>3622319</v>
      </c>
      <c r="E47" s="64">
        <v>3894168</v>
      </c>
      <c r="F47" s="68">
        <v>0</v>
      </c>
      <c r="G47" s="64">
        <v>8261854</v>
      </c>
    </row>
    <row r="48" spans="1:7" ht="15">
      <c r="A48" s="73" t="s">
        <v>41</v>
      </c>
      <c r="B48" s="59">
        <v>7547</v>
      </c>
      <c r="C48" s="64">
        <v>3728077</v>
      </c>
      <c r="D48" s="68">
        <v>0</v>
      </c>
      <c r="E48" s="64">
        <v>1143773</v>
      </c>
      <c r="F48" s="68">
        <v>0</v>
      </c>
      <c r="G48" s="64">
        <v>2531564</v>
      </c>
    </row>
    <row r="49" spans="1:7" ht="15">
      <c r="A49" s="73" t="s">
        <v>42</v>
      </c>
      <c r="B49" s="59">
        <v>20579</v>
      </c>
      <c r="C49" s="64">
        <v>29860499</v>
      </c>
      <c r="D49" s="64">
        <v>7251836</v>
      </c>
      <c r="E49" s="64">
        <v>2858368</v>
      </c>
      <c r="F49" s="64">
        <v>4230330</v>
      </c>
      <c r="G49" s="64">
        <v>15459881</v>
      </c>
    </row>
    <row r="50" spans="1:7" ht="15">
      <c r="A50" s="73" t="s">
        <v>43</v>
      </c>
      <c r="B50" s="59">
        <v>2091</v>
      </c>
      <c r="C50" s="64">
        <v>772391</v>
      </c>
      <c r="D50" s="68">
        <v>0</v>
      </c>
      <c r="E50" s="64">
        <v>232456</v>
      </c>
      <c r="F50" s="68">
        <v>0</v>
      </c>
      <c r="G50" s="64">
        <v>516031</v>
      </c>
    </row>
    <row r="51" spans="1:7" ht="15">
      <c r="A51" s="73" t="s">
        <v>44</v>
      </c>
      <c r="B51" s="59">
        <v>5851</v>
      </c>
      <c r="C51" s="64">
        <v>3271272</v>
      </c>
      <c r="D51" s="64">
        <v>720765</v>
      </c>
      <c r="E51" s="64">
        <v>775009</v>
      </c>
      <c r="F51" s="68">
        <v>0</v>
      </c>
      <c r="G51" s="64">
        <v>1691499</v>
      </c>
    </row>
    <row r="52" spans="1:7" ht="15">
      <c r="A52" s="73" t="s">
        <v>45</v>
      </c>
      <c r="B52" s="59">
        <v>2913</v>
      </c>
      <c r="C52" s="64">
        <v>1293269</v>
      </c>
      <c r="D52" s="68">
        <v>0</v>
      </c>
      <c r="E52" s="64">
        <v>408400</v>
      </c>
      <c r="F52" s="68">
        <v>0</v>
      </c>
      <c r="G52" s="64">
        <v>872869</v>
      </c>
    </row>
    <row r="53" spans="1:7" ht="15">
      <c r="A53" s="73" t="s">
        <v>46</v>
      </c>
      <c r="B53" s="59">
        <v>7674</v>
      </c>
      <c r="C53" s="64">
        <v>9805255</v>
      </c>
      <c r="D53" s="64">
        <v>2368708</v>
      </c>
      <c r="E53" s="64">
        <v>269382</v>
      </c>
      <c r="F53" s="64">
        <v>1973075</v>
      </c>
      <c r="G53" s="64">
        <v>5095033</v>
      </c>
    </row>
    <row r="54" spans="1:7" ht="15">
      <c r="A54" s="73" t="s">
        <v>47</v>
      </c>
      <c r="B54" s="59">
        <v>8531</v>
      </c>
      <c r="C54" s="64">
        <v>5421148</v>
      </c>
      <c r="D54" s="64">
        <v>1254432</v>
      </c>
      <c r="E54" s="64">
        <v>1287167</v>
      </c>
      <c r="F54" s="68">
        <v>0</v>
      </c>
      <c r="G54" s="64">
        <v>2842990</v>
      </c>
    </row>
    <row r="55" spans="1:7" ht="15">
      <c r="A55" s="73" t="s">
        <v>48</v>
      </c>
      <c r="B55" s="59">
        <v>16942</v>
      </c>
      <c r="C55" s="64">
        <v>22878750</v>
      </c>
      <c r="D55" s="64">
        <v>5486910</v>
      </c>
      <c r="E55" s="64">
        <v>593658</v>
      </c>
      <c r="F55" s="64">
        <v>4727227</v>
      </c>
      <c r="G55" s="64">
        <v>11763017</v>
      </c>
    </row>
    <row r="56" spans="1:7" ht="15">
      <c r="A56" s="73" t="s">
        <v>49</v>
      </c>
      <c r="B56" s="59">
        <v>4573</v>
      </c>
      <c r="C56" s="64">
        <v>2006399</v>
      </c>
      <c r="D56" s="68">
        <v>0</v>
      </c>
      <c r="E56" s="64">
        <v>533363</v>
      </c>
      <c r="F56" s="68">
        <v>227904</v>
      </c>
      <c r="G56" s="64">
        <v>1196944</v>
      </c>
    </row>
    <row r="57" spans="1:7" ht="15">
      <c r="A57" s="73" t="s">
        <v>50</v>
      </c>
      <c r="B57" s="59">
        <v>13332</v>
      </c>
      <c r="C57" s="64">
        <v>13310870</v>
      </c>
      <c r="D57" s="64">
        <v>2681976</v>
      </c>
      <c r="E57" s="64">
        <v>2803780</v>
      </c>
      <c r="F57" s="68">
        <v>1752882</v>
      </c>
      <c r="G57" s="64">
        <v>5956900</v>
      </c>
    </row>
    <row r="58" spans="1:7" ht="15">
      <c r="A58" s="73" t="s">
        <v>51</v>
      </c>
      <c r="B58" s="59">
        <v>7410</v>
      </c>
      <c r="C58" s="64">
        <v>5033911</v>
      </c>
      <c r="D58" s="64">
        <v>1134699</v>
      </c>
      <c r="E58" s="64">
        <v>1175481</v>
      </c>
      <c r="F58" s="68">
        <v>0</v>
      </c>
      <c r="G58" s="64">
        <v>2594169</v>
      </c>
    </row>
    <row r="59" spans="1:7" ht="15">
      <c r="A59" s="73" t="s">
        <v>52</v>
      </c>
      <c r="B59" s="59">
        <v>1623</v>
      </c>
      <c r="C59" s="64">
        <v>1340022</v>
      </c>
      <c r="D59" s="68">
        <v>0</v>
      </c>
      <c r="E59" s="64">
        <v>212413</v>
      </c>
      <c r="F59" s="68">
        <v>658724</v>
      </c>
      <c r="G59" s="64">
        <v>464861</v>
      </c>
    </row>
    <row r="60" spans="1:7" ht="15">
      <c r="A60" s="73" t="s">
        <v>53</v>
      </c>
      <c r="B60" s="73">
        <v>909</v>
      </c>
      <c r="C60" s="64">
        <v>830340</v>
      </c>
      <c r="D60" s="68">
        <v>0</v>
      </c>
      <c r="E60" s="64">
        <v>103046</v>
      </c>
      <c r="F60" s="68">
        <v>471530</v>
      </c>
      <c r="G60" s="64">
        <v>237739</v>
      </c>
    </row>
    <row r="61" spans="1:7" ht="15">
      <c r="A61" s="73" t="s">
        <v>54</v>
      </c>
      <c r="B61" s="59">
        <v>1649</v>
      </c>
      <c r="C61" s="64">
        <v>686347</v>
      </c>
      <c r="D61" s="68">
        <v>0</v>
      </c>
      <c r="E61" s="64">
        <v>217171</v>
      </c>
      <c r="F61" s="68">
        <v>0</v>
      </c>
      <c r="G61" s="64">
        <v>469176</v>
      </c>
    </row>
    <row r="62" spans="1:7" ht="15">
      <c r="A62" s="73" t="s">
        <v>55</v>
      </c>
      <c r="B62" s="59">
        <v>4807</v>
      </c>
      <c r="C62" s="64">
        <v>2083920</v>
      </c>
      <c r="D62" s="68">
        <v>0</v>
      </c>
      <c r="E62" s="64">
        <v>537964</v>
      </c>
      <c r="F62" s="68">
        <v>0</v>
      </c>
      <c r="G62" s="64">
        <v>1506240</v>
      </c>
    </row>
    <row r="63" spans="1:7" ht="15">
      <c r="A63" s="73" t="s">
        <v>56</v>
      </c>
      <c r="B63" s="59">
        <v>100020</v>
      </c>
      <c r="C63" s="64">
        <v>137381344</v>
      </c>
      <c r="D63" s="64">
        <v>33536032</v>
      </c>
      <c r="E63" s="64">
        <v>2448699</v>
      </c>
      <c r="F63" s="64">
        <v>28414258</v>
      </c>
      <c r="G63" s="64">
        <v>71889883</v>
      </c>
    </row>
    <row r="64" spans="1:7" ht="15">
      <c r="A64" s="73" t="s">
        <v>57</v>
      </c>
      <c r="B64" s="59">
        <v>3634</v>
      </c>
      <c r="C64" s="64">
        <v>2166596</v>
      </c>
      <c r="D64" s="68">
        <v>0</v>
      </c>
      <c r="E64" s="64">
        <v>734857</v>
      </c>
      <c r="F64" s="68">
        <v>0</v>
      </c>
      <c r="G64" s="64">
        <v>1419739</v>
      </c>
    </row>
    <row r="65" spans="1:9" ht="15">
      <c r="A65" s="29" t="s">
        <v>58</v>
      </c>
      <c r="B65" s="19">
        <v>2256</v>
      </c>
      <c r="C65" s="77">
        <v>1160084</v>
      </c>
      <c r="D65" s="42">
        <v>0</v>
      </c>
      <c r="E65" s="77">
        <v>331519</v>
      </c>
      <c r="F65" s="42">
        <v>0</v>
      </c>
      <c r="G65" s="77">
        <v>812182</v>
      </c>
      <c r="H65" s="16"/>
      <c r="I65" s="29"/>
    </row>
    <row r="66" spans="1:9" ht="15">
      <c r="A66" s="29" t="s">
        <v>59</v>
      </c>
      <c r="B66" s="19">
        <v>5180</v>
      </c>
      <c r="C66" s="38">
        <v>2595399</v>
      </c>
      <c r="D66" s="42">
        <v>0</v>
      </c>
      <c r="E66" s="38">
        <v>824941</v>
      </c>
      <c r="F66" s="42">
        <v>0</v>
      </c>
      <c r="G66" s="38">
        <v>1713563</v>
      </c>
      <c r="H66" s="16"/>
      <c r="I66" s="29"/>
    </row>
    <row r="67" spans="1:9" ht="15">
      <c r="A67" s="29" t="s">
        <v>60</v>
      </c>
      <c r="B67" s="19">
        <v>10185</v>
      </c>
      <c r="C67" s="38">
        <v>6321777</v>
      </c>
      <c r="D67" s="42">
        <v>0</v>
      </c>
      <c r="E67" s="38">
        <v>1951597</v>
      </c>
      <c r="F67" s="42">
        <v>0</v>
      </c>
      <c r="G67" s="38">
        <v>4275853</v>
      </c>
      <c r="H67" s="16"/>
      <c r="I67" s="29"/>
    </row>
    <row r="68" spans="1:9" ht="15">
      <c r="A68" s="29" t="s">
        <v>61</v>
      </c>
      <c r="B68" s="19">
        <v>3990</v>
      </c>
      <c r="C68" s="38">
        <v>6757238</v>
      </c>
      <c r="D68" s="77">
        <v>784025</v>
      </c>
      <c r="E68" s="38">
        <v>837430</v>
      </c>
      <c r="F68" s="42">
        <v>3394017</v>
      </c>
      <c r="G68" s="38">
        <v>1740891</v>
      </c>
      <c r="H68" s="16"/>
      <c r="I68" s="29"/>
    </row>
    <row r="69" spans="1:9" ht="15">
      <c r="A69" s="29" t="s">
        <v>62</v>
      </c>
      <c r="B69" s="19">
        <v>2923</v>
      </c>
      <c r="C69" s="38">
        <v>1522672</v>
      </c>
      <c r="D69" s="38">
        <v>341169</v>
      </c>
      <c r="E69" s="38">
        <v>373698</v>
      </c>
      <c r="F69" s="42">
        <v>0</v>
      </c>
      <c r="G69" s="38">
        <v>805779</v>
      </c>
      <c r="H69" s="16"/>
      <c r="I69" s="29"/>
    </row>
    <row r="70" spans="1:9" ht="15">
      <c r="A70" s="29" t="s">
        <v>63</v>
      </c>
      <c r="B70" s="19">
        <v>5283</v>
      </c>
      <c r="C70" s="38">
        <v>3599625</v>
      </c>
      <c r="D70" s="38">
        <v>836728</v>
      </c>
      <c r="E70" s="38">
        <v>833713</v>
      </c>
      <c r="F70" s="42">
        <v>0</v>
      </c>
      <c r="G70" s="38">
        <v>1904525</v>
      </c>
      <c r="H70" s="16"/>
      <c r="I70" s="29"/>
    </row>
    <row r="71" spans="1:9" ht="15">
      <c r="A71" s="29" t="s">
        <v>64</v>
      </c>
      <c r="B71" s="19">
        <v>43270</v>
      </c>
      <c r="C71" s="38">
        <v>71099914</v>
      </c>
      <c r="D71" s="38">
        <v>16768280</v>
      </c>
      <c r="E71" s="38">
        <v>1528479</v>
      </c>
      <c r="F71" s="77">
        <v>13616615</v>
      </c>
      <c r="G71" s="81" t="s">
        <v>167</v>
      </c>
      <c r="H71" s="16"/>
      <c r="I71" s="29"/>
    </row>
    <row r="72" spans="1:9" ht="15">
      <c r="A72" s="29" t="s">
        <v>65</v>
      </c>
      <c r="B72" s="19">
        <v>2293</v>
      </c>
      <c r="C72" s="38">
        <v>1146420</v>
      </c>
      <c r="D72" s="38">
        <v>252530</v>
      </c>
      <c r="E72" s="38">
        <v>289506</v>
      </c>
      <c r="F72" s="42">
        <v>0</v>
      </c>
      <c r="G72" s="38">
        <v>604385</v>
      </c>
      <c r="H72" s="16"/>
      <c r="I72" s="29"/>
    </row>
    <row r="73" spans="1:9" ht="15">
      <c r="A73" s="29" t="s">
        <v>66</v>
      </c>
      <c r="B73" s="19">
        <v>1319</v>
      </c>
      <c r="C73" s="38">
        <v>596942</v>
      </c>
      <c r="D73" s="42">
        <v>0</v>
      </c>
      <c r="E73" s="38">
        <v>170595</v>
      </c>
      <c r="F73" s="42">
        <v>0</v>
      </c>
      <c r="G73" s="38">
        <v>398748</v>
      </c>
      <c r="H73" s="16"/>
      <c r="I73" s="29"/>
    </row>
    <row r="74" spans="1:9" ht="15">
      <c r="A74" s="31"/>
      <c r="B74" s="75"/>
      <c r="C74" s="75"/>
      <c r="D74" s="75"/>
      <c r="E74" s="75"/>
      <c r="F74" s="75"/>
      <c r="G74" s="75"/>
      <c r="H74" s="18"/>
      <c r="I74" s="29"/>
    </row>
    <row r="75" spans="1:9" ht="15">
      <c r="A75" s="29" t="s">
        <v>71</v>
      </c>
      <c r="B75" s="19"/>
      <c r="C75" s="19"/>
      <c r="D75" s="19"/>
      <c r="E75" s="19"/>
      <c r="F75" s="19"/>
      <c r="G75" s="19"/>
      <c r="H75" s="29"/>
      <c r="I75" s="29"/>
    </row>
    <row r="76" spans="1:9" ht="15">
      <c r="A76" s="29"/>
      <c r="B76" s="29"/>
      <c r="C76" s="29"/>
      <c r="D76" s="29"/>
      <c r="E76" s="29"/>
      <c r="F76" s="29"/>
      <c r="G76" s="29"/>
      <c r="H76" s="29"/>
      <c r="I76" s="29"/>
    </row>
    <row r="77" spans="1:9" ht="15">
      <c r="A77" s="29" t="s">
        <v>125</v>
      </c>
      <c r="B77" s="29"/>
      <c r="C77" s="77">
        <v>393574150</v>
      </c>
      <c r="D77" s="29"/>
      <c r="E77" s="29"/>
      <c r="F77" s="29"/>
      <c r="G77" s="29"/>
      <c r="H77" s="29"/>
      <c r="I77" s="29"/>
    </row>
    <row r="78" spans="1:9" ht="15">
      <c r="A78" s="83" t="s">
        <v>144</v>
      </c>
      <c r="B78" s="29"/>
      <c r="C78" s="38">
        <v>23846596</v>
      </c>
      <c r="D78" s="38"/>
      <c r="E78" s="29"/>
      <c r="F78" s="29"/>
      <c r="G78" s="29"/>
      <c r="H78" s="29"/>
      <c r="I78" s="29"/>
    </row>
    <row r="79" spans="1:9" ht="15">
      <c r="A79" s="83" t="s">
        <v>145</v>
      </c>
      <c r="B79" s="29"/>
      <c r="C79" s="38">
        <v>76467084</v>
      </c>
      <c r="D79" s="19"/>
      <c r="E79" s="29"/>
      <c r="F79" s="29"/>
      <c r="G79" s="29"/>
      <c r="H79" s="29"/>
      <c r="I79" s="29"/>
    </row>
    <row r="80" spans="1:9" ht="15">
      <c r="A80" s="83" t="s">
        <v>146</v>
      </c>
      <c r="B80" s="29"/>
      <c r="C80" s="38">
        <v>185625910</v>
      </c>
      <c r="D80" s="19"/>
      <c r="E80" s="29"/>
      <c r="F80" s="29"/>
      <c r="G80" s="29"/>
      <c r="H80" s="29"/>
      <c r="I80" s="29"/>
    </row>
    <row r="81" spans="1:9" ht="15">
      <c r="A81" s="83" t="s">
        <v>147</v>
      </c>
      <c r="B81" s="29"/>
      <c r="C81" s="38">
        <v>81219656</v>
      </c>
      <c r="D81" s="19"/>
      <c r="E81" s="29"/>
      <c r="F81" s="29"/>
      <c r="G81" s="29"/>
      <c r="H81" s="29"/>
      <c r="I81" s="29"/>
    </row>
    <row r="82" spans="1:9" ht="15">
      <c r="A82" s="83" t="s">
        <v>148</v>
      </c>
      <c r="B82" s="29"/>
      <c r="C82" s="38">
        <v>26414903</v>
      </c>
      <c r="D82" s="19"/>
      <c r="E82" s="29"/>
      <c r="F82" s="29"/>
      <c r="G82" s="29"/>
      <c r="H82" s="29"/>
      <c r="I82" s="29"/>
    </row>
    <row r="83" spans="1:9" ht="15">
      <c r="A83" s="29" t="s">
        <v>126</v>
      </c>
      <c r="B83" s="29"/>
      <c r="C83" s="38">
        <v>1166640</v>
      </c>
      <c r="D83" s="19"/>
      <c r="E83" s="29"/>
      <c r="F83" s="29"/>
      <c r="G83" s="29"/>
      <c r="H83" s="29"/>
      <c r="I83" s="29"/>
    </row>
    <row r="84" spans="1:9" ht="15">
      <c r="A84" s="29" t="s">
        <v>159</v>
      </c>
      <c r="B84" s="29"/>
      <c r="C84" s="38">
        <v>3375400</v>
      </c>
      <c r="D84" s="29"/>
      <c r="E84" s="29"/>
      <c r="F84" s="29"/>
      <c r="G84" s="29"/>
      <c r="H84" s="29"/>
      <c r="I84" s="29"/>
    </row>
    <row r="85" spans="1:9" ht="15">
      <c r="A85" s="29"/>
      <c r="B85" s="29"/>
      <c r="C85" s="29"/>
      <c r="D85" s="29"/>
      <c r="E85" s="29"/>
      <c r="F85" s="29"/>
      <c r="G85" s="29"/>
      <c r="H85" s="29"/>
      <c r="I85" s="29"/>
    </row>
    <row r="86" spans="1:9" ht="15">
      <c r="A86" s="29" t="s">
        <v>67</v>
      </c>
      <c r="B86" s="29"/>
      <c r="C86" s="29"/>
      <c r="D86" s="29"/>
      <c r="E86" s="29"/>
      <c r="F86" s="29"/>
      <c r="G86" s="29"/>
      <c r="H86" s="29"/>
      <c r="I86" s="29"/>
    </row>
    <row r="87" spans="1:9" ht="33.75" customHeight="1">
      <c r="A87" s="101" t="s">
        <v>149</v>
      </c>
      <c r="B87" s="101"/>
      <c r="C87" s="101"/>
      <c r="D87" s="101"/>
      <c r="E87" s="101"/>
      <c r="F87" s="101"/>
      <c r="G87" s="101"/>
      <c r="H87" s="29"/>
      <c r="I87" s="29"/>
    </row>
    <row r="88" spans="1:9" ht="33.75" customHeight="1">
      <c r="A88" s="101" t="s">
        <v>73</v>
      </c>
      <c r="B88" s="101"/>
      <c r="C88" s="101"/>
      <c r="D88" s="101"/>
      <c r="E88" s="101"/>
      <c r="F88" s="101"/>
      <c r="G88" s="101"/>
      <c r="H88" s="29"/>
      <c r="I88" s="29"/>
    </row>
    <row r="89" spans="1:9" ht="33.75" customHeight="1">
      <c r="A89" s="101" t="s">
        <v>98</v>
      </c>
      <c r="B89" s="101"/>
      <c r="C89" s="101"/>
      <c r="D89" s="101"/>
      <c r="E89" s="101"/>
      <c r="F89" s="101"/>
      <c r="G89" s="101"/>
      <c r="H89" s="29"/>
      <c r="I89" s="29"/>
    </row>
    <row r="90" spans="1:9" ht="15">
      <c r="A90" s="29"/>
      <c r="B90" s="29"/>
      <c r="C90" s="29"/>
      <c r="D90" s="29"/>
      <c r="E90" s="29"/>
      <c r="F90" s="29"/>
      <c r="G90" s="29"/>
      <c r="H90" s="29"/>
      <c r="I90" s="29"/>
    </row>
    <row r="91" spans="1:9" ht="15">
      <c r="A91" s="106" t="s">
        <v>160</v>
      </c>
      <c r="B91" s="29"/>
      <c r="C91" s="29"/>
      <c r="D91" s="29"/>
      <c r="E91" s="29"/>
      <c r="F91" s="29"/>
      <c r="G91" s="29"/>
      <c r="H91" s="29"/>
      <c r="I91" s="29"/>
    </row>
    <row r="92" spans="1:9" ht="15">
      <c r="A92" s="29"/>
      <c r="B92" s="29"/>
      <c r="C92" s="29"/>
      <c r="D92" s="29"/>
      <c r="E92" s="29"/>
      <c r="F92" s="29"/>
      <c r="G92" s="29"/>
      <c r="H92" s="29"/>
      <c r="I92" s="29"/>
    </row>
    <row r="93" spans="1:9" ht="15">
      <c r="A93" s="29"/>
      <c r="B93" s="29"/>
      <c r="C93" s="29"/>
      <c r="D93" s="29"/>
      <c r="E93" s="29"/>
      <c r="F93" s="29"/>
      <c r="G93" s="29"/>
      <c r="H93" s="29"/>
      <c r="I93" s="29"/>
    </row>
    <row r="94" spans="1:9" ht="15">
      <c r="A94" s="29"/>
      <c r="B94" s="29"/>
      <c r="C94" s="29"/>
      <c r="D94" s="29"/>
      <c r="E94" s="29"/>
      <c r="F94" s="29"/>
      <c r="G94" s="29"/>
      <c r="H94" s="29"/>
      <c r="I94" s="29"/>
    </row>
    <row r="95" spans="1:9" ht="15">
      <c r="A95" s="29"/>
      <c r="B95" s="29"/>
      <c r="C95" s="29"/>
      <c r="D95" s="29"/>
      <c r="E95" s="29"/>
      <c r="F95" s="29"/>
      <c r="G95" s="29"/>
      <c r="H95" s="29"/>
      <c r="I95" s="29"/>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70" r:id="rId2"/>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47" t="s">
        <v>0</v>
      </c>
      <c r="B1" s="43"/>
      <c r="C1" s="43"/>
      <c r="D1" s="43"/>
      <c r="E1" s="43"/>
      <c r="F1" s="43"/>
      <c r="G1" s="43"/>
      <c r="H1" s="43"/>
    </row>
    <row r="2" spans="1:8" ht="20.25">
      <c r="A2" s="102" t="s">
        <v>90</v>
      </c>
      <c r="B2" s="102"/>
      <c r="C2" s="102"/>
      <c r="D2" s="102"/>
      <c r="E2" s="102"/>
      <c r="F2" s="43"/>
      <c r="G2" s="43"/>
      <c r="H2" s="43"/>
    </row>
    <row r="3" spans="1:8" ht="15">
      <c r="A3" s="29"/>
      <c r="B3" s="29"/>
      <c r="C3" s="29"/>
      <c r="D3" s="29"/>
      <c r="E3" s="29"/>
      <c r="F3" s="29"/>
      <c r="G3" s="29"/>
      <c r="H3" s="29"/>
    </row>
    <row r="4" spans="1:8" ht="15">
      <c r="A4" s="31"/>
      <c r="B4" s="31"/>
      <c r="C4" s="103" t="s">
        <v>68</v>
      </c>
      <c r="D4" s="103"/>
      <c r="E4" s="103"/>
      <c r="F4" s="103"/>
      <c r="G4" s="103"/>
      <c r="H4" s="103"/>
    </row>
    <row r="5" spans="1:8" ht="45">
      <c r="A5" s="53" t="s">
        <v>1</v>
      </c>
      <c r="B5" s="50" t="s">
        <v>81</v>
      </c>
      <c r="C5" s="50" t="s">
        <v>82</v>
      </c>
      <c r="D5" s="50" t="s">
        <v>83</v>
      </c>
      <c r="E5" s="50" t="s">
        <v>84</v>
      </c>
      <c r="F5" s="50" t="s">
        <v>85</v>
      </c>
      <c r="G5" s="51" t="s">
        <v>86</v>
      </c>
      <c r="H5" s="50" t="s">
        <v>87</v>
      </c>
    </row>
    <row r="6" spans="1:8" ht="15">
      <c r="A6" s="34"/>
      <c r="B6" s="34"/>
      <c r="C6" s="52"/>
      <c r="D6" s="52"/>
      <c r="E6" s="52"/>
      <c r="F6" s="34"/>
      <c r="G6" s="34"/>
      <c r="H6" s="52"/>
    </row>
    <row r="7" spans="1:8" ht="15">
      <c r="A7" s="13" t="s">
        <v>2</v>
      </c>
      <c r="B7" s="22">
        <f aca="true" t="shared" si="0" ref="B7:H7">+B9+B16</f>
        <v>344315</v>
      </c>
      <c r="C7" s="40">
        <f t="shared" si="0"/>
        <v>2098485318.4020002</v>
      </c>
      <c r="D7" s="40">
        <f t="shared" si="0"/>
        <v>359321461.74999994</v>
      </c>
      <c r="E7" s="40">
        <f t="shared" si="0"/>
        <v>161261987.89</v>
      </c>
      <c r="F7" s="40">
        <f t="shared" si="0"/>
        <v>135413895.83999997</v>
      </c>
      <c r="G7" s="40">
        <f t="shared" si="0"/>
        <v>790264946.48</v>
      </c>
      <c r="H7" s="40">
        <f t="shared" si="0"/>
        <v>1424110350.1920002</v>
      </c>
    </row>
    <row r="8" ht="15">
      <c r="A8" s="13"/>
    </row>
    <row r="9" spans="1:8" ht="15">
      <c r="A9" s="13" t="s">
        <v>3</v>
      </c>
      <c r="B9" s="21">
        <v>66180</v>
      </c>
      <c r="C9" s="39">
        <v>1468029950.022</v>
      </c>
      <c r="D9" s="40">
        <v>205757336.00999996</v>
      </c>
      <c r="E9" s="39">
        <v>108826689.41999999</v>
      </c>
      <c r="F9" s="40">
        <v>59481403.89</v>
      </c>
      <c r="G9" s="40">
        <v>753352864.11</v>
      </c>
      <c r="H9" s="39">
        <v>1092263651.772</v>
      </c>
    </row>
    <row r="10" spans="1:8" ht="15">
      <c r="A10" s="13" t="s">
        <v>4</v>
      </c>
      <c r="B10" s="21">
        <v>6336</v>
      </c>
      <c r="C10" s="39">
        <v>82297028.53</v>
      </c>
      <c r="D10" s="40">
        <v>11451483.399999999</v>
      </c>
      <c r="E10" s="39">
        <v>5550342.4</v>
      </c>
      <c r="F10" s="40">
        <v>3957330</v>
      </c>
      <c r="G10" s="40">
        <v>42022459.53</v>
      </c>
      <c r="H10" s="39">
        <v>61252780.81000001</v>
      </c>
    </row>
    <row r="11" spans="1:8" ht="15">
      <c r="A11" s="13" t="s">
        <v>5</v>
      </c>
      <c r="B11" s="21">
        <v>21058</v>
      </c>
      <c r="C11" s="39">
        <v>405017670.2700001</v>
      </c>
      <c r="D11" s="40">
        <v>56210617.27</v>
      </c>
      <c r="E11" s="39">
        <v>26419119.82</v>
      </c>
      <c r="F11" s="40">
        <v>20254821.46</v>
      </c>
      <c r="G11" s="40">
        <v>207854220.49000004</v>
      </c>
      <c r="H11" s="39">
        <v>301943497.04000014</v>
      </c>
    </row>
    <row r="12" spans="1:8" ht="15">
      <c r="A12" s="13" t="s">
        <v>6</v>
      </c>
      <c r="B12" s="21">
        <v>8661</v>
      </c>
      <c r="C12" s="39">
        <v>649162287.5200001</v>
      </c>
      <c r="D12" s="40">
        <v>91919713.78999999</v>
      </c>
      <c r="E12" s="39">
        <v>61717708.8</v>
      </c>
      <c r="F12" s="40">
        <v>12690673.1</v>
      </c>
      <c r="G12" s="40">
        <v>332872863.4699999</v>
      </c>
      <c r="H12" s="39">
        <v>481591671.09999996</v>
      </c>
    </row>
    <row r="13" spans="1:8" ht="15">
      <c r="A13" s="13" t="s">
        <v>7</v>
      </c>
      <c r="B13" s="21">
        <v>20335</v>
      </c>
      <c r="C13" s="39">
        <v>260325592.69199997</v>
      </c>
      <c r="D13" s="40">
        <v>36778418.58</v>
      </c>
      <c r="E13" s="39">
        <v>13438096.649999999</v>
      </c>
      <c r="F13" s="40">
        <v>16406225.54</v>
      </c>
      <c r="G13" s="40">
        <v>132755958.83000001</v>
      </c>
      <c r="H13" s="39">
        <v>193523152.92200005</v>
      </c>
    </row>
    <row r="14" spans="1:8" ht="15">
      <c r="A14" s="13" t="s">
        <v>8</v>
      </c>
      <c r="B14" s="21">
        <v>9790</v>
      </c>
      <c r="C14" s="39">
        <v>71227371.01</v>
      </c>
      <c r="D14" s="40">
        <v>9397102.969999999</v>
      </c>
      <c r="E14" s="39">
        <v>1701421.75</v>
      </c>
      <c r="F14" s="40">
        <v>6172353.79</v>
      </c>
      <c r="G14" s="40">
        <v>37847361.79</v>
      </c>
      <c r="H14" s="39">
        <v>53952549.9</v>
      </c>
    </row>
    <row r="15" ht="15">
      <c r="A15" s="13"/>
    </row>
    <row r="16" spans="1:8" ht="15">
      <c r="A16" s="13" t="s">
        <v>9</v>
      </c>
      <c r="B16" s="55">
        <f aca="true" t="shared" si="1" ref="B16:G16">SUM(B17:B73)</f>
        <v>278135</v>
      </c>
      <c r="C16" s="57">
        <f t="shared" si="1"/>
        <v>630455368.3800001</v>
      </c>
      <c r="D16" s="57">
        <f t="shared" si="1"/>
        <v>153564125.73999998</v>
      </c>
      <c r="E16" s="57">
        <f t="shared" si="1"/>
        <v>52435298.470000006</v>
      </c>
      <c r="F16" s="57">
        <f t="shared" si="1"/>
        <v>75932491.94999999</v>
      </c>
      <c r="G16" s="57">
        <f t="shared" si="1"/>
        <v>36912082.37</v>
      </c>
      <c r="H16" s="57">
        <f>SUM(H17:H73)+58002336</f>
        <v>331846698.42000014</v>
      </c>
    </row>
    <row r="17" spans="1:8" ht="15">
      <c r="A17" s="13" t="s">
        <v>10</v>
      </c>
      <c r="B17" s="21">
        <v>7664</v>
      </c>
      <c r="C17" s="39">
        <v>16637086.709999997</v>
      </c>
      <c r="D17" s="40">
        <v>3920903.6399999997</v>
      </c>
      <c r="E17" s="39">
        <v>1719287.0899999999</v>
      </c>
      <c r="F17" s="40">
        <v>799651.2899999999</v>
      </c>
      <c r="G17" s="40">
        <v>1458073.85</v>
      </c>
      <c r="H17" s="39">
        <v>9694225.02</v>
      </c>
    </row>
    <row r="18" spans="1:8" ht="15">
      <c r="A18" s="13" t="s">
        <v>11</v>
      </c>
      <c r="B18" s="21">
        <v>931</v>
      </c>
      <c r="C18" s="39">
        <v>730929.73</v>
      </c>
      <c r="D18" s="40">
        <v>151985.43000000002</v>
      </c>
      <c r="E18" s="39">
        <v>150641.98</v>
      </c>
      <c r="F18" s="40">
        <v>0</v>
      </c>
      <c r="G18" s="40">
        <v>0</v>
      </c>
      <c r="H18" s="39">
        <v>332727.6499999999</v>
      </c>
    </row>
    <row r="19" spans="1:8" ht="15">
      <c r="A19" s="13" t="s">
        <v>12</v>
      </c>
      <c r="B19" s="21">
        <v>4167</v>
      </c>
      <c r="C19" s="39">
        <v>4546628.6899999995</v>
      </c>
      <c r="D19" s="40">
        <v>0</v>
      </c>
      <c r="E19" s="39">
        <v>813746.15</v>
      </c>
      <c r="F19" s="40">
        <v>0</v>
      </c>
      <c r="G19" s="40">
        <v>1116091.0199999998</v>
      </c>
      <c r="H19" s="39">
        <v>3349161.170000001</v>
      </c>
    </row>
    <row r="20" spans="1:8" ht="15">
      <c r="A20" s="13" t="s">
        <v>13</v>
      </c>
      <c r="B20" s="21">
        <v>1470</v>
      </c>
      <c r="C20" s="39">
        <v>1704973.19</v>
      </c>
      <c r="D20" s="40">
        <v>306709.89</v>
      </c>
      <c r="E20" s="39">
        <v>296946.06000000006</v>
      </c>
      <c r="F20" s="40">
        <v>0</v>
      </c>
      <c r="G20" s="40">
        <v>258621.67</v>
      </c>
      <c r="H20" s="39">
        <v>927798.3500000001</v>
      </c>
    </row>
    <row r="21" spans="1:8" ht="15">
      <c r="A21" s="13" t="s">
        <v>14</v>
      </c>
      <c r="B21" s="21">
        <v>1940</v>
      </c>
      <c r="C21" s="39">
        <v>1897579.02</v>
      </c>
      <c r="D21" s="40">
        <v>426034.74</v>
      </c>
      <c r="E21" s="39">
        <v>372575.5200000001</v>
      </c>
      <c r="F21" s="40">
        <v>0</v>
      </c>
      <c r="G21" s="40">
        <v>0</v>
      </c>
      <c r="H21" s="39">
        <v>896999.04</v>
      </c>
    </row>
    <row r="22" spans="1:8" ht="15">
      <c r="A22" s="13" t="s">
        <v>15</v>
      </c>
      <c r="B22" s="21">
        <v>2720</v>
      </c>
      <c r="C22" s="39">
        <v>3288948.8699999996</v>
      </c>
      <c r="D22" s="40">
        <v>613051.05</v>
      </c>
      <c r="E22" s="39">
        <v>599547.24</v>
      </c>
      <c r="F22" s="40">
        <v>0</v>
      </c>
      <c r="G22" s="40">
        <v>667512.6</v>
      </c>
      <c r="H22" s="39">
        <v>2001910.9099999995</v>
      </c>
    </row>
    <row r="23" spans="1:8" ht="15">
      <c r="A23" s="13" t="s">
        <v>16</v>
      </c>
      <c r="B23" s="21">
        <v>2028</v>
      </c>
      <c r="C23" s="39">
        <v>1423985.23</v>
      </c>
      <c r="D23" s="40">
        <v>0</v>
      </c>
      <c r="E23" s="39">
        <v>343774.86</v>
      </c>
      <c r="F23" s="40">
        <v>0</v>
      </c>
      <c r="G23" s="40">
        <v>0</v>
      </c>
      <c r="H23" s="39">
        <v>915210.37</v>
      </c>
    </row>
    <row r="24" spans="1:8" ht="15">
      <c r="A24" s="13" t="s">
        <v>17</v>
      </c>
      <c r="B24" s="21">
        <v>1021</v>
      </c>
      <c r="C24" s="39">
        <v>646378.8500000001</v>
      </c>
      <c r="D24" s="40">
        <v>0</v>
      </c>
      <c r="E24" s="39">
        <v>183130.44999999998</v>
      </c>
      <c r="F24" s="40">
        <v>0</v>
      </c>
      <c r="G24" s="40">
        <v>0</v>
      </c>
      <c r="H24" s="39">
        <v>463248.40000000014</v>
      </c>
    </row>
    <row r="25" spans="1:8" ht="15">
      <c r="A25" s="13" t="s">
        <v>18</v>
      </c>
      <c r="B25" s="21">
        <v>1569</v>
      </c>
      <c r="C25" s="39">
        <v>2012810.25</v>
      </c>
      <c r="D25" s="40">
        <v>442175.83999999997</v>
      </c>
      <c r="E25" s="39">
        <v>410788.25999999995</v>
      </c>
      <c r="F25" s="40">
        <v>0</v>
      </c>
      <c r="G25" s="40">
        <v>0</v>
      </c>
      <c r="H25" s="39">
        <v>935080.1500000001</v>
      </c>
    </row>
    <row r="26" spans="1:8" ht="15">
      <c r="A26" s="13" t="s">
        <v>19</v>
      </c>
      <c r="B26" s="21">
        <v>1650</v>
      </c>
      <c r="C26" s="39">
        <v>3678477</v>
      </c>
      <c r="D26" s="40">
        <v>0</v>
      </c>
      <c r="E26" s="39">
        <v>651132.1300000001</v>
      </c>
      <c r="F26" s="40">
        <v>0</v>
      </c>
      <c r="G26" s="40">
        <v>1454988.0800000003</v>
      </c>
      <c r="H26" s="39">
        <v>2896745.4499999993</v>
      </c>
    </row>
    <row r="27" spans="1:8" ht="15">
      <c r="A27" s="13" t="s">
        <v>20</v>
      </c>
      <c r="B27" s="21">
        <v>1114</v>
      </c>
      <c r="C27" s="39">
        <v>1144927.73</v>
      </c>
      <c r="D27" s="40">
        <v>0</v>
      </c>
      <c r="E27" s="39">
        <v>226963.39000000004</v>
      </c>
      <c r="F27" s="40">
        <v>0</v>
      </c>
      <c r="G27" s="40">
        <v>285349.19</v>
      </c>
      <c r="H27" s="39">
        <v>855648.5399999997</v>
      </c>
    </row>
    <row r="28" spans="1:8" ht="15">
      <c r="A28" s="13" t="s">
        <v>21</v>
      </c>
      <c r="B28" s="21">
        <v>1102</v>
      </c>
      <c r="C28" s="39">
        <v>1200782.86</v>
      </c>
      <c r="D28" s="40">
        <v>294705.27999999997</v>
      </c>
      <c r="E28" s="39">
        <v>279130.72000000003</v>
      </c>
      <c r="F28" s="40">
        <v>0</v>
      </c>
      <c r="G28" s="40">
        <v>0</v>
      </c>
      <c r="H28" s="39">
        <v>625482.9500000002</v>
      </c>
    </row>
    <row r="29" spans="1:8" ht="15">
      <c r="A29" s="13" t="s">
        <v>22</v>
      </c>
      <c r="B29" s="21">
        <v>7530</v>
      </c>
      <c r="C29" s="39">
        <v>15635375.6</v>
      </c>
      <c r="D29" s="40">
        <v>4487166.390000001</v>
      </c>
      <c r="E29" s="39">
        <v>936840.61</v>
      </c>
      <c r="F29" s="40">
        <v>2374664.3200000003</v>
      </c>
      <c r="G29" s="40">
        <v>0</v>
      </c>
      <c r="H29" s="39">
        <v>7535664.749999999</v>
      </c>
    </row>
    <row r="30" spans="1:8" ht="15">
      <c r="A30" s="13" t="s">
        <v>23</v>
      </c>
      <c r="B30" s="21">
        <v>24649</v>
      </c>
      <c r="C30" s="39">
        <v>36578085.29</v>
      </c>
      <c r="D30" s="40">
        <v>8808318.379999999</v>
      </c>
      <c r="E30" s="39">
        <v>2441889.84</v>
      </c>
      <c r="F30" s="40">
        <v>6310546.54</v>
      </c>
      <c r="G30" s="40">
        <v>0</v>
      </c>
      <c r="H30" s="39">
        <v>18461226.66000001</v>
      </c>
    </row>
    <row r="31" spans="1:8" ht="15">
      <c r="A31" s="13" t="s">
        <v>24</v>
      </c>
      <c r="B31" s="21">
        <v>967</v>
      </c>
      <c r="C31" s="39">
        <v>1918891.85</v>
      </c>
      <c r="D31" s="40">
        <v>395336.74</v>
      </c>
      <c r="E31" s="39">
        <v>367860.99000000005</v>
      </c>
      <c r="F31" s="40">
        <v>0</v>
      </c>
      <c r="G31" s="40">
        <v>314742.30999999994</v>
      </c>
      <c r="H31" s="39">
        <v>1131694.12</v>
      </c>
    </row>
    <row r="32" spans="1:8" ht="15">
      <c r="A32" s="13" t="s">
        <v>25</v>
      </c>
      <c r="B32" s="21">
        <v>914</v>
      </c>
      <c r="C32" s="39">
        <v>886325.0100000001</v>
      </c>
      <c r="D32" s="40">
        <v>208350.64</v>
      </c>
      <c r="E32" s="39">
        <v>198403.05000000002</v>
      </c>
      <c r="F32" s="40">
        <v>0</v>
      </c>
      <c r="G32" s="40">
        <v>0</v>
      </c>
      <c r="H32" s="39">
        <v>444872.79999999993</v>
      </c>
    </row>
    <row r="33" spans="1:8" ht="15">
      <c r="A33" s="13" t="s">
        <v>26</v>
      </c>
      <c r="B33" s="21">
        <v>1134</v>
      </c>
      <c r="C33" s="39">
        <v>1169645.66</v>
      </c>
      <c r="D33" s="40">
        <v>290445.33</v>
      </c>
      <c r="E33" s="39">
        <v>250634.31</v>
      </c>
      <c r="F33" s="40">
        <v>0</v>
      </c>
      <c r="G33" s="40">
        <v>0</v>
      </c>
      <c r="H33" s="39">
        <v>626709.3699999999</v>
      </c>
    </row>
    <row r="34" spans="1:8" ht="15">
      <c r="A34" s="13" t="s">
        <v>27</v>
      </c>
      <c r="B34" s="21">
        <v>1363</v>
      </c>
      <c r="C34" s="39">
        <v>1728610.0500000005</v>
      </c>
      <c r="D34" s="40">
        <v>316889.89</v>
      </c>
      <c r="E34" s="39">
        <v>292244.06000000006</v>
      </c>
      <c r="F34" s="40">
        <v>0</v>
      </c>
      <c r="G34" s="40">
        <v>338374.54999999993</v>
      </c>
      <c r="H34" s="39">
        <v>1009241.9400000004</v>
      </c>
    </row>
    <row r="35" spans="1:8" ht="15">
      <c r="A35" s="13" t="s">
        <v>28</v>
      </c>
      <c r="B35" s="21">
        <v>1396</v>
      </c>
      <c r="C35" s="39">
        <v>2261502.0500000003</v>
      </c>
      <c r="D35" s="40">
        <v>0</v>
      </c>
      <c r="E35" s="39">
        <v>456537.06</v>
      </c>
      <c r="F35" s="40">
        <v>0</v>
      </c>
      <c r="G35" s="40">
        <v>712161.8099999999</v>
      </c>
      <c r="H35" s="39">
        <v>1699384.2400000002</v>
      </c>
    </row>
    <row r="36" spans="1:8" ht="15">
      <c r="A36" s="13" t="s">
        <v>29</v>
      </c>
      <c r="B36" s="21">
        <v>245</v>
      </c>
      <c r="C36" s="39">
        <v>355205.44</v>
      </c>
      <c r="D36" s="40">
        <v>0</v>
      </c>
      <c r="E36" s="39">
        <v>76940.86</v>
      </c>
      <c r="F36" s="40">
        <v>0</v>
      </c>
      <c r="G36" s="40">
        <v>92754.86</v>
      </c>
      <c r="H36" s="39">
        <v>278264.58</v>
      </c>
    </row>
    <row r="37" spans="1:8" ht="15">
      <c r="A37" s="13" t="s">
        <v>30</v>
      </c>
      <c r="B37" s="21">
        <v>1478</v>
      </c>
      <c r="C37" s="39">
        <v>1567114.99</v>
      </c>
      <c r="D37" s="40">
        <v>0</v>
      </c>
      <c r="E37" s="39">
        <v>301156.05</v>
      </c>
      <c r="F37" s="40">
        <v>0</v>
      </c>
      <c r="G37" s="40">
        <v>415957.77999999997</v>
      </c>
      <c r="H37" s="39">
        <v>1216688.26</v>
      </c>
    </row>
    <row r="38" spans="1:8" ht="15">
      <c r="A38" s="13" t="s">
        <v>31</v>
      </c>
      <c r="B38" s="21">
        <v>2856</v>
      </c>
      <c r="C38" s="39">
        <v>2396745.8899999997</v>
      </c>
      <c r="D38" s="40">
        <v>0</v>
      </c>
      <c r="E38" s="39">
        <v>587712.43</v>
      </c>
      <c r="F38" s="40">
        <v>0</v>
      </c>
      <c r="G38" s="40">
        <v>0</v>
      </c>
      <c r="H38" s="39">
        <v>1459699.96</v>
      </c>
    </row>
    <row r="39" spans="1:8" ht="15">
      <c r="A39" s="13" t="s">
        <v>32</v>
      </c>
      <c r="B39" s="21">
        <v>798</v>
      </c>
      <c r="C39" s="39">
        <v>565759.65</v>
      </c>
      <c r="D39" s="40">
        <v>0</v>
      </c>
      <c r="E39" s="39">
        <v>105552.42</v>
      </c>
      <c r="F39" s="40">
        <v>0</v>
      </c>
      <c r="G39" s="40">
        <v>148272.35</v>
      </c>
      <c r="H39" s="39">
        <v>444823.02999999997</v>
      </c>
    </row>
    <row r="40" spans="1:8" ht="15">
      <c r="A40" s="13" t="s">
        <v>33</v>
      </c>
      <c r="B40" s="21">
        <v>1446</v>
      </c>
      <c r="C40" s="39">
        <v>1571305.99</v>
      </c>
      <c r="D40" s="40">
        <v>386998.83999999997</v>
      </c>
      <c r="E40" s="39">
        <v>344328.26</v>
      </c>
      <c r="F40" s="40">
        <v>0</v>
      </c>
      <c r="G40" s="40">
        <v>0</v>
      </c>
      <c r="H40" s="39">
        <v>836978.8899999999</v>
      </c>
    </row>
    <row r="41" spans="1:8" ht="15">
      <c r="A41" s="13" t="s">
        <v>34</v>
      </c>
      <c r="B41" s="21">
        <v>1576</v>
      </c>
      <c r="C41" s="39">
        <v>1254629.4000000001</v>
      </c>
      <c r="D41" s="40">
        <v>0</v>
      </c>
      <c r="E41" s="39">
        <v>337324.0900000001</v>
      </c>
      <c r="F41" s="40">
        <v>0</v>
      </c>
      <c r="G41" s="40">
        <v>0</v>
      </c>
      <c r="H41" s="39">
        <v>837463.31</v>
      </c>
    </row>
    <row r="42" spans="1:8" ht="15">
      <c r="A42" s="13" t="s">
        <v>35</v>
      </c>
      <c r="B42" s="21">
        <v>23006</v>
      </c>
      <c r="C42" s="39">
        <v>29429896.900000002</v>
      </c>
      <c r="D42" s="40">
        <v>7314458.6</v>
      </c>
      <c r="E42" s="39">
        <v>6107335.9399999995</v>
      </c>
      <c r="F42" s="40">
        <v>0</v>
      </c>
      <c r="G42" s="40">
        <v>0</v>
      </c>
      <c r="H42" s="39">
        <v>15168232.950000001</v>
      </c>
    </row>
    <row r="43" spans="1:8" ht="15">
      <c r="A43" s="13" t="s">
        <v>36</v>
      </c>
      <c r="B43" s="22">
        <v>1004</v>
      </c>
      <c r="C43" s="40">
        <v>621188.4800000001</v>
      </c>
      <c r="D43" s="40">
        <v>0</v>
      </c>
      <c r="E43" s="40">
        <v>139194.91</v>
      </c>
      <c r="F43" s="40">
        <v>0</v>
      </c>
      <c r="G43" s="40">
        <v>0</v>
      </c>
      <c r="H43" s="40">
        <v>381993.75</v>
      </c>
    </row>
    <row r="44" spans="1:8" ht="15">
      <c r="A44" s="13" t="s">
        <v>37</v>
      </c>
      <c r="B44" s="22">
        <v>34664</v>
      </c>
      <c r="C44" s="40">
        <v>110647073.37</v>
      </c>
      <c r="D44" s="40">
        <v>31543486.080000002</v>
      </c>
      <c r="E44" s="40">
        <v>3245602.45</v>
      </c>
      <c r="F44" s="40">
        <v>20187251.72</v>
      </c>
      <c r="G44" s="40">
        <v>0</v>
      </c>
      <c r="H44" s="40">
        <v>52792020.91000001</v>
      </c>
    </row>
    <row r="45" spans="1:8" ht="15">
      <c r="A45" s="13" t="s">
        <v>38</v>
      </c>
      <c r="B45" s="22">
        <v>5196</v>
      </c>
      <c r="C45" s="40">
        <v>5798662.68</v>
      </c>
      <c r="D45" s="40">
        <v>1328722.15</v>
      </c>
      <c r="E45" s="40">
        <v>1232416.6700000002</v>
      </c>
      <c r="F45" s="40">
        <v>0</v>
      </c>
      <c r="G45" s="40">
        <v>0</v>
      </c>
      <c r="H45" s="40">
        <v>2286810.5900000003</v>
      </c>
    </row>
    <row r="46" spans="1:8" ht="15">
      <c r="A46" s="26" t="s">
        <v>39</v>
      </c>
      <c r="B46" s="22">
        <v>5146</v>
      </c>
      <c r="C46" s="40">
        <v>5277816.17</v>
      </c>
      <c r="D46" s="40">
        <v>1319388.52</v>
      </c>
      <c r="E46" s="40">
        <v>911435.1900000001</v>
      </c>
      <c r="F46" s="40">
        <v>0</v>
      </c>
      <c r="G46" s="40">
        <v>0</v>
      </c>
      <c r="H46" s="40">
        <v>2564362.3500000006</v>
      </c>
    </row>
    <row r="47" spans="1:8" ht="15">
      <c r="A47" s="13" t="s">
        <v>40</v>
      </c>
      <c r="B47" s="22">
        <v>12958</v>
      </c>
      <c r="C47" s="40">
        <v>15152050.280000001</v>
      </c>
      <c r="D47" s="40">
        <v>3786744.52</v>
      </c>
      <c r="E47" s="40">
        <v>3070612.6099999994</v>
      </c>
      <c r="F47" s="40">
        <v>0</v>
      </c>
      <c r="G47" s="40">
        <v>0</v>
      </c>
      <c r="H47" s="40">
        <v>7761618.930000002</v>
      </c>
    </row>
    <row r="48" spans="1:8" ht="15">
      <c r="A48" s="13" t="s">
        <v>41</v>
      </c>
      <c r="B48" s="22">
        <v>3564</v>
      </c>
      <c r="C48" s="40">
        <v>4871691.67</v>
      </c>
      <c r="D48" s="40">
        <v>1237024.26</v>
      </c>
      <c r="E48" s="40">
        <v>1078931.21</v>
      </c>
      <c r="F48" s="40">
        <v>0</v>
      </c>
      <c r="G48" s="40">
        <v>0</v>
      </c>
      <c r="H48" s="40">
        <v>2502694.2</v>
      </c>
    </row>
    <row r="49" spans="1:8" ht="15">
      <c r="A49" s="13" t="s">
        <v>42</v>
      </c>
      <c r="B49" s="22">
        <v>9400</v>
      </c>
      <c r="C49" s="40">
        <v>21996743.319999997</v>
      </c>
      <c r="D49" s="40">
        <v>6174604.52</v>
      </c>
      <c r="E49" s="40">
        <v>1268650.1400000001</v>
      </c>
      <c r="F49" s="40">
        <v>3668799.73</v>
      </c>
      <c r="G49" s="40">
        <v>0</v>
      </c>
      <c r="H49" s="40">
        <v>10492016.649999999</v>
      </c>
    </row>
    <row r="50" spans="1:8" ht="15">
      <c r="A50" s="13" t="s">
        <v>43</v>
      </c>
      <c r="B50" s="22">
        <v>933</v>
      </c>
      <c r="C50" s="40">
        <v>773304.5800000001</v>
      </c>
      <c r="D50" s="40">
        <v>182240.62999999998</v>
      </c>
      <c r="E50" s="40">
        <v>142561.05</v>
      </c>
      <c r="F50" s="40">
        <v>0</v>
      </c>
      <c r="G50" s="40">
        <v>0</v>
      </c>
      <c r="H50" s="40">
        <v>349052.9000000001</v>
      </c>
    </row>
    <row r="51" spans="1:8" ht="15">
      <c r="A51" s="13" t="s">
        <v>44</v>
      </c>
      <c r="B51" s="22">
        <v>2783</v>
      </c>
      <c r="C51" s="40">
        <v>2372358.67</v>
      </c>
      <c r="D51" s="40">
        <v>567298.76</v>
      </c>
      <c r="E51" s="40">
        <v>429858.87</v>
      </c>
      <c r="F51" s="40">
        <v>0</v>
      </c>
      <c r="G51" s="40">
        <v>0</v>
      </c>
      <c r="H51" s="40">
        <v>1157219.5699999998</v>
      </c>
    </row>
    <row r="52" spans="1:8" ht="15">
      <c r="A52" s="13" t="s">
        <v>45</v>
      </c>
      <c r="B52" s="22">
        <v>1436</v>
      </c>
      <c r="C52" s="40">
        <v>1387818.19</v>
      </c>
      <c r="D52" s="40">
        <v>0</v>
      </c>
      <c r="E52" s="40">
        <v>427764.19999999995</v>
      </c>
      <c r="F52" s="40">
        <v>0</v>
      </c>
      <c r="G52" s="40">
        <v>0</v>
      </c>
      <c r="H52" s="40">
        <v>948053.99</v>
      </c>
    </row>
    <row r="53" spans="1:8" ht="15">
      <c r="A53" s="13" t="s">
        <v>46</v>
      </c>
      <c r="B53" s="22">
        <v>2354</v>
      </c>
      <c r="C53" s="40">
        <v>5778304.759999999</v>
      </c>
      <c r="D53" s="40">
        <v>1541858.5200000003</v>
      </c>
      <c r="E53" s="40">
        <v>108423.84000000001</v>
      </c>
      <c r="F53" s="40">
        <v>1129401.24</v>
      </c>
      <c r="G53" s="40">
        <v>0</v>
      </c>
      <c r="H53" s="40">
        <v>2646602.2399999993</v>
      </c>
    </row>
    <row r="54" spans="1:8" ht="15">
      <c r="A54" s="13" t="s">
        <v>47</v>
      </c>
      <c r="B54" s="22">
        <v>4349</v>
      </c>
      <c r="C54" s="40">
        <v>7131813.71</v>
      </c>
      <c r="D54" s="40">
        <v>1563205.8100000003</v>
      </c>
      <c r="E54" s="40">
        <v>1053000.29</v>
      </c>
      <c r="F54" s="40">
        <v>0</v>
      </c>
      <c r="G54" s="40">
        <v>1500192.5599999998</v>
      </c>
      <c r="H54" s="40">
        <v>4478735.879999999</v>
      </c>
    </row>
    <row r="55" spans="1:8" ht="15">
      <c r="A55" s="13" t="s">
        <v>48</v>
      </c>
      <c r="B55" s="22">
        <v>6167</v>
      </c>
      <c r="C55" s="40">
        <v>27444455.11</v>
      </c>
      <c r="D55" s="40">
        <v>6102650.68</v>
      </c>
      <c r="E55" s="40">
        <v>1254949.4700000002</v>
      </c>
      <c r="F55" s="40">
        <v>3849336.3799999994</v>
      </c>
      <c r="G55" s="40">
        <v>5231606.91</v>
      </c>
      <c r="H55" s="40">
        <v>15667373.430000002</v>
      </c>
    </row>
    <row r="56" spans="1:8" ht="15">
      <c r="A56" s="13" t="s">
        <v>49</v>
      </c>
      <c r="B56" s="22">
        <v>2277</v>
      </c>
      <c r="C56" s="40">
        <v>1415351.6300000001</v>
      </c>
      <c r="D56" s="40">
        <v>0</v>
      </c>
      <c r="E56" s="40">
        <v>351825.32000000007</v>
      </c>
      <c r="F56" s="40">
        <v>0</v>
      </c>
      <c r="G56" s="40">
        <v>0</v>
      </c>
      <c r="H56" s="40">
        <v>893054.3099999998</v>
      </c>
    </row>
    <row r="57" spans="1:8" ht="15">
      <c r="A57" s="13" t="s">
        <v>50</v>
      </c>
      <c r="B57" s="22">
        <v>7341</v>
      </c>
      <c r="C57" s="40">
        <v>13711367.96</v>
      </c>
      <c r="D57" s="40">
        <v>3488233.5300000003</v>
      </c>
      <c r="E57" s="40">
        <v>2851143.4300000006</v>
      </c>
      <c r="F57" s="40">
        <v>0</v>
      </c>
      <c r="G57" s="40">
        <v>0</v>
      </c>
      <c r="H57" s="40">
        <v>7256362.769999999</v>
      </c>
    </row>
    <row r="58" spans="1:8" ht="15">
      <c r="A58" s="13" t="s">
        <v>51</v>
      </c>
      <c r="B58" s="22">
        <v>4075</v>
      </c>
      <c r="C58" s="40">
        <v>7322127.950000001</v>
      </c>
      <c r="D58" s="40">
        <v>1425501.7300000002</v>
      </c>
      <c r="E58" s="40">
        <v>1182584.9</v>
      </c>
      <c r="F58" s="40">
        <v>0</v>
      </c>
      <c r="G58" s="40">
        <v>1513439.7800000003</v>
      </c>
      <c r="H58" s="40">
        <v>4538844.73</v>
      </c>
    </row>
    <row r="59" spans="1:8" ht="15">
      <c r="A59" s="13" t="s">
        <v>52</v>
      </c>
      <c r="B59" s="22">
        <v>724</v>
      </c>
      <c r="C59" s="40">
        <v>709658.63</v>
      </c>
      <c r="D59" s="40">
        <v>0</v>
      </c>
      <c r="E59" s="40">
        <v>143355.93</v>
      </c>
      <c r="F59" s="40">
        <v>0</v>
      </c>
      <c r="G59" s="40">
        <v>187518.56000000003</v>
      </c>
      <c r="H59" s="40">
        <v>562057.8500000001</v>
      </c>
    </row>
    <row r="60" spans="1:8" ht="15">
      <c r="A60" s="13" t="s">
        <v>53</v>
      </c>
      <c r="B60" s="22">
        <v>533</v>
      </c>
      <c r="C60" s="40">
        <v>585278.98</v>
      </c>
      <c r="D60" s="40">
        <v>137098.59</v>
      </c>
      <c r="E60" s="40">
        <v>111979.95999999999</v>
      </c>
      <c r="F60" s="40">
        <v>0</v>
      </c>
      <c r="G60" s="40">
        <v>0</v>
      </c>
      <c r="H60" s="40">
        <v>290540.43000000005</v>
      </c>
    </row>
    <row r="61" spans="1:8" ht="15">
      <c r="A61" s="13" t="s">
        <v>54</v>
      </c>
      <c r="B61" s="22">
        <v>765</v>
      </c>
      <c r="C61" s="40">
        <v>823510.2</v>
      </c>
      <c r="D61" s="40">
        <v>201764.8</v>
      </c>
      <c r="E61" s="40">
        <v>185679.13999999998</v>
      </c>
      <c r="F61" s="40">
        <v>0</v>
      </c>
      <c r="G61" s="40">
        <v>0</v>
      </c>
      <c r="H61" s="40">
        <v>436066.2599999999</v>
      </c>
    </row>
    <row r="62" spans="1:8" ht="15">
      <c r="A62" s="13" t="s">
        <v>55</v>
      </c>
      <c r="B62" s="22">
        <v>2468</v>
      </c>
      <c r="C62" s="40">
        <v>2711916.18</v>
      </c>
      <c r="D62" s="40">
        <v>505876.72000000003</v>
      </c>
      <c r="E62" s="40">
        <v>383773.93</v>
      </c>
      <c r="F62" s="40">
        <v>0</v>
      </c>
      <c r="G62" s="40">
        <v>553655.9600000001</v>
      </c>
      <c r="H62" s="40">
        <v>1656354.9400000009</v>
      </c>
    </row>
    <row r="63" spans="1:8" ht="15">
      <c r="A63" s="13" t="s">
        <v>56</v>
      </c>
      <c r="B63" s="22">
        <v>37365</v>
      </c>
      <c r="C63" s="40">
        <v>133452519.65000002</v>
      </c>
      <c r="D63" s="40">
        <v>38754250.18</v>
      </c>
      <c r="E63" s="40">
        <v>4538730.98</v>
      </c>
      <c r="F63" s="40">
        <v>24052848.69</v>
      </c>
      <c r="G63" s="40">
        <v>0</v>
      </c>
      <c r="H63" s="40">
        <v>63368024.530000016</v>
      </c>
    </row>
    <row r="64" spans="1:8" ht="15">
      <c r="A64" s="13" t="s">
        <v>57</v>
      </c>
      <c r="B64" s="22">
        <v>1689</v>
      </c>
      <c r="C64" s="40">
        <v>2870846.4799999995</v>
      </c>
      <c r="D64" s="40">
        <v>0</v>
      </c>
      <c r="E64" s="40">
        <v>659709.92</v>
      </c>
      <c r="F64" s="40">
        <v>0</v>
      </c>
      <c r="G64" s="40">
        <v>707079.7999999999</v>
      </c>
      <c r="H64" s="40">
        <v>2120191.1500000004</v>
      </c>
    </row>
    <row r="65" spans="1:8" ht="15">
      <c r="A65" s="29" t="s">
        <v>58</v>
      </c>
      <c r="B65" s="22">
        <v>1192</v>
      </c>
      <c r="C65" s="40">
        <v>750779.5599999998</v>
      </c>
      <c r="D65" s="40">
        <v>0</v>
      </c>
      <c r="E65" s="40">
        <v>166902.07000000004</v>
      </c>
      <c r="F65" s="40">
        <v>0</v>
      </c>
      <c r="G65" s="40">
        <v>0</v>
      </c>
      <c r="H65" s="40">
        <v>457349.4899999999</v>
      </c>
    </row>
    <row r="66" spans="1:8" ht="15">
      <c r="A66" s="29" t="s">
        <v>59</v>
      </c>
      <c r="B66" s="22">
        <v>2172</v>
      </c>
      <c r="C66" s="40">
        <v>4564161</v>
      </c>
      <c r="D66" s="40">
        <v>1086049.72</v>
      </c>
      <c r="E66" s="40">
        <v>928191.1599999999</v>
      </c>
      <c r="F66" s="40">
        <v>0</v>
      </c>
      <c r="G66" s="40">
        <v>0</v>
      </c>
      <c r="H66" s="40">
        <v>2242759.12</v>
      </c>
    </row>
    <row r="67" spans="1:8" ht="15">
      <c r="A67" s="29" t="s">
        <v>60</v>
      </c>
      <c r="B67" s="22">
        <v>4213</v>
      </c>
      <c r="C67" s="40">
        <v>5508775.43</v>
      </c>
      <c r="D67" s="40">
        <v>0</v>
      </c>
      <c r="E67" s="40">
        <v>1625813.92</v>
      </c>
      <c r="F67" s="40">
        <v>0</v>
      </c>
      <c r="G67" s="40">
        <v>0</v>
      </c>
      <c r="H67" s="40">
        <v>3707430.1900000004</v>
      </c>
    </row>
    <row r="68" spans="1:8" ht="15">
      <c r="A68" s="29" t="s">
        <v>61</v>
      </c>
      <c r="B68" s="22">
        <v>2108</v>
      </c>
      <c r="C68" s="40">
        <v>4637773.61</v>
      </c>
      <c r="D68" s="40">
        <v>969177.8300000001</v>
      </c>
      <c r="E68" s="40">
        <v>894007.2400000001</v>
      </c>
      <c r="F68" s="40">
        <v>0</v>
      </c>
      <c r="G68" s="40">
        <v>744220.74</v>
      </c>
      <c r="H68" s="40">
        <v>2771083.3200000003</v>
      </c>
    </row>
    <row r="69" spans="1:8" ht="15">
      <c r="A69" s="29" t="s">
        <v>62</v>
      </c>
      <c r="B69" s="22">
        <v>1596</v>
      </c>
      <c r="C69" s="40">
        <v>1718127.24</v>
      </c>
      <c r="D69" s="40">
        <v>405290.84</v>
      </c>
      <c r="E69" s="40">
        <v>362683.36</v>
      </c>
      <c r="F69" s="40">
        <v>0</v>
      </c>
      <c r="G69" s="40">
        <v>0</v>
      </c>
      <c r="H69" s="40">
        <v>875785.5399999999</v>
      </c>
    </row>
    <row r="70" spans="1:8" ht="15">
      <c r="A70" s="29" t="s">
        <v>63</v>
      </c>
      <c r="B70" s="22">
        <v>2576</v>
      </c>
      <c r="C70" s="40">
        <v>3435671.4400000004</v>
      </c>
      <c r="D70" s="40">
        <v>678543.11</v>
      </c>
      <c r="E70" s="40">
        <v>588548.7500000001</v>
      </c>
      <c r="F70" s="40">
        <v>0</v>
      </c>
      <c r="G70" s="40">
        <v>717661.19</v>
      </c>
      <c r="H70" s="40">
        <v>2140570.7900000005</v>
      </c>
    </row>
    <row r="71" spans="1:8" ht="15">
      <c r="A71" s="29" t="s">
        <v>64</v>
      </c>
      <c r="B71" s="22">
        <v>18609</v>
      </c>
      <c r="C71" s="40">
        <v>98385519.99</v>
      </c>
      <c r="D71" s="40">
        <v>21973007.889999997</v>
      </c>
      <c r="E71" s="40">
        <v>3811796.8999999994</v>
      </c>
      <c r="F71" s="40">
        <v>13559992.039999997</v>
      </c>
      <c r="G71" s="40">
        <v>18008460.23</v>
      </c>
      <c r="H71" s="40" t="s">
        <v>88</v>
      </c>
    </row>
    <row r="72" spans="1:8" ht="15">
      <c r="A72" s="29" t="s">
        <v>65</v>
      </c>
      <c r="B72" s="22">
        <v>1008</v>
      </c>
      <c r="C72" s="40">
        <v>1382249.1199999996</v>
      </c>
      <c r="D72" s="40">
        <v>228575.66999999998</v>
      </c>
      <c r="E72" s="40">
        <v>222141.30999999997</v>
      </c>
      <c r="F72" s="40">
        <v>0</v>
      </c>
      <c r="G72" s="40">
        <v>247317.38999999998</v>
      </c>
      <c r="H72" s="40">
        <v>739943.8399999997</v>
      </c>
    </row>
    <row r="73" spans="1:8" ht="15">
      <c r="A73" s="29" t="s">
        <v>66</v>
      </c>
      <c r="B73" s="22">
        <v>736</v>
      </c>
      <c r="C73" s="40">
        <v>983850.44</v>
      </c>
      <c r="D73" s="40">
        <v>0</v>
      </c>
      <c r="E73" s="40">
        <v>210605.53</v>
      </c>
      <c r="F73" s="40">
        <v>0</v>
      </c>
      <c r="G73" s="40">
        <v>238029.18000000002</v>
      </c>
      <c r="H73" s="40">
        <v>714204.9099999999</v>
      </c>
    </row>
    <row r="74" spans="1:8" ht="15">
      <c r="A74" s="31"/>
      <c r="B74" s="54"/>
      <c r="C74" s="54"/>
      <c r="D74" s="54"/>
      <c r="E74" s="54"/>
      <c r="F74" s="54"/>
      <c r="G74" s="54"/>
      <c r="H74" s="54"/>
    </row>
    <row r="75" spans="1:8" ht="15">
      <c r="A75" s="29" t="s">
        <v>71</v>
      </c>
      <c r="B75" s="19"/>
      <c r="C75" s="19"/>
      <c r="D75" s="19"/>
      <c r="E75" s="19"/>
      <c r="F75" s="19"/>
      <c r="G75" s="19"/>
      <c r="H75" s="19"/>
    </row>
    <row r="76" spans="1:8" ht="15">
      <c r="A76" s="29"/>
      <c r="B76" s="29"/>
      <c r="C76" s="29"/>
      <c r="D76" s="29"/>
      <c r="E76" s="29"/>
      <c r="F76" s="29"/>
      <c r="G76" s="29"/>
      <c r="H76" s="29"/>
    </row>
    <row r="77" spans="1:8" ht="15">
      <c r="A77" s="29" t="s">
        <v>89</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2.25" customHeight="1">
      <c r="A80" s="101" t="s">
        <v>72</v>
      </c>
      <c r="B80" s="101"/>
      <c r="C80" s="101"/>
      <c r="D80" s="101"/>
      <c r="E80" s="101"/>
      <c r="F80" s="101"/>
      <c r="G80" s="101"/>
      <c r="H80" s="101"/>
    </row>
    <row r="81" spans="1:8" ht="34.5" customHeight="1">
      <c r="A81" s="101" t="s">
        <v>73</v>
      </c>
      <c r="B81" s="101"/>
      <c r="C81" s="101"/>
      <c r="D81" s="101"/>
      <c r="E81" s="101"/>
      <c r="F81" s="101"/>
      <c r="G81" s="101"/>
      <c r="H81" s="101"/>
    </row>
    <row r="82" spans="1:8" ht="36" customHeight="1">
      <c r="A82" s="104" t="s">
        <v>74</v>
      </c>
      <c r="B82" s="104"/>
      <c r="C82" s="104"/>
      <c r="D82" s="104"/>
      <c r="E82" s="104"/>
      <c r="F82" s="104"/>
      <c r="G82" s="104"/>
      <c r="H82" s="104"/>
    </row>
    <row r="83" spans="1:8" ht="31.5" customHeight="1">
      <c r="A83" s="101" t="s">
        <v>75</v>
      </c>
      <c r="B83" s="101"/>
      <c r="C83" s="101"/>
      <c r="D83" s="101"/>
      <c r="E83" s="101"/>
      <c r="F83" s="101"/>
      <c r="G83" s="101"/>
      <c r="H83" s="101"/>
    </row>
    <row r="84" spans="1:8" ht="15">
      <c r="A84" s="29"/>
      <c r="B84" s="29"/>
      <c r="C84" s="29"/>
      <c r="D84" s="29"/>
      <c r="E84" s="29"/>
      <c r="F84" s="29"/>
      <c r="G84" s="29"/>
      <c r="H84" s="29"/>
    </row>
    <row r="85" spans="1:8" ht="39.75" customHeight="1">
      <c r="A85" s="105" t="s">
        <v>208</v>
      </c>
      <c r="B85" s="105"/>
      <c r="C85" s="105"/>
      <c r="D85" s="105"/>
      <c r="E85" s="105"/>
      <c r="F85" s="105"/>
      <c r="G85" s="105"/>
      <c r="H85" s="105"/>
    </row>
  </sheetData>
  <sheetProtection/>
  <mergeCells count="7">
    <mergeCell ref="A85:H85"/>
    <mergeCell ref="A2:E2"/>
    <mergeCell ref="C4:H4"/>
    <mergeCell ref="A80:H80"/>
    <mergeCell ref="A81:H81"/>
    <mergeCell ref="A82:H82"/>
    <mergeCell ref="A83:H83"/>
  </mergeCells>
  <hyperlinks>
    <hyperlink ref="A85:H85" r:id="rId1" display="SOURCE: New York State Department of Taxation and Finance, 2018-2019 New York State Tax Collections; www.tax.ny.gov/research/stats/statistics/stat_fy_collections.htm (last viewed September 26, 2019)."/>
  </hyperlinks>
  <printOptions/>
  <pageMargins left="0.7" right="0.7" top="0.75" bottom="0.75" header="0.3" footer="0.3"/>
  <pageSetup fitToHeight="2" fitToWidth="1" horizontalDpi="600" verticalDpi="600" orientation="landscape" scale="71" r:id="rId2"/>
</worksheet>
</file>

<file path=xl/worksheets/sheet20.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168</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73" t="s">
        <v>2</v>
      </c>
      <c r="B7" s="59">
        <v>528325</v>
      </c>
      <c r="C7" s="57">
        <v>993488723</v>
      </c>
      <c r="D7" s="57">
        <v>147982563</v>
      </c>
      <c r="E7" s="57">
        <v>67994489</v>
      </c>
      <c r="F7" s="57">
        <v>97374666</v>
      </c>
      <c r="G7" s="57">
        <v>673932283</v>
      </c>
    </row>
    <row r="8" spans="1:7" ht="15">
      <c r="A8" s="73"/>
      <c r="B8" s="73"/>
      <c r="C8" s="65"/>
      <c r="D8" s="65"/>
      <c r="E8" s="65"/>
      <c r="F8" s="65"/>
      <c r="G8" s="65"/>
    </row>
    <row r="9" spans="1:7" ht="15">
      <c r="A9" s="73" t="s">
        <v>3</v>
      </c>
      <c r="B9" s="60">
        <v>97531</v>
      </c>
      <c r="C9" s="65">
        <v>579420843</v>
      </c>
      <c r="D9" s="65">
        <v>60494014</v>
      </c>
      <c r="E9" s="65">
        <v>29215395</v>
      </c>
      <c r="F9" s="65">
        <v>33599501</v>
      </c>
      <c r="G9" s="68" t="s">
        <v>169</v>
      </c>
    </row>
    <row r="10" spans="1:7" ht="15">
      <c r="A10" s="73" t="s">
        <v>4</v>
      </c>
      <c r="B10" s="60">
        <v>8909</v>
      </c>
      <c r="C10" s="65">
        <v>37586706</v>
      </c>
      <c r="D10" s="65">
        <v>4038753</v>
      </c>
      <c r="E10" s="65">
        <v>1282271</v>
      </c>
      <c r="F10" s="65">
        <v>2905465</v>
      </c>
      <c r="G10" s="65">
        <v>29356050</v>
      </c>
    </row>
    <row r="11" spans="1:7" ht="15">
      <c r="A11" s="73" t="s">
        <v>5</v>
      </c>
      <c r="B11" s="60">
        <v>29745</v>
      </c>
      <c r="C11" s="65">
        <v>113268116</v>
      </c>
      <c r="D11" s="65">
        <v>12771374</v>
      </c>
      <c r="E11" s="65">
        <v>4496036</v>
      </c>
      <c r="F11" s="65">
        <v>8732092</v>
      </c>
      <c r="G11" s="65">
        <v>87268614</v>
      </c>
    </row>
    <row r="12" spans="1:7" ht="15">
      <c r="A12" s="73" t="s">
        <v>6</v>
      </c>
      <c r="B12" s="60">
        <v>10518</v>
      </c>
      <c r="C12" s="65">
        <v>273875605</v>
      </c>
      <c r="D12" s="65">
        <v>26228909</v>
      </c>
      <c r="E12" s="65">
        <v>20163805</v>
      </c>
      <c r="F12" s="65">
        <v>6914193</v>
      </c>
      <c r="G12" s="65">
        <v>220001140</v>
      </c>
    </row>
    <row r="13" spans="1:7" ht="15">
      <c r="A13" s="73" t="s">
        <v>7</v>
      </c>
      <c r="B13" s="60">
        <v>31929</v>
      </c>
      <c r="C13" s="65">
        <v>113383597</v>
      </c>
      <c r="D13" s="65">
        <v>12722132</v>
      </c>
      <c r="E13" s="65">
        <v>2729176</v>
      </c>
      <c r="F13" s="65">
        <v>10548970</v>
      </c>
      <c r="G13" s="65">
        <v>87383320</v>
      </c>
    </row>
    <row r="14" spans="1:7" ht="15">
      <c r="A14" s="73" t="s">
        <v>8</v>
      </c>
      <c r="B14" s="60">
        <v>16430</v>
      </c>
      <c r="C14" s="65">
        <v>41306819</v>
      </c>
      <c r="D14" s="68">
        <v>4732847</v>
      </c>
      <c r="E14" s="65">
        <v>544106</v>
      </c>
      <c r="F14" s="65">
        <v>4498780</v>
      </c>
      <c r="G14" s="65">
        <v>31531086</v>
      </c>
    </row>
    <row r="15" spans="1:7" ht="15">
      <c r="A15" s="73"/>
      <c r="B15" s="60"/>
      <c r="C15" s="65"/>
      <c r="D15" s="65"/>
      <c r="E15" s="65"/>
      <c r="F15" s="65"/>
      <c r="G15" s="65"/>
    </row>
    <row r="16" spans="1:7" ht="15">
      <c r="A16" s="73" t="s">
        <v>9</v>
      </c>
      <c r="B16" s="60">
        <v>430794</v>
      </c>
      <c r="C16" s="65">
        <v>414067880</v>
      </c>
      <c r="D16" s="65">
        <v>87488547</v>
      </c>
      <c r="E16" s="65">
        <v>38779096</v>
      </c>
      <c r="F16" s="65">
        <v>63775165</v>
      </c>
      <c r="G16" s="65">
        <v>218382073</v>
      </c>
    </row>
    <row r="17" spans="1:7" ht="15">
      <c r="A17" s="73" t="s">
        <v>10</v>
      </c>
      <c r="B17" s="59">
        <v>9903</v>
      </c>
      <c r="C17" s="64">
        <v>7969522</v>
      </c>
      <c r="D17" s="64">
        <v>1784174</v>
      </c>
      <c r="E17" s="64">
        <v>1886938</v>
      </c>
      <c r="F17" s="68">
        <v>0</v>
      </c>
      <c r="G17" s="64">
        <v>3980230</v>
      </c>
    </row>
    <row r="18" spans="1:7" ht="15">
      <c r="A18" s="73" t="s">
        <v>11</v>
      </c>
      <c r="B18" s="59">
        <v>1689</v>
      </c>
      <c r="C18" s="64">
        <v>522422</v>
      </c>
      <c r="D18" s="68">
        <v>0</v>
      </c>
      <c r="E18" s="64">
        <v>166460</v>
      </c>
      <c r="F18" s="68">
        <v>0</v>
      </c>
      <c r="G18" s="64">
        <v>355661</v>
      </c>
    </row>
    <row r="19" spans="1:7" ht="15">
      <c r="A19" s="73" t="s">
        <v>12</v>
      </c>
      <c r="B19" s="59">
        <v>6389</v>
      </c>
      <c r="C19" s="64">
        <v>3425293</v>
      </c>
      <c r="D19" s="68">
        <v>0</v>
      </c>
      <c r="E19" s="64">
        <v>724307</v>
      </c>
      <c r="F19" s="68">
        <v>0</v>
      </c>
      <c r="G19" s="76" t="s">
        <v>170</v>
      </c>
    </row>
    <row r="20" spans="1:7" ht="15">
      <c r="A20" s="73" t="s">
        <v>13</v>
      </c>
      <c r="B20" s="59">
        <v>2892</v>
      </c>
      <c r="C20" s="64">
        <v>1361907</v>
      </c>
      <c r="D20" s="64">
        <v>295834</v>
      </c>
      <c r="E20" s="64">
        <v>332559</v>
      </c>
      <c r="F20" s="68">
        <v>0</v>
      </c>
      <c r="G20" s="64">
        <v>709059</v>
      </c>
    </row>
    <row r="21" spans="1:7" ht="15">
      <c r="A21" s="73" t="s">
        <v>14</v>
      </c>
      <c r="B21" s="59">
        <v>2673</v>
      </c>
      <c r="C21" s="64">
        <v>1391882</v>
      </c>
      <c r="D21" s="64">
        <v>303948</v>
      </c>
      <c r="E21" s="64">
        <v>339738</v>
      </c>
      <c r="F21" s="68">
        <v>0</v>
      </c>
      <c r="G21" s="64">
        <v>715707</v>
      </c>
    </row>
    <row r="22" spans="1:7" ht="15">
      <c r="A22" s="73" t="s">
        <v>15</v>
      </c>
      <c r="B22" s="59">
        <v>5462</v>
      </c>
      <c r="C22" s="64">
        <v>2090821</v>
      </c>
      <c r="D22" s="68">
        <v>0</v>
      </c>
      <c r="E22" s="64">
        <v>664633</v>
      </c>
      <c r="F22" s="68">
        <v>0</v>
      </c>
      <c r="G22" s="64">
        <v>1408789</v>
      </c>
    </row>
    <row r="23" spans="1:7" ht="15">
      <c r="A23" s="73" t="s">
        <v>16</v>
      </c>
      <c r="B23" s="59">
        <v>3264</v>
      </c>
      <c r="C23" s="64">
        <v>1254256</v>
      </c>
      <c r="D23" s="68">
        <v>0</v>
      </c>
      <c r="E23" s="64">
        <v>361042</v>
      </c>
      <c r="F23" s="68">
        <v>0</v>
      </c>
      <c r="G23" s="64">
        <v>813083</v>
      </c>
    </row>
    <row r="24" spans="1:7" ht="15">
      <c r="A24" s="73" t="s">
        <v>17</v>
      </c>
      <c r="B24" s="59">
        <v>1734</v>
      </c>
      <c r="C24" s="64">
        <v>527013</v>
      </c>
      <c r="D24" s="68">
        <v>0</v>
      </c>
      <c r="E24" s="64">
        <v>160988</v>
      </c>
      <c r="F24" s="68">
        <v>0</v>
      </c>
      <c r="G24" s="64">
        <v>366024</v>
      </c>
    </row>
    <row r="25" spans="1:7" ht="15">
      <c r="A25" s="73" t="s">
        <v>18</v>
      </c>
      <c r="B25" s="59">
        <v>2806</v>
      </c>
      <c r="C25" s="64">
        <v>1130069</v>
      </c>
      <c r="D25" s="68">
        <v>0</v>
      </c>
      <c r="E25" s="64">
        <v>350147</v>
      </c>
      <c r="F25" s="68">
        <v>0</v>
      </c>
      <c r="G25" s="64">
        <v>744109</v>
      </c>
    </row>
    <row r="26" spans="1:7" ht="15">
      <c r="A26" s="73" t="s">
        <v>19</v>
      </c>
      <c r="B26" s="59">
        <v>2428</v>
      </c>
      <c r="C26" s="64">
        <v>1391656</v>
      </c>
      <c r="D26" s="68">
        <v>0</v>
      </c>
      <c r="E26" s="64">
        <v>447939</v>
      </c>
      <c r="F26" s="68">
        <v>0</v>
      </c>
      <c r="G26" s="64">
        <v>943717</v>
      </c>
    </row>
    <row r="27" spans="1:7" ht="15">
      <c r="A27" s="73" t="s">
        <v>20</v>
      </c>
      <c r="B27" s="59">
        <v>1588</v>
      </c>
      <c r="C27" s="64">
        <v>673824</v>
      </c>
      <c r="D27" s="68">
        <v>0</v>
      </c>
      <c r="E27" s="64">
        <v>209363</v>
      </c>
      <c r="F27" s="68">
        <v>0</v>
      </c>
      <c r="G27" s="64">
        <v>439661</v>
      </c>
    </row>
    <row r="28" spans="1:7" ht="15">
      <c r="A28" s="73" t="s">
        <v>21</v>
      </c>
      <c r="B28" s="59">
        <v>1995</v>
      </c>
      <c r="C28" s="64">
        <v>687226</v>
      </c>
      <c r="D28" s="68">
        <v>0</v>
      </c>
      <c r="E28" s="64">
        <v>211789</v>
      </c>
      <c r="F28" s="68">
        <v>0</v>
      </c>
      <c r="G28" s="64">
        <v>474354</v>
      </c>
    </row>
    <row r="29" spans="1:7" ht="15">
      <c r="A29" s="73" t="s">
        <v>22</v>
      </c>
      <c r="B29" s="59">
        <v>12520</v>
      </c>
      <c r="C29" s="64">
        <v>11825043</v>
      </c>
      <c r="D29" s="64">
        <v>2772401</v>
      </c>
      <c r="E29" s="64">
        <v>430381</v>
      </c>
      <c r="F29" s="64">
        <v>2354253</v>
      </c>
      <c r="G29" s="64">
        <v>6077042</v>
      </c>
    </row>
    <row r="30" spans="1:7" ht="15">
      <c r="A30" s="73" t="s">
        <v>23</v>
      </c>
      <c r="B30" s="59">
        <v>33748</v>
      </c>
      <c r="C30" s="64">
        <v>21536686</v>
      </c>
      <c r="D30" s="64">
        <v>4843223</v>
      </c>
      <c r="E30" s="64">
        <v>1274784</v>
      </c>
      <c r="F30" s="64">
        <v>4071808</v>
      </c>
      <c r="G30" s="64">
        <v>11025219</v>
      </c>
    </row>
    <row r="31" spans="1:7" ht="15">
      <c r="A31" s="73" t="s">
        <v>24</v>
      </c>
      <c r="B31" s="59">
        <v>1561</v>
      </c>
      <c r="C31" s="64">
        <v>1008436</v>
      </c>
      <c r="D31" s="64">
        <v>235441</v>
      </c>
      <c r="E31" s="64">
        <v>240560</v>
      </c>
      <c r="F31" s="68">
        <v>0</v>
      </c>
      <c r="G31" s="64">
        <v>517223</v>
      </c>
    </row>
    <row r="32" spans="1:7" ht="15">
      <c r="A32" s="73" t="s">
        <v>25</v>
      </c>
      <c r="B32" s="59">
        <v>1644</v>
      </c>
      <c r="C32" s="64">
        <v>508519</v>
      </c>
      <c r="D32" s="68">
        <v>0</v>
      </c>
      <c r="E32" s="64">
        <v>150434</v>
      </c>
      <c r="F32" s="68">
        <v>0</v>
      </c>
      <c r="G32" s="64">
        <v>324475</v>
      </c>
    </row>
    <row r="33" spans="1:7" ht="15">
      <c r="A33" s="73" t="s">
        <v>26</v>
      </c>
      <c r="B33" s="59">
        <v>2042</v>
      </c>
      <c r="C33" s="64">
        <v>699074</v>
      </c>
      <c r="D33" s="68">
        <v>0</v>
      </c>
      <c r="E33" s="64">
        <v>220794</v>
      </c>
      <c r="F33" s="68">
        <v>0</v>
      </c>
      <c r="G33" s="64">
        <v>476921</v>
      </c>
    </row>
    <row r="34" spans="1:7" ht="15">
      <c r="A34" s="73" t="s">
        <v>27</v>
      </c>
      <c r="B34" s="59">
        <v>2403</v>
      </c>
      <c r="C34" s="64">
        <v>1109933</v>
      </c>
      <c r="D34" s="64">
        <v>240764</v>
      </c>
      <c r="E34" s="64">
        <v>280204</v>
      </c>
      <c r="F34" s="68">
        <v>0</v>
      </c>
      <c r="G34" s="64">
        <v>588964</v>
      </c>
    </row>
    <row r="35" spans="1:7" ht="15">
      <c r="A35" s="73" t="s">
        <v>28</v>
      </c>
      <c r="B35" s="59">
        <v>1861</v>
      </c>
      <c r="C35" s="64">
        <v>796444</v>
      </c>
      <c r="D35" s="68">
        <v>0</v>
      </c>
      <c r="E35" s="64">
        <v>252661</v>
      </c>
      <c r="F35" s="68">
        <v>0</v>
      </c>
      <c r="G35" s="64">
        <v>535975</v>
      </c>
    </row>
    <row r="36" spans="1:7" ht="15">
      <c r="A36" s="73" t="s">
        <v>29</v>
      </c>
      <c r="B36" s="73">
        <v>344</v>
      </c>
      <c r="C36" s="64">
        <v>160151</v>
      </c>
      <c r="D36" s="68">
        <v>0</v>
      </c>
      <c r="E36" s="64">
        <v>50650</v>
      </c>
      <c r="F36" s="68">
        <v>0</v>
      </c>
      <c r="G36" s="64">
        <v>109501</v>
      </c>
    </row>
    <row r="37" spans="1:7" ht="15">
      <c r="A37" s="73" t="s">
        <v>30</v>
      </c>
      <c r="B37" s="59">
        <v>2044</v>
      </c>
      <c r="C37" s="64">
        <v>880124</v>
      </c>
      <c r="D37" s="68">
        <v>0</v>
      </c>
      <c r="E37" s="64">
        <v>274257</v>
      </c>
      <c r="F37" s="68">
        <v>0</v>
      </c>
      <c r="G37" s="64">
        <v>582897</v>
      </c>
    </row>
    <row r="38" spans="1:7" ht="15">
      <c r="A38" s="73" t="s">
        <v>31</v>
      </c>
      <c r="B38" s="59">
        <v>3400</v>
      </c>
      <c r="C38" s="64">
        <v>1305259</v>
      </c>
      <c r="D38" s="68">
        <v>0</v>
      </c>
      <c r="E38" s="64">
        <v>384161</v>
      </c>
      <c r="F38" s="68">
        <v>0</v>
      </c>
      <c r="G38" s="64">
        <v>816097</v>
      </c>
    </row>
    <row r="39" spans="1:7" ht="15">
      <c r="A39" s="73" t="s">
        <v>32</v>
      </c>
      <c r="B39" s="59">
        <v>935</v>
      </c>
      <c r="C39" s="64">
        <v>321508</v>
      </c>
      <c r="D39" s="68">
        <v>0</v>
      </c>
      <c r="E39" s="64">
        <v>96875</v>
      </c>
      <c r="F39" s="68">
        <v>0</v>
      </c>
      <c r="G39" s="64">
        <v>209514</v>
      </c>
    </row>
    <row r="40" spans="1:7" ht="15">
      <c r="A40" s="73" t="s">
        <v>33</v>
      </c>
      <c r="B40" s="59">
        <v>2429</v>
      </c>
      <c r="C40" s="64">
        <v>1332582</v>
      </c>
      <c r="D40" s="64">
        <v>299999</v>
      </c>
      <c r="E40" s="64">
        <v>325908</v>
      </c>
      <c r="F40" s="68">
        <v>0</v>
      </c>
      <c r="G40" s="64">
        <v>700851</v>
      </c>
    </row>
    <row r="41" spans="1:7" ht="15">
      <c r="A41" s="73" t="s">
        <v>34</v>
      </c>
      <c r="B41" s="59">
        <v>2564</v>
      </c>
      <c r="C41" s="64">
        <v>1095709</v>
      </c>
      <c r="D41" s="68">
        <v>0</v>
      </c>
      <c r="E41" s="64">
        <v>346656</v>
      </c>
      <c r="F41" s="68">
        <v>0</v>
      </c>
      <c r="G41" s="64">
        <v>737053</v>
      </c>
    </row>
    <row r="42" spans="1:7" ht="15">
      <c r="A42" s="73" t="s">
        <v>35</v>
      </c>
      <c r="B42" s="59">
        <v>29656</v>
      </c>
      <c r="C42" s="64">
        <v>21055623</v>
      </c>
      <c r="D42" s="64">
        <v>4714552</v>
      </c>
      <c r="E42" s="64">
        <v>4755490</v>
      </c>
      <c r="F42" s="68">
        <v>0</v>
      </c>
      <c r="G42" s="64">
        <v>10748238</v>
      </c>
    </row>
    <row r="43" spans="1:7" ht="15">
      <c r="A43" s="73" t="s">
        <v>36</v>
      </c>
      <c r="B43" s="59">
        <v>1404</v>
      </c>
      <c r="C43" s="64">
        <v>482302</v>
      </c>
      <c r="D43" s="68">
        <v>0</v>
      </c>
      <c r="E43" s="64">
        <v>141921</v>
      </c>
      <c r="F43" s="68">
        <v>0</v>
      </c>
      <c r="G43" s="64">
        <v>305975</v>
      </c>
    </row>
    <row r="44" spans="1:7" ht="15">
      <c r="A44" s="73" t="s">
        <v>37</v>
      </c>
      <c r="B44" s="59">
        <v>49356</v>
      </c>
      <c r="C44" s="64">
        <v>69503002</v>
      </c>
      <c r="D44" s="64">
        <v>16491175</v>
      </c>
      <c r="E44" s="64">
        <v>2667298</v>
      </c>
      <c r="F44" s="64">
        <v>14638640</v>
      </c>
      <c r="G44" s="64">
        <v>35189779</v>
      </c>
    </row>
    <row r="45" spans="1:7" ht="15">
      <c r="A45" s="73" t="s">
        <v>38</v>
      </c>
      <c r="B45" s="59">
        <v>7636</v>
      </c>
      <c r="C45" s="64">
        <v>4096696</v>
      </c>
      <c r="D45" s="64">
        <v>847241</v>
      </c>
      <c r="E45" s="64">
        <v>947186</v>
      </c>
      <c r="F45" s="68">
        <v>0</v>
      </c>
      <c r="G45" s="64">
        <v>2013107</v>
      </c>
    </row>
    <row r="46" spans="1:7" ht="15">
      <c r="A46" s="73" t="s">
        <v>39</v>
      </c>
      <c r="B46" s="59">
        <v>6853</v>
      </c>
      <c r="C46" s="64">
        <v>2998991</v>
      </c>
      <c r="D46" s="68">
        <v>0</v>
      </c>
      <c r="E46" s="64">
        <v>941879</v>
      </c>
      <c r="F46" s="68">
        <v>0</v>
      </c>
      <c r="G46" s="64">
        <v>1983008</v>
      </c>
    </row>
    <row r="47" spans="1:7" ht="15">
      <c r="A47" s="73" t="s">
        <v>40</v>
      </c>
      <c r="B47" s="59">
        <v>17239</v>
      </c>
      <c r="C47" s="64">
        <v>9987756</v>
      </c>
      <c r="D47" s="64">
        <v>2193233</v>
      </c>
      <c r="E47" s="64">
        <v>2408257</v>
      </c>
      <c r="F47" s="68">
        <v>0</v>
      </c>
      <c r="G47" s="64">
        <v>5095897</v>
      </c>
    </row>
    <row r="48" spans="1:7" ht="15">
      <c r="A48" s="73" t="s">
        <v>41</v>
      </c>
      <c r="B48" s="59">
        <v>5010</v>
      </c>
      <c r="C48" s="64">
        <v>2599937</v>
      </c>
      <c r="D48" s="68">
        <v>0</v>
      </c>
      <c r="E48" s="64">
        <v>800313</v>
      </c>
      <c r="F48" s="68">
        <v>0</v>
      </c>
      <c r="G48" s="64">
        <v>1746884</v>
      </c>
    </row>
    <row r="49" spans="1:7" ht="15">
      <c r="A49" s="73" t="s">
        <v>42</v>
      </c>
      <c r="B49" s="59">
        <v>14127</v>
      </c>
      <c r="C49" s="64">
        <v>14458488</v>
      </c>
      <c r="D49" s="64">
        <v>3386668</v>
      </c>
      <c r="E49" s="64">
        <v>719016</v>
      </c>
      <c r="F49" s="64">
        <v>2878164</v>
      </c>
      <c r="G49" s="64">
        <v>7414656</v>
      </c>
    </row>
    <row r="50" spans="1:7" ht="15">
      <c r="A50" s="73" t="s">
        <v>43</v>
      </c>
      <c r="B50" s="59">
        <v>1710</v>
      </c>
      <c r="C50" s="64">
        <v>538046</v>
      </c>
      <c r="D50" s="68">
        <v>0</v>
      </c>
      <c r="E50" s="64">
        <v>152999</v>
      </c>
      <c r="F50" s="68">
        <v>0</v>
      </c>
      <c r="G50" s="64">
        <v>355960</v>
      </c>
    </row>
    <row r="51" spans="1:7" ht="15">
      <c r="A51" s="73" t="s">
        <v>44</v>
      </c>
      <c r="B51" s="59">
        <v>4400</v>
      </c>
      <c r="C51" s="64">
        <v>1906256</v>
      </c>
      <c r="D51" s="64">
        <v>398456</v>
      </c>
      <c r="E51" s="64">
        <v>442536</v>
      </c>
      <c r="F51" s="68">
        <v>0</v>
      </c>
      <c r="G51" s="64">
        <v>981264</v>
      </c>
    </row>
    <row r="52" spans="1:7" ht="15">
      <c r="A52" s="73" t="s">
        <v>45</v>
      </c>
      <c r="B52" s="59">
        <v>2083</v>
      </c>
      <c r="C52" s="64">
        <v>863247</v>
      </c>
      <c r="D52" s="68">
        <v>0</v>
      </c>
      <c r="E52" s="64">
        <v>268486</v>
      </c>
      <c r="F52" s="68">
        <v>0</v>
      </c>
      <c r="G52" s="64">
        <v>582761</v>
      </c>
    </row>
    <row r="53" spans="1:7" ht="15">
      <c r="A53" s="73" t="s">
        <v>46</v>
      </c>
      <c r="B53" s="59">
        <v>4943</v>
      </c>
      <c r="C53" s="64">
        <v>5954849</v>
      </c>
      <c r="D53" s="64">
        <v>1388820</v>
      </c>
      <c r="E53" s="64">
        <v>147445</v>
      </c>
      <c r="F53" s="64">
        <v>1310769</v>
      </c>
      <c r="G53" s="64">
        <v>3008758</v>
      </c>
    </row>
    <row r="54" spans="1:7" ht="15">
      <c r="A54" s="73" t="s">
        <v>47</v>
      </c>
      <c r="B54" s="59">
        <v>5602</v>
      </c>
      <c r="C54" s="64">
        <v>3318555</v>
      </c>
      <c r="D54" s="64">
        <v>745859</v>
      </c>
      <c r="E54" s="64">
        <v>806458</v>
      </c>
      <c r="F54" s="68">
        <v>0</v>
      </c>
      <c r="G54" s="64">
        <v>1730263</v>
      </c>
    </row>
    <row r="55" spans="1:7" ht="15">
      <c r="A55" s="73" t="s">
        <v>48</v>
      </c>
      <c r="B55" s="59">
        <v>10456</v>
      </c>
      <c r="C55" s="64">
        <v>14360072</v>
      </c>
      <c r="D55" s="64">
        <v>3358913</v>
      </c>
      <c r="E55" s="64">
        <v>460183</v>
      </c>
      <c r="F55" s="64">
        <v>3090687</v>
      </c>
      <c r="G55" s="64">
        <v>7212969</v>
      </c>
    </row>
    <row r="56" spans="1:7" ht="15">
      <c r="A56" s="73" t="s">
        <v>49</v>
      </c>
      <c r="B56" s="59">
        <v>3713</v>
      </c>
      <c r="C56" s="64">
        <v>1098991</v>
      </c>
      <c r="D56" s="68">
        <v>0</v>
      </c>
      <c r="E56" s="64">
        <v>328255</v>
      </c>
      <c r="F56" s="68">
        <v>0</v>
      </c>
      <c r="G56" s="64">
        <v>722736</v>
      </c>
    </row>
    <row r="57" spans="1:7" ht="15">
      <c r="A57" s="73" t="s">
        <v>50</v>
      </c>
      <c r="B57" s="59">
        <v>8601</v>
      </c>
      <c r="C57" s="64">
        <v>6830066</v>
      </c>
      <c r="D57" s="64">
        <v>1554084</v>
      </c>
      <c r="E57" s="64">
        <v>1662837</v>
      </c>
      <c r="F57" s="68">
        <v>0</v>
      </c>
      <c r="G57" s="64">
        <v>3493792</v>
      </c>
    </row>
    <row r="58" spans="1:7" ht="15">
      <c r="A58" s="73" t="s">
        <v>51</v>
      </c>
      <c r="B58" s="59">
        <v>5198</v>
      </c>
      <c r="C58" s="64">
        <v>3102248</v>
      </c>
      <c r="D58" s="64">
        <v>676315</v>
      </c>
      <c r="E58" s="64">
        <v>727372</v>
      </c>
      <c r="F58" s="68">
        <v>0</v>
      </c>
      <c r="G58" s="64">
        <v>1569261</v>
      </c>
    </row>
    <row r="59" spans="1:7" ht="15">
      <c r="A59" s="73" t="s">
        <v>52</v>
      </c>
      <c r="B59" s="59">
        <v>1194</v>
      </c>
      <c r="C59" s="64">
        <v>572836</v>
      </c>
      <c r="D59" s="68">
        <v>0</v>
      </c>
      <c r="E59" s="64">
        <v>181902</v>
      </c>
      <c r="F59" s="68">
        <v>0</v>
      </c>
      <c r="G59" s="64">
        <v>386883</v>
      </c>
    </row>
    <row r="60" spans="1:7" ht="15">
      <c r="A60" s="73" t="s">
        <v>53</v>
      </c>
      <c r="B60" s="73">
        <v>729</v>
      </c>
      <c r="C60" s="64">
        <v>235597</v>
      </c>
      <c r="D60" s="68">
        <v>0</v>
      </c>
      <c r="E60" s="64">
        <v>65233</v>
      </c>
      <c r="F60" s="68">
        <v>0</v>
      </c>
      <c r="G60" s="64">
        <v>151831</v>
      </c>
    </row>
    <row r="61" spans="1:7" ht="15">
      <c r="A61" s="73" t="s">
        <v>54</v>
      </c>
      <c r="B61" s="59">
        <v>1204</v>
      </c>
      <c r="C61" s="64">
        <v>447322</v>
      </c>
      <c r="D61" s="68">
        <v>0</v>
      </c>
      <c r="E61" s="64">
        <v>141870</v>
      </c>
      <c r="F61" s="68">
        <v>0</v>
      </c>
      <c r="G61" s="64">
        <v>305453</v>
      </c>
    </row>
    <row r="62" spans="1:7" ht="15">
      <c r="A62" s="73" t="s">
        <v>55</v>
      </c>
      <c r="B62" s="59">
        <v>4019</v>
      </c>
      <c r="C62" s="64">
        <v>1582762</v>
      </c>
      <c r="D62" s="68">
        <v>0</v>
      </c>
      <c r="E62" s="64">
        <v>444957</v>
      </c>
      <c r="F62" s="68">
        <v>0</v>
      </c>
      <c r="G62" s="64">
        <v>1098801</v>
      </c>
    </row>
    <row r="63" spans="1:7" ht="15">
      <c r="A63" s="73" t="s">
        <v>56</v>
      </c>
      <c r="B63" s="59">
        <v>68082</v>
      </c>
      <c r="C63" s="64">
        <v>90278352</v>
      </c>
      <c r="D63" s="64">
        <v>21492766</v>
      </c>
      <c r="E63" s="64">
        <v>3006277</v>
      </c>
      <c r="F63" s="64">
        <v>19212491</v>
      </c>
      <c r="G63" s="64">
        <v>46119026</v>
      </c>
    </row>
    <row r="64" spans="1:7" ht="15">
      <c r="A64" s="73" t="s">
        <v>57</v>
      </c>
      <c r="B64" s="59">
        <v>2709</v>
      </c>
      <c r="C64" s="64">
        <v>1478231</v>
      </c>
      <c r="D64" s="68">
        <v>0</v>
      </c>
      <c r="E64" s="64">
        <v>472633</v>
      </c>
      <c r="F64" s="68">
        <v>0</v>
      </c>
      <c r="G64" s="64">
        <v>993501</v>
      </c>
    </row>
    <row r="65" spans="1:9" ht="15">
      <c r="A65" s="29" t="s">
        <v>58</v>
      </c>
      <c r="B65" s="19">
        <v>1624</v>
      </c>
      <c r="C65" s="77">
        <v>558271</v>
      </c>
      <c r="D65" s="42">
        <v>0</v>
      </c>
      <c r="E65" s="77">
        <v>155387</v>
      </c>
      <c r="F65" s="42">
        <v>0</v>
      </c>
      <c r="G65" s="77">
        <v>386530</v>
      </c>
      <c r="H65" s="16"/>
      <c r="I65" s="29"/>
    </row>
    <row r="66" spans="1:9" ht="15">
      <c r="A66" s="29" t="s">
        <v>59</v>
      </c>
      <c r="B66" s="19">
        <v>3059</v>
      </c>
      <c r="C66" s="38">
        <v>1573035</v>
      </c>
      <c r="D66" s="42">
        <v>0</v>
      </c>
      <c r="E66" s="38">
        <v>490805</v>
      </c>
      <c r="F66" s="42">
        <v>0</v>
      </c>
      <c r="G66" s="38">
        <v>1028267</v>
      </c>
      <c r="H66" s="16"/>
      <c r="I66" s="29"/>
    </row>
    <row r="67" spans="1:9" ht="15">
      <c r="A67" s="29" t="s">
        <v>60</v>
      </c>
      <c r="B67" s="19">
        <v>6832</v>
      </c>
      <c r="C67" s="38">
        <v>4044598</v>
      </c>
      <c r="D67" s="42">
        <v>0</v>
      </c>
      <c r="E67" s="38">
        <v>1243062</v>
      </c>
      <c r="F67" s="42">
        <v>0</v>
      </c>
      <c r="G67" s="38">
        <v>2707209</v>
      </c>
      <c r="H67" s="16"/>
      <c r="I67" s="29"/>
    </row>
    <row r="68" spans="1:9" ht="15">
      <c r="A68" s="29" t="s">
        <v>61</v>
      </c>
      <c r="B68" s="19">
        <v>3096</v>
      </c>
      <c r="C68" s="38">
        <v>2187193</v>
      </c>
      <c r="D68" s="77">
        <v>502782</v>
      </c>
      <c r="E68" s="38">
        <v>545135</v>
      </c>
      <c r="F68" s="42">
        <v>0</v>
      </c>
      <c r="G68" s="38">
        <v>1138707</v>
      </c>
      <c r="H68" s="16"/>
      <c r="I68" s="29"/>
    </row>
    <row r="69" spans="1:9" ht="15">
      <c r="A69" s="29" t="s">
        <v>62</v>
      </c>
      <c r="B69" s="19">
        <v>2355</v>
      </c>
      <c r="C69" s="38">
        <v>1063035</v>
      </c>
      <c r="D69" s="38">
        <v>232799</v>
      </c>
      <c r="E69" s="38">
        <v>265096</v>
      </c>
      <c r="F69" s="42">
        <v>0</v>
      </c>
      <c r="G69" s="38">
        <v>563641</v>
      </c>
      <c r="H69" s="16"/>
      <c r="I69" s="29"/>
    </row>
    <row r="70" spans="1:9" ht="15">
      <c r="A70" s="29" t="s">
        <v>63</v>
      </c>
      <c r="B70" s="19">
        <v>4083</v>
      </c>
      <c r="C70" s="38">
        <v>2368467</v>
      </c>
      <c r="D70" s="38">
        <v>538888</v>
      </c>
      <c r="E70" s="38">
        <v>548456</v>
      </c>
      <c r="F70" s="42">
        <v>0</v>
      </c>
      <c r="G70" s="38">
        <v>1256463</v>
      </c>
      <c r="H70" s="16"/>
      <c r="I70" s="29"/>
    </row>
    <row r="71" spans="1:9" ht="15">
      <c r="A71" s="29" t="s">
        <v>64</v>
      </c>
      <c r="B71" s="19">
        <v>40952</v>
      </c>
      <c r="C71" s="38">
        <v>78405684</v>
      </c>
      <c r="D71" s="38">
        <v>18038669</v>
      </c>
      <c r="E71" s="38">
        <v>2337167</v>
      </c>
      <c r="F71" s="77">
        <v>16218353</v>
      </c>
      <c r="G71" s="81" t="s">
        <v>171</v>
      </c>
      <c r="H71" s="16"/>
      <c r="I71" s="29"/>
    </row>
    <row r="72" spans="1:9" ht="15">
      <c r="A72" s="29" t="s">
        <v>65</v>
      </c>
      <c r="B72" s="19">
        <v>1538</v>
      </c>
      <c r="C72" s="38">
        <v>679679</v>
      </c>
      <c r="D72" s="38">
        <v>151543</v>
      </c>
      <c r="E72" s="38">
        <v>198635</v>
      </c>
      <c r="F72" s="42">
        <v>0</v>
      </c>
      <c r="G72" s="38">
        <v>363310</v>
      </c>
      <c r="H72" s="16"/>
      <c r="I72" s="29"/>
    </row>
    <row r="73" spans="1:9" ht="15">
      <c r="A73" s="29" t="s">
        <v>66</v>
      </c>
      <c r="B73" s="19">
        <v>1013</v>
      </c>
      <c r="C73" s="38">
        <v>432334</v>
      </c>
      <c r="D73" s="42">
        <v>0</v>
      </c>
      <c r="E73" s="38">
        <v>120322</v>
      </c>
      <c r="F73" s="42">
        <v>0</v>
      </c>
      <c r="G73" s="38">
        <v>283869</v>
      </c>
      <c r="H73" s="16"/>
      <c r="I73" s="29"/>
    </row>
    <row r="74" spans="1:9" ht="15">
      <c r="A74" s="31"/>
      <c r="B74" s="75"/>
      <c r="C74" s="75"/>
      <c r="D74" s="75"/>
      <c r="E74" s="75"/>
      <c r="F74" s="75"/>
      <c r="G74" s="75"/>
      <c r="H74" s="18"/>
      <c r="I74" s="29"/>
    </row>
    <row r="75" spans="1:9" ht="15">
      <c r="A75" s="29" t="s">
        <v>71</v>
      </c>
      <c r="B75" s="19"/>
      <c r="C75" s="19"/>
      <c r="D75" s="19"/>
      <c r="E75" s="19"/>
      <c r="F75" s="19"/>
      <c r="G75" s="19"/>
      <c r="H75" s="29"/>
      <c r="I75" s="29"/>
    </row>
    <row r="76" spans="1:9" ht="15">
      <c r="A76" s="29"/>
      <c r="B76" s="29"/>
      <c r="C76" s="29"/>
      <c r="D76" s="29"/>
      <c r="E76" s="29"/>
      <c r="F76" s="29"/>
      <c r="G76" s="29"/>
      <c r="H76" s="29"/>
      <c r="I76" s="29"/>
    </row>
    <row r="77" spans="1:9" ht="15">
      <c r="A77" s="29" t="s">
        <v>125</v>
      </c>
      <c r="B77" s="29"/>
      <c r="C77" s="77">
        <v>330619949</v>
      </c>
      <c r="D77" s="29"/>
      <c r="E77" s="29"/>
      <c r="F77" s="29"/>
      <c r="G77" s="29"/>
      <c r="H77" s="29"/>
      <c r="I77" s="29"/>
    </row>
    <row r="78" spans="1:9" ht="15">
      <c r="A78" s="83" t="s">
        <v>144</v>
      </c>
      <c r="B78" s="29"/>
      <c r="C78" s="38">
        <v>20939209</v>
      </c>
      <c r="D78" s="38"/>
      <c r="E78" s="29"/>
      <c r="F78" s="29"/>
      <c r="G78" s="29"/>
      <c r="H78" s="29"/>
      <c r="I78" s="29"/>
    </row>
    <row r="79" spans="1:9" ht="15">
      <c r="A79" s="83" t="s">
        <v>145</v>
      </c>
      <c r="B79" s="29"/>
      <c r="C79" s="38">
        <v>60626677</v>
      </c>
      <c r="D79" s="19"/>
      <c r="E79" s="29"/>
      <c r="F79" s="29"/>
      <c r="G79" s="29"/>
      <c r="H79" s="29"/>
      <c r="I79" s="29"/>
    </row>
    <row r="80" spans="1:9" ht="15">
      <c r="A80" s="83" t="s">
        <v>146</v>
      </c>
      <c r="B80" s="29"/>
      <c r="C80" s="38">
        <v>167190786</v>
      </c>
      <c r="D80" s="19"/>
      <c r="E80" s="29"/>
      <c r="F80" s="29"/>
      <c r="G80" s="29"/>
      <c r="H80" s="29"/>
      <c r="I80" s="29"/>
    </row>
    <row r="81" spans="1:9" ht="15">
      <c r="A81" s="83" t="s">
        <v>147</v>
      </c>
      <c r="B81" s="29"/>
      <c r="C81" s="38">
        <v>60528427</v>
      </c>
      <c r="D81" s="19"/>
      <c r="E81" s="29"/>
      <c r="F81" s="29"/>
      <c r="G81" s="29"/>
      <c r="H81" s="29"/>
      <c r="I81" s="29"/>
    </row>
    <row r="82" spans="1:9" ht="15">
      <c r="A82" s="83" t="s">
        <v>148</v>
      </c>
      <c r="B82" s="29"/>
      <c r="C82" s="38">
        <v>21334851</v>
      </c>
      <c r="D82" s="19"/>
      <c r="E82" s="29"/>
      <c r="F82" s="29"/>
      <c r="G82" s="29"/>
      <c r="H82" s="29"/>
      <c r="I82" s="29"/>
    </row>
    <row r="83" spans="1:9" ht="15">
      <c r="A83" s="29" t="s">
        <v>126</v>
      </c>
      <c r="B83" s="29"/>
      <c r="C83" s="38">
        <v>847673</v>
      </c>
      <c r="D83" s="19"/>
      <c r="E83" s="29"/>
      <c r="F83" s="29"/>
      <c r="G83" s="29"/>
      <c r="H83" s="29"/>
      <c r="I83" s="29"/>
    </row>
    <row r="84" spans="1:9" ht="15">
      <c r="A84" s="29" t="s">
        <v>159</v>
      </c>
      <c r="B84" s="29"/>
      <c r="C84" s="38">
        <v>3416541</v>
      </c>
      <c r="D84" s="29"/>
      <c r="E84" s="29"/>
      <c r="F84" s="29"/>
      <c r="G84" s="29"/>
      <c r="H84" s="29"/>
      <c r="I84" s="29"/>
    </row>
    <row r="85" spans="1:9" ht="15">
      <c r="A85" s="29"/>
      <c r="B85" s="29"/>
      <c r="C85" s="29"/>
      <c r="D85" s="29"/>
      <c r="E85" s="29"/>
      <c r="F85" s="29"/>
      <c r="G85" s="29"/>
      <c r="H85" s="29"/>
      <c r="I85" s="29"/>
    </row>
    <row r="86" spans="1:9" ht="15">
      <c r="A86" s="29" t="s">
        <v>67</v>
      </c>
      <c r="B86" s="29"/>
      <c r="C86" s="29"/>
      <c r="D86" s="29"/>
      <c r="E86" s="29"/>
      <c r="F86" s="29"/>
      <c r="G86" s="29"/>
      <c r="H86" s="29"/>
      <c r="I86" s="29"/>
    </row>
    <row r="87" spans="1:9" ht="32.25" customHeight="1">
      <c r="A87" s="101" t="s">
        <v>149</v>
      </c>
      <c r="B87" s="101"/>
      <c r="C87" s="101"/>
      <c r="D87" s="101"/>
      <c r="E87" s="101"/>
      <c r="F87" s="101"/>
      <c r="G87" s="101"/>
      <c r="H87" s="29"/>
      <c r="I87" s="29"/>
    </row>
    <row r="88" spans="1:9" ht="30" customHeight="1">
      <c r="A88" s="101" t="s">
        <v>73</v>
      </c>
      <c r="B88" s="101"/>
      <c r="C88" s="101"/>
      <c r="D88" s="101"/>
      <c r="E88" s="101"/>
      <c r="F88" s="101"/>
      <c r="G88" s="101"/>
      <c r="H88" s="29"/>
      <c r="I88" s="29"/>
    </row>
    <row r="89" spans="1:9" ht="33.75" customHeight="1">
      <c r="A89" s="101" t="s">
        <v>98</v>
      </c>
      <c r="B89" s="101"/>
      <c r="C89" s="101"/>
      <c r="D89" s="101"/>
      <c r="E89" s="101"/>
      <c r="F89" s="101"/>
      <c r="G89" s="101"/>
      <c r="H89" s="29"/>
      <c r="I89" s="29"/>
    </row>
    <row r="90" spans="1:9" ht="15">
      <c r="A90" s="29"/>
      <c r="B90" s="29"/>
      <c r="C90" s="29"/>
      <c r="D90" s="29"/>
      <c r="E90" s="29"/>
      <c r="F90" s="29"/>
      <c r="G90" s="29"/>
      <c r="H90" s="29"/>
      <c r="I90" s="29"/>
    </row>
    <row r="91" spans="1:9" ht="15">
      <c r="A91" s="106" t="s">
        <v>160</v>
      </c>
      <c r="B91" s="29"/>
      <c r="C91" s="29"/>
      <c r="D91" s="29"/>
      <c r="E91" s="29"/>
      <c r="F91" s="29"/>
      <c r="G91" s="29"/>
      <c r="H91" s="29"/>
      <c r="I91" s="29"/>
    </row>
    <row r="92" spans="1:9" ht="15">
      <c r="A92" s="29"/>
      <c r="B92" s="29"/>
      <c r="C92" s="29"/>
      <c r="D92" s="29"/>
      <c r="E92" s="29"/>
      <c r="F92" s="29"/>
      <c r="G92" s="29"/>
      <c r="H92" s="29"/>
      <c r="I92" s="29"/>
    </row>
    <row r="93" spans="1:9" ht="15">
      <c r="A93" s="29"/>
      <c r="B93" s="29"/>
      <c r="C93" s="29"/>
      <c r="D93" s="29"/>
      <c r="E93" s="29"/>
      <c r="F93" s="29"/>
      <c r="G93" s="29"/>
      <c r="H93" s="29"/>
      <c r="I93" s="29"/>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70" r:id="rId2"/>
</worksheet>
</file>

<file path=xl/worksheets/sheet21.xml><?xml version="1.0" encoding="utf-8"?>
<worksheet xmlns="http://schemas.openxmlformats.org/spreadsheetml/2006/main" xmlns:r="http://schemas.openxmlformats.org/officeDocument/2006/relationships">
  <sheetPr>
    <pageSetUpPr fitToPage="1"/>
  </sheetPr>
  <dimension ref="A1:J94"/>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172</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73" t="s">
        <v>2</v>
      </c>
      <c r="B7" s="79">
        <v>610558</v>
      </c>
      <c r="C7" s="57">
        <v>1016166785</v>
      </c>
      <c r="D7" s="57">
        <v>143070956</v>
      </c>
      <c r="E7" s="57">
        <v>73882126</v>
      </c>
      <c r="F7" s="57">
        <v>93734865</v>
      </c>
      <c r="G7" s="57">
        <v>693759223</v>
      </c>
    </row>
    <row r="8" spans="1:7" ht="15">
      <c r="A8" s="73"/>
      <c r="B8" s="59"/>
      <c r="C8" s="65"/>
      <c r="D8" s="65"/>
      <c r="E8" s="65"/>
      <c r="F8" s="65"/>
      <c r="G8" s="65"/>
    </row>
    <row r="9" spans="1:7" ht="15">
      <c r="A9" s="73" t="s">
        <v>3</v>
      </c>
      <c r="B9" s="60">
        <v>125443</v>
      </c>
      <c r="C9" s="65">
        <v>608802686</v>
      </c>
      <c r="D9" s="65">
        <v>59226166</v>
      </c>
      <c r="E9" s="65">
        <v>31572070</v>
      </c>
      <c r="F9" s="65">
        <v>34579013</v>
      </c>
      <c r="G9" s="68" t="s">
        <v>173</v>
      </c>
    </row>
    <row r="10" spans="1:7" ht="15">
      <c r="A10" s="73" t="s">
        <v>4</v>
      </c>
      <c r="B10" s="60">
        <v>12251</v>
      </c>
      <c r="C10" s="65">
        <v>38613722</v>
      </c>
      <c r="D10" s="65">
        <v>4272622</v>
      </c>
      <c r="E10" s="65">
        <v>1536590</v>
      </c>
      <c r="F10" s="65">
        <v>2931839</v>
      </c>
      <c r="G10" s="65">
        <v>29872671</v>
      </c>
    </row>
    <row r="11" spans="1:7" ht="15">
      <c r="A11" s="73" t="s">
        <v>5</v>
      </c>
      <c r="B11" s="60">
        <v>38673</v>
      </c>
      <c r="C11" s="65">
        <v>125690727</v>
      </c>
      <c r="D11" s="65">
        <v>14108291</v>
      </c>
      <c r="E11" s="65">
        <v>5198693</v>
      </c>
      <c r="F11" s="65">
        <v>9537841</v>
      </c>
      <c r="G11" s="65">
        <v>96840115</v>
      </c>
    </row>
    <row r="12" spans="1:7" ht="15">
      <c r="A12" s="73" t="s">
        <v>6</v>
      </c>
      <c r="B12" s="60">
        <v>12958</v>
      </c>
      <c r="C12" s="65">
        <v>275065652</v>
      </c>
      <c r="D12" s="65">
        <v>26326311</v>
      </c>
      <c r="E12" s="65">
        <v>21697020</v>
      </c>
      <c r="F12" s="65">
        <v>5137071</v>
      </c>
      <c r="G12" s="65">
        <v>221337692</v>
      </c>
    </row>
    <row r="13" spans="1:7" ht="15">
      <c r="A13" s="73" t="s">
        <v>7</v>
      </c>
      <c r="B13" s="60">
        <v>42788</v>
      </c>
      <c r="C13" s="65">
        <v>129744316</v>
      </c>
      <c r="D13" s="65">
        <v>14518942</v>
      </c>
      <c r="E13" s="65">
        <v>2793369</v>
      </c>
      <c r="F13" s="65">
        <v>12460978</v>
      </c>
      <c r="G13" s="65">
        <v>99970559</v>
      </c>
    </row>
    <row r="14" spans="1:7" ht="15">
      <c r="A14" s="73" t="s">
        <v>8</v>
      </c>
      <c r="B14" s="60">
        <v>18773</v>
      </c>
      <c r="C14" s="65">
        <v>39688268</v>
      </c>
      <c r="D14" s="68">
        <v>0</v>
      </c>
      <c r="E14" s="65">
        <v>346399</v>
      </c>
      <c r="F14" s="65">
        <v>4511284</v>
      </c>
      <c r="G14" s="65">
        <v>30310164</v>
      </c>
    </row>
    <row r="15" spans="1:7" ht="15">
      <c r="A15" s="73"/>
      <c r="B15" s="60"/>
      <c r="C15" s="65"/>
      <c r="D15" s="65"/>
      <c r="E15" s="65"/>
      <c r="F15" s="65"/>
      <c r="G15" s="65"/>
    </row>
    <row r="16" spans="1:7" ht="15">
      <c r="A16" s="73" t="s">
        <v>9</v>
      </c>
      <c r="B16" s="60">
        <v>485115</v>
      </c>
      <c r="C16" s="65">
        <v>407364099</v>
      </c>
      <c r="D16" s="65">
        <v>83844790</v>
      </c>
      <c r="E16" s="65">
        <v>42310056</v>
      </c>
      <c r="F16" s="65">
        <v>59155852</v>
      </c>
      <c r="G16" s="65">
        <v>215428022</v>
      </c>
    </row>
    <row r="17" spans="1:7" ht="15">
      <c r="A17" s="73" t="s">
        <v>10</v>
      </c>
      <c r="B17" s="59">
        <v>11296</v>
      </c>
      <c r="C17" s="64">
        <v>9047700</v>
      </c>
      <c r="D17" s="64">
        <v>2038604</v>
      </c>
      <c r="E17" s="64">
        <v>2158463</v>
      </c>
      <c r="F17" s="68">
        <v>0</v>
      </c>
      <c r="G17" s="64">
        <v>4539639</v>
      </c>
    </row>
    <row r="18" spans="1:7" ht="15">
      <c r="A18" s="73" t="s">
        <v>11</v>
      </c>
      <c r="B18" s="59">
        <v>2046</v>
      </c>
      <c r="C18" s="64">
        <v>522166</v>
      </c>
      <c r="D18" s="68">
        <v>0</v>
      </c>
      <c r="E18" s="64">
        <v>166216</v>
      </c>
      <c r="F18" s="68">
        <v>0</v>
      </c>
      <c r="G18" s="64">
        <v>355080</v>
      </c>
    </row>
    <row r="19" spans="1:7" ht="15">
      <c r="A19" s="73" t="s">
        <v>12</v>
      </c>
      <c r="B19" s="59">
        <v>7135</v>
      </c>
      <c r="C19" s="64">
        <v>3769900</v>
      </c>
      <c r="D19" s="68">
        <v>0</v>
      </c>
      <c r="E19" s="64">
        <v>811484</v>
      </c>
      <c r="F19" s="68">
        <v>0</v>
      </c>
      <c r="G19" s="76" t="s">
        <v>174</v>
      </c>
    </row>
    <row r="20" spans="1:7" ht="15">
      <c r="A20" s="73" t="s">
        <v>13</v>
      </c>
      <c r="B20" s="59">
        <v>3275</v>
      </c>
      <c r="C20" s="64">
        <v>1419908</v>
      </c>
      <c r="D20" s="64">
        <v>305766</v>
      </c>
      <c r="E20" s="64">
        <v>343316</v>
      </c>
      <c r="F20" s="68">
        <v>0</v>
      </c>
      <c r="G20" s="64">
        <v>747285</v>
      </c>
    </row>
    <row r="21" spans="1:7" ht="15">
      <c r="A21" s="73" t="s">
        <v>14</v>
      </c>
      <c r="B21" s="59">
        <v>3217</v>
      </c>
      <c r="C21" s="64">
        <v>1483611</v>
      </c>
      <c r="D21" s="64">
        <v>322706</v>
      </c>
      <c r="E21" s="64">
        <v>364757</v>
      </c>
      <c r="F21" s="68">
        <v>0</v>
      </c>
      <c r="G21" s="64">
        <v>777790</v>
      </c>
    </row>
    <row r="22" spans="1:7" ht="15">
      <c r="A22" s="73" t="s">
        <v>15</v>
      </c>
      <c r="B22" s="59">
        <v>6020</v>
      </c>
      <c r="C22" s="64">
        <v>2322217</v>
      </c>
      <c r="D22" s="68">
        <v>0</v>
      </c>
      <c r="E22" s="64">
        <v>733474</v>
      </c>
      <c r="F22" s="68">
        <v>0</v>
      </c>
      <c r="G22" s="64">
        <v>1569134</v>
      </c>
    </row>
    <row r="23" spans="1:7" ht="15">
      <c r="A23" s="73" t="s">
        <v>16</v>
      </c>
      <c r="B23" s="59">
        <v>3723</v>
      </c>
      <c r="C23" s="64">
        <v>1593794</v>
      </c>
      <c r="D23" s="68">
        <v>0</v>
      </c>
      <c r="E23" s="64">
        <v>473179</v>
      </c>
      <c r="F23" s="68">
        <v>0</v>
      </c>
      <c r="G23" s="64">
        <v>1040657</v>
      </c>
    </row>
    <row r="24" spans="1:7" ht="15">
      <c r="A24" s="73" t="s">
        <v>17</v>
      </c>
      <c r="B24" s="59">
        <v>2004</v>
      </c>
      <c r="C24" s="64">
        <v>626042</v>
      </c>
      <c r="D24" s="68">
        <v>0</v>
      </c>
      <c r="E24" s="64">
        <v>189117</v>
      </c>
      <c r="F24" s="68">
        <v>0</v>
      </c>
      <c r="G24" s="64">
        <v>436925</v>
      </c>
    </row>
    <row r="25" spans="1:7" ht="15">
      <c r="A25" s="73" t="s">
        <v>18</v>
      </c>
      <c r="B25" s="59">
        <v>3219</v>
      </c>
      <c r="C25" s="64">
        <v>1360963</v>
      </c>
      <c r="D25" s="68">
        <v>0</v>
      </c>
      <c r="E25" s="64">
        <v>427337</v>
      </c>
      <c r="F25" s="68">
        <v>0</v>
      </c>
      <c r="G25" s="64">
        <v>902277</v>
      </c>
    </row>
    <row r="26" spans="1:7" ht="15">
      <c r="A26" s="73" t="s">
        <v>19</v>
      </c>
      <c r="B26" s="59">
        <v>2791</v>
      </c>
      <c r="C26" s="64">
        <v>1631721</v>
      </c>
      <c r="D26" s="68">
        <v>0</v>
      </c>
      <c r="E26" s="64">
        <v>524642</v>
      </c>
      <c r="F26" s="68">
        <v>0</v>
      </c>
      <c r="G26" s="64">
        <v>1107079</v>
      </c>
    </row>
    <row r="27" spans="1:7" ht="15">
      <c r="A27" s="73" t="s">
        <v>20</v>
      </c>
      <c r="B27" s="59">
        <v>1746</v>
      </c>
      <c r="C27" s="64">
        <v>693473</v>
      </c>
      <c r="D27" s="68">
        <v>0</v>
      </c>
      <c r="E27" s="64">
        <v>215144</v>
      </c>
      <c r="F27" s="68">
        <v>0</v>
      </c>
      <c r="G27" s="64">
        <v>455029</v>
      </c>
    </row>
    <row r="28" spans="1:7" ht="15">
      <c r="A28" s="73" t="s">
        <v>21</v>
      </c>
      <c r="B28" s="59">
        <v>2114</v>
      </c>
      <c r="C28" s="64">
        <v>870421</v>
      </c>
      <c r="D28" s="68">
        <v>0</v>
      </c>
      <c r="E28" s="64">
        <v>275673</v>
      </c>
      <c r="F28" s="68">
        <v>0</v>
      </c>
      <c r="G28" s="64">
        <v>594448</v>
      </c>
    </row>
    <row r="29" spans="1:7" ht="15">
      <c r="A29" s="73" t="s">
        <v>22</v>
      </c>
      <c r="B29" s="59">
        <v>14462</v>
      </c>
      <c r="C29" s="64">
        <v>12496313</v>
      </c>
      <c r="D29" s="64">
        <v>2942207</v>
      </c>
      <c r="E29" s="64">
        <v>547142</v>
      </c>
      <c r="F29" s="64">
        <v>2353867</v>
      </c>
      <c r="G29" s="64">
        <v>6460774</v>
      </c>
    </row>
    <row r="30" spans="1:7" ht="15">
      <c r="A30" s="73" t="s">
        <v>23</v>
      </c>
      <c r="B30" s="59">
        <v>37671</v>
      </c>
      <c r="C30" s="64">
        <v>22057774</v>
      </c>
      <c r="D30" s="64">
        <v>4889189</v>
      </c>
      <c r="E30" s="64">
        <v>1113539</v>
      </c>
      <c r="F30" s="64">
        <v>4415622</v>
      </c>
      <c r="G30" s="64">
        <v>11401961</v>
      </c>
    </row>
    <row r="31" spans="1:7" ht="15">
      <c r="A31" s="73" t="s">
        <v>24</v>
      </c>
      <c r="B31" s="59">
        <v>1876</v>
      </c>
      <c r="C31" s="64">
        <v>1089635</v>
      </c>
      <c r="D31" s="64">
        <v>257045</v>
      </c>
      <c r="E31" s="64">
        <v>254535</v>
      </c>
      <c r="F31" s="68">
        <v>0</v>
      </c>
      <c r="G31" s="64">
        <v>565782</v>
      </c>
    </row>
    <row r="32" spans="1:7" ht="15">
      <c r="A32" s="73" t="s">
        <v>25</v>
      </c>
      <c r="B32" s="59">
        <v>1876</v>
      </c>
      <c r="C32" s="64">
        <v>664605</v>
      </c>
      <c r="D32" s="68">
        <v>0</v>
      </c>
      <c r="E32" s="64">
        <v>199404</v>
      </c>
      <c r="F32" s="68">
        <v>0</v>
      </c>
      <c r="G32" s="64">
        <v>431186</v>
      </c>
    </row>
    <row r="33" spans="1:7" ht="15">
      <c r="A33" s="73" t="s">
        <v>26</v>
      </c>
      <c r="B33" s="59">
        <v>2254</v>
      </c>
      <c r="C33" s="64">
        <v>820033</v>
      </c>
      <c r="D33" s="68">
        <v>0</v>
      </c>
      <c r="E33" s="64">
        <v>261768</v>
      </c>
      <c r="F33" s="68">
        <v>0</v>
      </c>
      <c r="G33" s="64">
        <v>556905</v>
      </c>
    </row>
    <row r="34" spans="1:7" ht="15">
      <c r="A34" s="73" t="s">
        <v>27</v>
      </c>
      <c r="B34" s="59">
        <v>2587</v>
      </c>
      <c r="C34" s="64">
        <v>1335059</v>
      </c>
      <c r="D34" s="64">
        <v>296118</v>
      </c>
      <c r="E34" s="64">
        <v>332347</v>
      </c>
      <c r="F34" s="68">
        <v>0</v>
      </c>
      <c r="G34" s="64">
        <v>706594</v>
      </c>
    </row>
    <row r="35" spans="1:7" ht="15">
      <c r="A35" s="73" t="s">
        <v>28</v>
      </c>
      <c r="B35" s="59">
        <v>2167</v>
      </c>
      <c r="C35" s="64">
        <v>915173</v>
      </c>
      <c r="D35" s="68">
        <v>0</v>
      </c>
      <c r="E35" s="64">
        <v>289608</v>
      </c>
      <c r="F35" s="68">
        <v>0</v>
      </c>
      <c r="G35" s="64">
        <v>617482</v>
      </c>
    </row>
    <row r="36" spans="1:7" ht="15">
      <c r="A36" s="73" t="s">
        <v>29</v>
      </c>
      <c r="B36" s="73">
        <v>406</v>
      </c>
      <c r="C36" s="64">
        <v>173942</v>
      </c>
      <c r="D36" s="68">
        <v>0</v>
      </c>
      <c r="E36" s="64">
        <v>55220</v>
      </c>
      <c r="F36" s="68">
        <v>0</v>
      </c>
      <c r="G36" s="64">
        <v>118722</v>
      </c>
    </row>
    <row r="37" spans="1:7" ht="15">
      <c r="A37" s="73" t="s">
        <v>30</v>
      </c>
      <c r="B37" s="59">
        <v>2292</v>
      </c>
      <c r="C37" s="64">
        <v>956254</v>
      </c>
      <c r="D37" s="68">
        <v>0</v>
      </c>
      <c r="E37" s="64">
        <v>295098</v>
      </c>
      <c r="F37" s="68">
        <v>0</v>
      </c>
      <c r="G37" s="64">
        <v>638222</v>
      </c>
    </row>
    <row r="38" spans="1:7" ht="15">
      <c r="A38" s="73" t="s">
        <v>31</v>
      </c>
      <c r="B38" s="59">
        <v>3825</v>
      </c>
      <c r="C38" s="64">
        <v>1837646</v>
      </c>
      <c r="D38" s="68">
        <v>0</v>
      </c>
      <c r="E38" s="64">
        <v>561667</v>
      </c>
      <c r="F38" s="68">
        <v>0</v>
      </c>
      <c r="G38" s="64">
        <v>1210380</v>
      </c>
    </row>
    <row r="39" spans="1:7" ht="15">
      <c r="A39" s="73" t="s">
        <v>32</v>
      </c>
      <c r="B39" s="59">
        <v>1079</v>
      </c>
      <c r="C39" s="64">
        <v>328698</v>
      </c>
      <c r="D39" s="68">
        <v>0</v>
      </c>
      <c r="E39" s="64">
        <v>98860</v>
      </c>
      <c r="F39" s="68">
        <v>0</v>
      </c>
      <c r="G39" s="64">
        <v>213864</v>
      </c>
    </row>
    <row r="40" spans="1:7" ht="15">
      <c r="A40" s="73" t="s">
        <v>33</v>
      </c>
      <c r="B40" s="59">
        <v>2780</v>
      </c>
      <c r="C40" s="64">
        <v>1460372</v>
      </c>
      <c r="D40" s="64">
        <v>325739</v>
      </c>
      <c r="E40" s="64">
        <v>358923</v>
      </c>
      <c r="F40" s="68">
        <v>0</v>
      </c>
      <c r="G40" s="64">
        <v>772649</v>
      </c>
    </row>
    <row r="41" spans="1:7" ht="15">
      <c r="A41" s="73" t="s">
        <v>34</v>
      </c>
      <c r="B41" s="59">
        <v>2823</v>
      </c>
      <c r="C41" s="64">
        <v>1193009</v>
      </c>
      <c r="D41" s="68">
        <v>0</v>
      </c>
      <c r="E41" s="64">
        <v>370917</v>
      </c>
      <c r="F41" s="68">
        <v>0</v>
      </c>
      <c r="G41" s="64">
        <v>810062</v>
      </c>
    </row>
    <row r="42" spans="1:7" ht="15">
      <c r="A42" s="73" t="s">
        <v>35</v>
      </c>
      <c r="B42" s="59">
        <v>34971</v>
      </c>
      <c r="C42" s="64">
        <v>22502539</v>
      </c>
      <c r="D42" s="64">
        <v>4917249</v>
      </c>
      <c r="E42" s="64">
        <v>5051929</v>
      </c>
      <c r="F42" s="68">
        <v>0</v>
      </c>
      <c r="G42" s="64">
        <v>11225706</v>
      </c>
    </row>
    <row r="43" spans="1:7" ht="15">
      <c r="A43" s="73" t="s">
        <v>36</v>
      </c>
      <c r="B43" s="59">
        <v>1680</v>
      </c>
      <c r="C43" s="64">
        <v>621245</v>
      </c>
      <c r="D43" s="68">
        <v>0</v>
      </c>
      <c r="E43" s="64">
        <v>186973</v>
      </c>
      <c r="F43" s="68">
        <v>0</v>
      </c>
      <c r="G43" s="64">
        <v>399926</v>
      </c>
    </row>
    <row r="44" spans="1:7" ht="15">
      <c r="A44" s="73" t="s">
        <v>37</v>
      </c>
      <c r="B44" s="59">
        <v>61630</v>
      </c>
      <c r="C44" s="64">
        <v>73202666</v>
      </c>
      <c r="D44" s="64">
        <v>17282732</v>
      </c>
      <c r="E44" s="64">
        <v>2048911</v>
      </c>
      <c r="F44" s="64">
        <v>16023408</v>
      </c>
      <c r="G44" s="64">
        <v>37156791</v>
      </c>
    </row>
    <row r="45" spans="1:7" ht="15">
      <c r="A45" s="73" t="s">
        <v>38</v>
      </c>
      <c r="B45" s="59">
        <v>8478</v>
      </c>
      <c r="C45" s="64">
        <v>9395185</v>
      </c>
      <c r="D45" s="64">
        <v>2170188</v>
      </c>
      <c r="E45" s="64">
        <v>2299294</v>
      </c>
      <c r="F45" s="68">
        <v>0</v>
      </c>
      <c r="G45" s="64">
        <v>4710490</v>
      </c>
    </row>
    <row r="46" spans="1:7" ht="15">
      <c r="A46" s="73" t="s">
        <v>39</v>
      </c>
      <c r="B46" s="59">
        <v>7741</v>
      </c>
      <c r="C46" s="64">
        <v>3243427</v>
      </c>
      <c r="D46" s="68">
        <v>0</v>
      </c>
      <c r="E46" s="64">
        <v>964198</v>
      </c>
      <c r="F46" s="68">
        <v>0</v>
      </c>
      <c r="G46" s="64">
        <v>2146545</v>
      </c>
    </row>
    <row r="47" spans="1:7" ht="15">
      <c r="A47" s="73" t="s">
        <v>40</v>
      </c>
      <c r="B47" s="59">
        <v>19213</v>
      </c>
      <c r="C47" s="64">
        <v>11206188</v>
      </c>
      <c r="D47" s="64">
        <v>2481091</v>
      </c>
      <c r="E47" s="64">
        <v>2707044</v>
      </c>
      <c r="F47" s="68">
        <v>0</v>
      </c>
      <c r="G47" s="64">
        <v>5732251</v>
      </c>
    </row>
    <row r="48" spans="1:7" ht="15">
      <c r="A48" s="73" t="s">
        <v>41</v>
      </c>
      <c r="B48" s="59">
        <v>5365</v>
      </c>
      <c r="C48" s="64">
        <v>2928630</v>
      </c>
      <c r="D48" s="68">
        <v>0</v>
      </c>
      <c r="E48" s="64">
        <v>909596</v>
      </c>
      <c r="F48" s="68">
        <v>0</v>
      </c>
      <c r="G48" s="64">
        <v>1966255</v>
      </c>
    </row>
    <row r="49" spans="1:7" ht="15">
      <c r="A49" s="73" t="s">
        <v>42</v>
      </c>
      <c r="B49" s="59">
        <v>15134</v>
      </c>
      <c r="C49" s="64">
        <v>14028131</v>
      </c>
      <c r="D49" s="64">
        <v>3259176</v>
      </c>
      <c r="E49" s="64">
        <v>645287</v>
      </c>
      <c r="F49" s="64">
        <v>2856010</v>
      </c>
      <c r="G49" s="64">
        <v>7205205</v>
      </c>
    </row>
    <row r="50" spans="1:7" ht="15">
      <c r="A50" s="73" t="s">
        <v>43</v>
      </c>
      <c r="B50" s="59">
        <v>1877</v>
      </c>
      <c r="C50" s="64">
        <v>559389</v>
      </c>
      <c r="D50" s="68">
        <v>0</v>
      </c>
      <c r="E50" s="64">
        <v>166502</v>
      </c>
      <c r="F50" s="68">
        <v>0</v>
      </c>
      <c r="G50" s="64">
        <v>368808</v>
      </c>
    </row>
    <row r="51" spans="1:7" ht="15">
      <c r="A51" s="73" t="s">
        <v>44</v>
      </c>
      <c r="B51" s="59">
        <v>4829</v>
      </c>
      <c r="C51" s="64">
        <v>2217494</v>
      </c>
      <c r="D51" s="64">
        <v>467626</v>
      </c>
      <c r="E51" s="64">
        <v>526061</v>
      </c>
      <c r="F51" s="68">
        <v>0</v>
      </c>
      <c r="G51" s="64">
        <v>1139580</v>
      </c>
    </row>
    <row r="52" spans="1:7" ht="15">
      <c r="A52" s="73" t="s">
        <v>45</v>
      </c>
      <c r="B52" s="59">
        <v>2472</v>
      </c>
      <c r="C52" s="64">
        <v>993345</v>
      </c>
      <c r="D52" s="68">
        <v>0</v>
      </c>
      <c r="E52" s="64">
        <v>310004</v>
      </c>
      <c r="F52" s="68">
        <v>0</v>
      </c>
      <c r="G52" s="64">
        <v>671341</v>
      </c>
    </row>
    <row r="53" spans="1:7" ht="15">
      <c r="A53" s="73" t="s">
        <v>46</v>
      </c>
      <c r="B53" s="59">
        <v>5659</v>
      </c>
      <c r="C53" s="64">
        <v>6524668</v>
      </c>
      <c r="D53" s="64">
        <v>1526312</v>
      </c>
      <c r="E53" s="64">
        <v>225631</v>
      </c>
      <c r="F53" s="64">
        <v>1374536</v>
      </c>
      <c r="G53" s="64">
        <v>3313067</v>
      </c>
    </row>
    <row r="54" spans="1:7" ht="15">
      <c r="A54" s="73" t="s">
        <v>47</v>
      </c>
      <c r="B54" s="59">
        <v>6663</v>
      </c>
      <c r="C54" s="64">
        <v>3701226</v>
      </c>
      <c r="D54" s="64">
        <v>832442</v>
      </c>
      <c r="E54" s="64">
        <v>902323</v>
      </c>
      <c r="F54" s="68">
        <v>0</v>
      </c>
      <c r="G54" s="64">
        <v>1930361</v>
      </c>
    </row>
    <row r="55" spans="1:7" ht="15">
      <c r="A55" s="73" t="s">
        <v>48</v>
      </c>
      <c r="B55" s="59">
        <v>12373</v>
      </c>
      <c r="C55" s="64">
        <v>16521811</v>
      </c>
      <c r="D55" s="64">
        <v>3870106</v>
      </c>
      <c r="E55" s="64">
        <v>806665</v>
      </c>
      <c r="F55" s="64">
        <v>3289177</v>
      </c>
      <c r="G55" s="64">
        <v>8310669</v>
      </c>
    </row>
    <row r="56" spans="1:7" ht="15">
      <c r="A56" s="73" t="s">
        <v>49</v>
      </c>
      <c r="B56" s="59">
        <v>4041</v>
      </c>
      <c r="C56" s="64">
        <v>1350734</v>
      </c>
      <c r="D56" s="68">
        <v>0</v>
      </c>
      <c r="E56" s="64">
        <v>410462</v>
      </c>
      <c r="F56" s="68">
        <v>0</v>
      </c>
      <c r="G56" s="64">
        <v>885726</v>
      </c>
    </row>
    <row r="57" spans="1:7" ht="15">
      <c r="A57" s="73" t="s">
        <v>50</v>
      </c>
      <c r="B57" s="59">
        <v>9610</v>
      </c>
      <c r="C57" s="64">
        <v>8006812</v>
      </c>
      <c r="D57" s="64">
        <v>1832060</v>
      </c>
      <c r="E57" s="64">
        <v>1963451</v>
      </c>
      <c r="F57" s="68">
        <v>0</v>
      </c>
      <c r="G57" s="64">
        <v>4095481</v>
      </c>
    </row>
    <row r="58" spans="1:7" ht="15">
      <c r="A58" s="73" t="s">
        <v>51</v>
      </c>
      <c r="B58" s="59">
        <v>5761</v>
      </c>
      <c r="C58" s="64">
        <v>3491741</v>
      </c>
      <c r="D58" s="64">
        <v>765551</v>
      </c>
      <c r="E58" s="64">
        <v>820810</v>
      </c>
      <c r="F58" s="68">
        <v>0</v>
      </c>
      <c r="G58" s="64">
        <v>1775142</v>
      </c>
    </row>
    <row r="59" spans="1:7" ht="15">
      <c r="A59" s="73" t="s">
        <v>52</v>
      </c>
      <c r="B59" s="59">
        <v>1389</v>
      </c>
      <c r="C59" s="64">
        <v>490577</v>
      </c>
      <c r="D59" s="68">
        <v>0</v>
      </c>
      <c r="E59" s="64">
        <v>151227</v>
      </c>
      <c r="F59" s="68">
        <v>0</v>
      </c>
      <c r="G59" s="64">
        <v>335332</v>
      </c>
    </row>
    <row r="60" spans="1:7" ht="15">
      <c r="A60" s="73" t="s">
        <v>53</v>
      </c>
      <c r="B60" s="73">
        <v>808</v>
      </c>
      <c r="C60" s="64">
        <v>268233</v>
      </c>
      <c r="D60" s="68">
        <v>0</v>
      </c>
      <c r="E60" s="64">
        <v>76292</v>
      </c>
      <c r="F60" s="68">
        <v>0</v>
      </c>
      <c r="G60" s="64">
        <v>174442</v>
      </c>
    </row>
    <row r="61" spans="1:7" ht="15">
      <c r="A61" s="73" t="s">
        <v>54</v>
      </c>
      <c r="B61" s="59">
        <v>1327</v>
      </c>
      <c r="C61" s="64">
        <v>510398</v>
      </c>
      <c r="D61" s="68">
        <v>0</v>
      </c>
      <c r="E61" s="64">
        <v>161648</v>
      </c>
      <c r="F61" s="68">
        <v>0</v>
      </c>
      <c r="G61" s="64">
        <v>348750</v>
      </c>
    </row>
    <row r="62" spans="1:7" ht="15">
      <c r="A62" s="73" t="s">
        <v>55</v>
      </c>
      <c r="B62" s="59">
        <v>4356</v>
      </c>
      <c r="C62" s="64">
        <v>1583075</v>
      </c>
      <c r="D62" s="68">
        <v>0</v>
      </c>
      <c r="E62" s="64">
        <v>461847</v>
      </c>
      <c r="F62" s="68">
        <v>0</v>
      </c>
      <c r="G62" s="64">
        <v>1082198</v>
      </c>
    </row>
    <row r="63" spans="1:7" ht="15">
      <c r="A63" s="73" t="s">
        <v>56</v>
      </c>
      <c r="B63" s="59">
        <v>82783</v>
      </c>
      <c r="C63" s="64">
        <v>90259340</v>
      </c>
      <c r="D63" s="64">
        <v>21220527</v>
      </c>
      <c r="E63" s="64">
        <v>3123682</v>
      </c>
      <c r="F63" s="64">
        <v>19121798</v>
      </c>
      <c r="G63" s="64">
        <v>45888776</v>
      </c>
    </row>
    <row r="64" spans="1:7" ht="15">
      <c r="A64" s="73" t="s">
        <v>57</v>
      </c>
      <c r="B64" s="59">
        <v>3083</v>
      </c>
      <c r="C64" s="64">
        <v>1539077</v>
      </c>
      <c r="D64" s="68">
        <v>0</v>
      </c>
      <c r="E64" s="64">
        <v>458736</v>
      </c>
      <c r="F64" s="68">
        <v>0</v>
      </c>
      <c r="G64" s="64">
        <v>1067965</v>
      </c>
    </row>
    <row r="65" spans="1:10" ht="15">
      <c r="A65" s="29" t="s">
        <v>58</v>
      </c>
      <c r="B65" s="19">
        <v>1911</v>
      </c>
      <c r="C65" s="77">
        <v>640686</v>
      </c>
      <c r="D65" s="42">
        <v>0</v>
      </c>
      <c r="E65" s="77">
        <v>188582</v>
      </c>
      <c r="F65" s="42">
        <v>0</v>
      </c>
      <c r="G65" s="77">
        <v>435750</v>
      </c>
      <c r="H65" s="16"/>
      <c r="I65" s="29"/>
      <c r="J65" s="29"/>
    </row>
    <row r="66" spans="1:10" ht="15">
      <c r="A66" s="29" t="s">
        <v>59</v>
      </c>
      <c r="B66" s="19">
        <v>3425</v>
      </c>
      <c r="C66" s="38">
        <v>2984390</v>
      </c>
      <c r="D66" s="42">
        <v>0</v>
      </c>
      <c r="E66" s="38">
        <v>959825</v>
      </c>
      <c r="F66" s="42">
        <v>0</v>
      </c>
      <c r="G66" s="38">
        <v>1972448</v>
      </c>
      <c r="H66" s="16"/>
      <c r="I66" s="29"/>
      <c r="J66" s="29"/>
    </row>
    <row r="67" spans="1:10" ht="15">
      <c r="A67" s="29" t="s">
        <v>60</v>
      </c>
      <c r="B67" s="19">
        <v>7723</v>
      </c>
      <c r="C67" s="38">
        <v>4018500</v>
      </c>
      <c r="D67" s="42">
        <v>0</v>
      </c>
      <c r="E67" s="38">
        <v>1223109</v>
      </c>
      <c r="F67" s="42">
        <v>0</v>
      </c>
      <c r="G67" s="38">
        <v>2700989</v>
      </c>
      <c r="H67" s="16"/>
      <c r="I67" s="29"/>
      <c r="J67" s="29"/>
    </row>
    <row r="68" spans="1:10" ht="15">
      <c r="A68" s="29" t="s">
        <v>61</v>
      </c>
      <c r="B68" s="19">
        <v>3170</v>
      </c>
      <c r="C68" s="38">
        <v>2009701</v>
      </c>
      <c r="D68" s="77">
        <v>184742</v>
      </c>
      <c r="E68" s="38">
        <v>589576</v>
      </c>
      <c r="F68" s="42">
        <v>0</v>
      </c>
      <c r="G68" s="38">
        <v>1235170</v>
      </c>
      <c r="H68" s="16"/>
      <c r="I68" s="29"/>
      <c r="J68" s="29"/>
    </row>
    <row r="69" spans="1:10" ht="15">
      <c r="A69" s="29" t="s">
        <v>62</v>
      </c>
      <c r="B69" s="19">
        <v>2714</v>
      </c>
      <c r="C69" s="38">
        <v>1305832</v>
      </c>
      <c r="D69" s="38">
        <v>290325</v>
      </c>
      <c r="E69" s="38">
        <v>323569</v>
      </c>
      <c r="F69" s="42">
        <v>0</v>
      </c>
      <c r="G69" s="38">
        <v>689904</v>
      </c>
      <c r="H69" s="16"/>
      <c r="I69" s="29"/>
      <c r="J69" s="29"/>
    </row>
    <row r="70" spans="1:10" ht="15">
      <c r="A70" s="29" t="s">
        <v>63</v>
      </c>
      <c r="B70" s="19">
        <v>4616</v>
      </c>
      <c r="C70" s="38">
        <v>2673486</v>
      </c>
      <c r="D70" s="38">
        <v>605246</v>
      </c>
      <c r="E70" s="38">
        <v>634150</v>
      </c>
      <c r="F70" s="42">
        <v>0</v>
      </c>
      <c r="G70" s="38">
        <v>1415819</v>
      </c>
      <c r="H70" s="16"/>
      <c r="I70" s="29"/>
      <c r="J70" s="29"/>
    </row>
    <row r="71" spans="1:10" ht="15">
      <c r="A71" s="29" t="s">
        <v>64</v>
      </c>
      <c r="B71" s="19">
        <v>32544</v>
      </c>
      <c r="C71" s="38">
        <v>46616022</v>
      </c>
      <c r="D71" s="38">
        <v>10568241</v>
      </c>
      <c r="E71" s="38">
        <v>1269576</v>
      </c>
      <c r="F71" s="77">
        <v>9721434</v>
      </c>
      <c r="G71" s="81" t="s">
        <v>175</v>
      </c>
      <c r="H71" s="16"/>
      <c r="I71" s="29"/>
      <c r="J71" s="29"/>
    </row>
    <row r="72" spans="1:10" ht="15">
      <c r="A72" s="29" t="s">
        <v>65</v>
      </c>
      <c r="B72" s="19">
        <v>1924</v>
      </c>
      <c r="C72" s="38">
        <v>840750</v>
      </c>
      <c r="D72" s="38">
        <v>193802</v>
      </c>
      <c r="E72" s="38">
        <v>188455</v>
      </c>
      <c r="F72" s="42">
        <v>0</v>
      </c>
      <c r="G72" s="38">
        <v>436026</v>
      </c>
      <c r="H72" s="16"/>
      <c r="I72" s="29"/>
      <c r="J72" s="29"/>
    </row>
    <row r="73" spans="1:10" ht="15">
      <c r="A73" s="29" t="s">
        <v>66</v>
      </c>
      <c r="B73" s="19">
        <v>1161</v>
      </c>
      <c r="C73" s="38">
        <v>458374</v>
      </c>
      <c r="D73" s="42">
        <v>0</v>
      </c>
      <c r="E73" s="38">
        <v>132816</v>
      </c>
      <c r="F73" s="42">
        <v>0</v>
      </c>
      <c r="G73" s="38">
        <v>298714</v>
      </c>
      <c r="H73" s="16"/>
      <c r="I73" s="29"/>
      <c r="J73" s="29"/>
    </row>
    <row r="74" spans="1:10" ht="15">
      <c r="A74" s="31"/>
      <c r="B74" s="75"/>
      <c r="C74" s="75"/>
      <c r="D74" s="75"/>
      <c r="E74" s="75"/>
      <c r="F74" s="75"/>
      <c r="G74" s="75"/>
      <c r="H74" s="18"/>
      <c r="I74" s="29"/>
      <c r="J74" s="29"/>
    </row>
    <row r="75" spans="1:10" ht="15">
      <c r="A75" s="29" t="s">
        <v>124</v>
      </c>
      <c r="B75" s="19"/>
      <c r="C75" s="19"/>
      <c r="D75" s="19"/>
      <c r="E75" s="19"/>
      <c r="F75" s="19"/>
      <c r="G75" s="19"/>
      <c r="H75" s="29"/>
      <c r="I75" s="29"/>
      <c r="J75" s="29"/>
    </row>
    <row r="76" spans="1:10" ht="15">
      <c r="A76" s="29"/>
      <c r="B76" s="29"/>
      <c r="C76" s="29"/>
      <c r="D76" s="29"/>
      <c r="E76" s="29"/>
      <c r="F76" s="29"/>
      <c r="G76" s="29"/>
      <c r="H76" s="29"/>
      <c r="I76" s="29"/>
      <c r="J76" s="29"/>
    </row>
    <row r="77" spans="1:10" ht="15">
      <c r="A77" s="29" t="s">
        <v>125</v>
      </c>
      <c r="B77" s="29"/>
      <c r="C77" s="77">
        <v>346228732</v>
      </c>
      <c r="D77" s="29"/>
      <c r="E77" s="29"/>
      <c r="F77" s="29"/>
      <c r="G77" s="29"/>
      <c r="H77" s="29"/>
      <c r="I77" s="29"/>
      <c r="J77" s="29"/>
    </row>
    <row r="78" spans="1:10" ht="15">
      <c r="A78" s="83" t="s">
        <v>144</v>
      </c>
      <c r="B78" s="29"/>
      <c r="C78" s="38">
        <v>20886169</v>
      </c>
      <c r="D78" s="38"/>
      <c r="E78" s="29"/>
      <c r="F78" s="29"/>
      <c r="G78" s="29"/>
      <c r="H78" s="29"/>
      <c r="I78" s="29"/>
      <c r="J78" s="29"/>
    </row>
    <row r="79" spans="1:10" ht="15">
      <c r="A79" s="83" t="s">
        <v>145</v>
      </c>
      <c r="B79" s="29"/>
      <c r="C79" s="38">
        <v>67258635</v>
      </c>
      <c r="D79" s="19"/>
      <c r="E79" s="29"/>
      <c r="F79" s="29"/>
      <c r="G79" s="29"/>
      <c r="H79" s="29"/>
      <c r="I79" s="29"/>
      <c r="J79" s="29"/>
    </row>
    <row r="80" spans="1:10" ht="15">
      <c r="A80" s="83" t="s">
        <v>146</v>
      </c>
      <c r="B80" s="29"/>
      <c r="C80" s="38">
        <v>168484761</v>
      </c>
      <c r="D80" s="19"/>
      <c r="E80" s="29"/>
      <c r="F80" s="29"/>
      <c r="G80" s="29"/>
      <c r="H80" s="29"/>
      <c r="I80" s="29"/>
      <c r="J80" s="29"/>
    </row>
    <row r="81" spans="1:10" ht="15">
      <c r="A81" s="83" t="s">
        <v>147</v>
      </c>
      <c r="B81" s="29"/>
      <c r="C81" s="38">
        <v>69097066</v>
      </c>
      <c r="D81" s="19"/>
      <c r="E81" s="29"/>
      <c r="F81" s="29"/>
      <c r="G81" s="29"/>
      <c r="H81" s="29"/>
      <c r="I81" s="29"/>
      <c r="J81" s="29"/>
    </row>
    <row r="82" spans="1:10" ht="15">
      <c r="A82" s="83" t="s">
        <v>148</v>
      </c>
      <c r="B82" s="29"/>
      <c r="C82" s="38">
        <v>20502101</v>
      </c>
      <c r="D82" s="19"/>
      <c r="E82" s="29"/>
      <c r="F82" s="29"/>
      <c r="G82" s="29"/>
      <c r="H82" s="29"/>
      <c r="I82" s="29"/>
      <c r="J82" s="29"/>
    </row>
    <row r="83" spans="1:10" ht="15">
      <c r="A83" s="29" t="s">
        <v>126</v>
      </c>
      <c r="B83" s="29"/>
      <c r="C83" s="38">
        <v>960712</v>
      </c>
      <c r="D83" s="19"/>
      <c r="E83" s="29"/>
      <c r="F83" s="29"/>
      <c r="G83" s="29"/>
      <c r="H83" s="29"/>
      <c r="I83" s="29"/>
      <c r="J83" s="29"/>
    </row>
    <row r="84" spans="1:10" ht="15">
      <c r="A84" s="29" t="s">
        <v>159</v>
      </c>
      <c r="B84" s="29"/>
      <c r="C84" s="38">
        <v>2112975</v>
      </c>
      <c r="D84" s="29"/>
      <c r="E84" s="29"/>
      <c r="F84" s="29"/>
      <c r="G84" s="29"/>
      <c r="H84" s="29"/>
      <c r="I84" s="29"/>
      <c r="J84" s="29"/>
    </row>
    <row r="85" spans="1:10" ht="15">
      <c r="A85" s="29"/>
      <c r="B85" s="29"/>
      <c r="C85" s="29"/>
      <c r="D85" s="29"/>
      <c r="E85" s="29"/>
      <c r="F85" s="29"/>
      <c r="G85" s="29"/>
      <c r="H85" s="29"/>
      <c r="I85" s="29"/>
      <c r="J85" s="29"/>
    </row>
    <row r="86" spans="1:10" ht="15">
      <c r="A86" s="29" t="s">
        <v>67</v>
      </c>
      <c r="B86" s="29"/>
      <c r="C86" s="29"/>
      <c r="D86" s="29"/>
      <c r="E86" s="29"/>
      <c r="F86" s="29"/>
      <c r="G86" s="29"/>
      <c r="H86" s="29"/>
      <c r="I86" s="29"/>
      <c r="J86" s="29"/>
    </row>
    <row r="87" spans="1:10" ht="31.5" customHeight="1">
      <c r="A87" s="101" t="s">
        <v>149</v>
      </c>
      <c r="B87" s="101"/>
      <c r="C87" s="101"/>
      <c r="D87" s="101"/>
      <c r="E87" s="101"/>
      <c r="F87" s="101"/>
      <c r="G87" s="101"/>
      <c r="H87" s="29"/>
      <c r="I87" s="29"/>
      <c r="J87" s="29"/>
    </row>
    <row r="88" spans="1:10" ht="34.5" customHeight="1">
      <c r="A88" s="101" t="s">
        <v>73</v>
      </c>
      <c r="B88" s="101"/>
      <c r="C88" s="101"/>
      <c r="D88" s="101"/>
      <c r="E88" s="101"/>
      <c r="F88" s="101"/>
      <c r="G88" s="101"/>
      <c r="H88" s="29"/>
      <c r="I88" s="29"/>
      <c r="J88" s="29"/>
    </row>
    <row r="89" spans="1:10" ht="33.75" customHeight="1">
      <c r="A89" s="101" t="s">
        <v>98</v>
      </c>
      <c r="B89" s="101"/>
      <c r="C89" s="101"/>
      <c r="D89" s="101"/>
      <c r="E89" s="101"/>
      <c r="F89" s="101"/>
      <c r="G89" s="101"/>
      <c r="H89" s="29"/>
      <c r="I89" s="29"/>
      <c r="J89" s="29"/>
    </row>
    <row r="90" spans="1:10" ht="15">
      <c r="A90" s="29"/>
      <c r="B90" s="29"/>
      <c r="C90" s="29"/>
      <c r="D90" s="29"/>
      <c r="E90" s="29"/>
      <c r="F90" s="29"/>
      <c r="G90" s="29"/>
      <c r="H90" s="29"/>
      <c r="I90" s="29"/>
      <c r="J90" s="29"/>
    </row>
    <row r="91" spans="1:10" ht="15">
      <c r="A91" s="106" t="s">
        <v>160</v>
      </c>
      <c r="B91" s="29"/>
      <c r="C91" s="29"/>
      <c r="D91" s="29"/>
      <c r="E91" s="29"/>
      <c r="F91" s="29"/>
      <c r="G91" s="29"/>
      <c r="H91" s="29"/>
      <c r="I91" s="29"/>
      <c r="J91" s="29"/>
    </row>
    <row r="92" spans="1:10" ht="15">
      <c r="A92" s="29"/>
      <c r="B92" s="29"/>
      <c r="C92" s="29"/>
      <c r="D92" s="29"/>
      <c r="E92" s="29"/>
      <c r="F92" s="29"/>
      <c r="G92" s="29"/>
      <c r="H92" s="29"/>
      <c r="I92" s="29"/>
      <c r="J92" s="29"/>
    </row>
    <row r="93" spans="1:10" ht="15">
      <c r="A93" s="29"/>
      <c r="B93" s="29"/>
      <c r="C93" s="29"/>
      <c r="D93" s="29"/>
      <c r="E93" s="29"/>
      <c r="F93" s="29"/>
      <c r="G93" s="29"/>
      <c r="H93" s="29"/>
      <c r="I93" s="29"/>
      <c r="J93" s="29"/>
    </row>
    <row r="94" spans="1:10" ht="15">
      <c r="A94" s="29"/>
      <c r="B94" s="29"/>
      <c r="C94" s="29"/>
      <c r="D94" s="29"/>
      <c r="E94" s="29"/>
      <c r="F94" s="29"/>
      <c r="G94" s="29"/>
      <c r="H94" s="29"/>
      <c r="I94" s="29"/>
      <c r="J94" s="29"/>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70" r:id="rId2"/>
</worksheet>
</file>

<file path=xl/worksheets/sheet2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176</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73" t="s">
        <v>2</v>
      </c>
      <c r="B7" s="79">
        <v>674530</v>
      </c>
      <c r="C7" s="57">
        <v>979431973</v>
      </c>
      <c r="D7" s="57">
        <v>143510038</v>
      </c>
      <c r="E7" s="57">
        <v>74023040</v>
      </c>
      <c r="F7" s="57">
        <v>90297579</v>
      </c>
      <c r="G7" s="57">
        <v>665430851</v>
      </c>
    </row>
    <row r="8" spans="1:7" ht="15">
      <c r="A8" s="73"/>
      <c r="B8" s="59"/>
      <c r="C8" s="73"/>
      <c r="D8" s="73"/>
      <c r="E8" s="73"/>
      <c r="F8" s="73"/>
      <c r="G8" s="73"/>
    </row>
    <row r="9" spans="1:7" ht="15">
      <c r="A9" s="73" t="s">
        <v>3</v>
      </c>
      <c r="B9" s="60">
        <v>108164</v>
      </c>
      <c r="C9" s="65">
        <v>558362828.69</v>
      </c>
      <c r="D9" s="65">
        <v>57018405.49999999</v>
      </c>
      <c r="E9" s="65">
        <v>31322089.069999997</v>
      </c>
      <c r="F9" s="65">
        <v>27940122.06</v>
      </c>
      <c r="G9" s="76" t="s">
        <v>182</v>
      </c>
    </row>
    <row r="10" spans="1:7" ht="15">
      <c r="A10" s="73" t="s">
        <v>4</v>
      </c>
      <c r="B10" s="60">
        <v>9988</v>
      </c>
      <c r="C10" s="65">
        <v>32329057.62</v>
      </c>
      <c r="D10" s="65">
        <v>3521731.55</v>
      </c>
      <c r="E10" s="65">
        <v>1264878.25</v>
      </c>
      <c r="F10" s="65">
        <v>2417335.6</v>
      </c>
      <c r="G10" s="65">
        <v>25125110.48</v>
      </c>
    </row>
    <row r="11" spans="1:7" ht="15">
      <c r="A11" s="73" t="s">
        <v>5</v>
      </c>
      <c r="B11" s="60">
        <v>28568</v>
      </c>
      <c r="C11" s="65">
        <v>87705915.55</v>
      </c>
      <c r="D11" s="65">
        <v>9648439.44</v>
      </c>
      <c r="E11" s="65">
        <v>3351258.11</v>
      </c>
      <c r="F11" s="65">
        <v>7095631.04</v>
      </c>
      <c r="G11" s="65">
        <v>67610586.96</v>
      </c>
    </row>
    <row r="12" spans="1:7" ht="15">
      <c r="A12" s="73" t="s">
        <v>6</v>
      </c>
      <c r="B12" s="60">
        <v>16084</v>
      </c>
      <c r="C12" s="65">
        <v>304616235.35</v>
      </c>
      <c r="D12" s="65">
        <v>28967910.97</v>
      </c>
      <c r="E12" s="65">
        <v>24281003.84</v>
      </c>
      <c r="F12" s="65">
        <v>5017898.19</v>
      </c>
      <c r="G12" s="65">
        <v>245779989.57</v>
      </c>
    </row>
    <row r="13" spans="1:7" ht="15">
      <c r="A13" s="73" t="s">
        <v>7</v>
      </c>
      <c r="B13" s="60">
        <v>38001</v>
      </c>
      <c r="C13" s="65">
        <v>100473941.29</v>
      </c>
      <c r="D13" s="65">
        <v>11195698.47</v>
      </c>
      <c r="E13" s="65">
        <v>2163018.9</v>
      </c>
      <c r="F13" s="65">
        <v>9682219.53</v>
      </c>
      <c r="G13" s="65">
        <v>77291588.74</v>
      </c>
    </row>
    <row r="14" spans="1:7" ht="15">
      <c r="A14" s="73" t="s">
        <v>8</v>
      </c>
      <c r="B14" s="60">
        <v>15523</v>
      </c>
      <c r="C14" s="65">
        <v>33237678.88</v>
      </c>
      <c r="D14" s="65">
        <v>3684625.07</v>
      </c>
      <c r="E14" s="65">
        <v>261929.97</v>
      </c>
      <c r="F14" s="65">
        <v>3727037.7</v>
      </c>
      <c r="G14" s="65">
        <v>25570381.14</v>
      </c>
    </row>
    <row r="15" spans="1:7" ht="15">
      <c r="A15" s="73"/>
      <c r="B15" s="60"/>
      <c r="C15" s="65"/>
      <c r="D15" s="65"/>
      <c r="E15" s="65"/>
      <c r="F15" s="65"/>
      <c r="G15" s="65"/>
    </row>
    <row r="16" spans="1:7" ht="15">
      <c r="A16" s="73" t="s">
        <v>9</v>
      </c>
      <c r="B16" s="60">
        <v>566366</v>
      </c>
      <c r="C16" s="65">
        <v>421079145.26</v>
      </c>
      <c r="D16" s="65">
        <v>86491631.69</v>
      </c>
      <c r="E16" s="65">
        <v>42700950.54999999</v>
      </c>
      <c r="F16" s="65">
        <v>62357456.79000001</v>
      </c>
      <c r="G16" s="65">
        <v>224053194.67999998</v>
      </c>
    </row>
    <row r="17" spans="1:7" ht="15">
      <c r="A17" s="73" t="s">
        <v>10</v>
      </c>
      <c r="B17" s="60">
        <v>13383</v>
      </c>
      <c r="C17" s="65">
        <v>10256908.29</v>
      </c>
      <c r="D17" s="65">
        <v>2313000.34</v>
      </c>
      <c r="E17" s="65">
        <v>2449886.38</v>
      </c>
      <c r="F17" s="68">
        <v>0</v>
      </c>
      <c r="G17" s="65">
        <v>5182777.76</v>
      </c>
    </row>
    <row r="18" spans="1:7" ht="15">
      <c r="A18" s="73" t="s">
        <v>11</v>
      </c>
      <c r="B18" s="60">
        <v>2115</v>
      </c>
      <c r="C18" s="65">
        <v>557487.5</v>
      </c>
      <c r="D18" s="68">
        <v>0</v>
      </c>
      <c r="E18" s="65">
        <v>177418.88</v>
      </c>
      <c r="F18" s="68">
        <v>0</v>
      </c>
      <c r="G18" s="65">
        <v>379168.79</v>
      </c>
    </row>
    <row r="19" spans="1:7" ht="15">
      <c r="A19" s="73" t="s">
        <v>12</v>
      </c>
      <c r="B19" s="60">
        <v>8017</v>
      </c>
      <c r="C19" s="65">
        <v>4005221.07</v>
      </c>
      <c r="D19" s="68">
        <v>0</v>
      </c>
      <c r="E19" s="65">
        <v>861670.99</v>
      </c>
      <c r="F19" s="68">
        <v>0</v>
      </c>
      <c r="G19" s="68" t="s">
        <v>183</v>
      </c>
    </row>
    <row r="20" spans="1:7" ht="15">
      <c r="A20" s="73" t="s">
        <v>13</v>
      </c>
      <c r="B20" s="60">
        <v>3583</v>
      </c>
      <c r="C20" s="65">
        <v>1568327.29</v>
      </c>
      <c r="D20" s="65">
        <v>339056.77</v>
      </c>
      <c r="E20" s="65">
        <v>376252.06</v>
      </c>
      <c r="F20" s="68">
        <v>0</v>
      </c>
      <c r="G20" s="65">
        <v>829478.72</v>
      </c>
    </row>
    <row r="21" spans="1:7" ht="15">
      <c r="A21" s="73" t="s">
        <v>14</v>
      </c>
      <c r="B21" s="60">
        <v>3527</v>
      </c>
      <c r="C21" s="65">
        <v>1692032.54</v>
      </c>
      <c r="D21" s="65">
        <v>367793.21</v>
      </c>
      <c r="E21" s="65">
        <v>417574.83</v>
      </c>
      <c r="F21" s="68">
        <v>0</v>
      </c>
      <c r="G21" s="65">
        <v>888453.27</v>
      </c>
    </row>
    <row r="22" spans="1:7" ht="15">
      <c r="A22" s="73" t="s">
        <v>15</v>
      </c>
      <c r="B22" s="60">
        <v>6612</v>
      </c>
      <c r="C22" s="65">
        <v>2526698.27</v>
      </c>
      <c r="D22" s="68">
        <v>0</v>
      </c>
      <c r="E22" s="65">
        <v>802618.91</v>
      </c>
      <c r="F22" s="68">
        <v>0</v>
      </c>
      <c r="G22" s="65">
        <v>1706058.61</v>
      </c>
    </row>
    <row r="23" spans="1:7" ht="15">
      <c r="A23" s="73" t="s">
        <v>16</v>
      </c>
      <c r="B23" s="60">
        <v>4266</v>
      </c>
      <c r="C23" s="65">
        <v>1585538.92</v>
      </c>
      <c r="D23" s="68">
        <v>0</v>
      </c>
      <c r="E23" s="65">
        <v>461787.97</v>
      </c>
      <c r="F23" s="68">
        <v>0</v>
      </c>
      <c r="G23" s="65">
        <v>1042216.45</v>
      </c>
    </row>
    <row r="24" spans="1:7" ht="15">
      <c r="A24" s="73" t="s">
        <v>17</v>
      </c>
      <c r="B24" s="60">
        <v>2121</v>
      </c>
      <c r="C24" s="65">
        <v>642856.66</v>
      </c>
      <c r="D24" s="68">
        <v>0</v>
      </c>
      <c r="E24" s="65">
        <v>198132.3</v>
      </c>
      <c r="F24" s="68">
        <v>0</v>
      </c>
      <c r="G24" s="65">
        <v>443541.78</v>
      </c>
    </row>
    <row r="25" spans="1:7" ht="15">
      <c r="A25" s="73" t="s">
        <v>18</v>
      </c>
      <c r="B25" s="60">
        <v>3400</v>
      </c>
      <c r="C25" s="65">
        <v>1344370.11</v>
      </c>
      <c r="D25" s="68">
        <v>0</v>
      </c>
      <c r="E25" s="65">
        <v>420968.35</v>
      </c>
      <c r="F25" s="68">
        <v>0</v>
      </c>
      <c r="G25" s="65">
        <v>892051.76</v>
      </c>
    </row>
    <row r="26" spans="1:7" ht="15">
      <c r="A26" s="73" t="s">
        <v>19</v>
      </c>
      <c r="B26" s="60">
        <v>3100</v>
      </c>
      <c r="C26" s="65">
        <v>1661454.7</v>
      </c>
      <c r="D26" s="68">
        <v>0</v>
      </c>
      <c r="E26" s="65">
        <v>535486.48</v>
      </c>
      <c r="F26" s="68">
        <v>0</v>
      </c>
      <c r="G26" s="65">
        <v>1125968.22</v>
      </c>
    </row>
    <row r="27" spans="1:7" ht="15">
      <c r="A27" s="73" t="s">
        <v>20</v>
      </c>
      <c r="B27" s="60">
        <v>2016</v>
      </c>
      <c r="C27" s="65">
        <v>759373.35</v>
      </c>
      <c r="D27" s="68">
        <v>0</v>
      </c>
      <c r="E27" s="65">
        <v>237240.11</v>
      </c>
      <c r="F27" s="68">
        <v>0</v>
      </c>
      <c r="G27" s="65">
        <v>498833.24</v>
      </c>
    </row>
    <row r="28" spans="1:7" ht="15">
      <c r="A28" s="73" t="s">
        <v>21</v>
      </c>
      <c r="B28" s="60">
        <v>2082</v>
      </c>
      <c r="C28" s="65">
        <v>742060.46</v>
      </c>
      <c r="D28" s="68">
        <v>0</v>
      </c>
      <c r="E28" s="65">
        <v>229990.34</v>
      </c>
      <c r="F28" s="68">
        <v>0</v>
      </c>
      <c r="G28" s="65">
        <v>511470.12</v>
      </c>
    </row>
    <row r="29" spans="1:7" ht="15">
      <c r="A29" s="73" t="s">
        <v>22</v>
      </c>
      <c r="B29" s="60">
        <v>16331</v>
      </c>
      <c r="C29" s="65">
        <v>11577746.8</v>
      </c>
      <c r="D29" s="65">
        <v>2704438.07</v>
      </c>
      <c r="E29" s="65">
        <v>393588.42</v>
      </c>
      <c r="F29" s="65">
        <v>2281895.13</v>
      </c>
      <c r="G29" s="65">
        <v>6007049.18</v>
      </c>
    </row>
    <row r="30" spans="1:7" ht="15">
      <c r="A30" s="73" t="s">
        <v>23</v>
      </c>
      <c r="B30" s="60">
        <v>44750</v>
      </c>
      <c r="C30" s="65">
        <v>26659236.17</v>
      </c>
      <c r="D30" s="65">
        <v>5915942.9</v>
      </c>
      <c r="E30" s="65">
        <v>1150319.63</v>
      </c>
      <c r="F30" s="65">
        <v>5559465.08</v>
      </c>
      <c r="G30" s="65">
        <v>13769531.56</v>
      </c>
    </row>
    <row r="31" spans="1:7" ht="15">
      <c r="A31" s="73" t="s">
        <v>24</v>
      </c>
      <c r="B31" s="60">
        <v>2067</v>
      </c>
      <c r="C31" s="65">
        <v>1240179.65</v>
      </c>
      <c r="D31" s="65">
        <v>291804.54</v>
      </c>
      <c r="E31" s="65">
        <v>294224.37</v>
      </c>
      <c r="F31" s="68">
        <v>0</v>
      </c>
      <c r="G31" s="65">
        <v>642150.74</v>
      </c>
    </row>
    <row r="32" spans="1:7" ht="15">
      <c r="A32" s="73" t="s">
        <v>25</v>
      </c>
      <c r="B32" s="60">
        <v>1773</v>
      </c>
      <c r="C32" s="65">
        <v>615476.53</v>
      </c>
      <c r="D32" s="68">
        <v>0</v>
      </c>
      <c r="E32" s="65">
        <v>181223.95</v>
      </c>
      <c r="F32" s="68">
        <v>0</v>
      </c>
      <c r="G32" s="65">
        <v>400642.58</v>
      </c>
    </row>
    <row r="33" spans="1:7" ht="15">
      <c r="A33" s="73" t="s">
        <v>26</v>
      </c>
      <c r="B33" s="60">
        <v>2438</v>
      </c>
      <c r="C33" s="65">
        <v>819468.88</v>
      </c>
      <c r="D33" s="68">
        <v>0</v>
      </c>
      <c r="E33" s="65">
        <v>258076.78</v>
      </c>
      <c r="F33" s="68">
        <v>0</v>
      </c>
      <c r="G33" s="65">
        <v>560031.74</v>
      </c>
    </row>
    <row r="34" spans="1:7" ht="15">
      <c r="A34" s="73" t="s">
        <v>27</v>
      </c>
      <c r="B34" s="60">
        <v>3169</v>
      </c>
      <c r="C34" s="65">
        <v>1685784.09</v>
      </c>
      <c r="D34" s="65">
        <v>375644.27</v>
      </c>
      <c r="E34" s="65">
        <v>420293.21</v>
      </c>
      <c r="F34" s="68">
        <v>0</v>
      </c>
      <c r="G34" s="65">
        <v>889846.61</v>
      </c>
    </row>
    <row r="35" spans="1:7" ht="15">
      <c r="A35" s="73" t="s">
        <v>28</v>
      </c>
      <c r="B35" s="60">
        <v>2418</v>
      </c>
      <c r="C35" s="65">
        <v>1035929.48</v>
      </c>
      <c r="D35" s="68">
        <v>0</v>
      </c>
      <c r="E35" s="65">
        <v>329847.24</v>
      </c>
      <c r="F35" s="68">
        <v>0</v>
      </c>
      <c r="G35" s="65">
        <v>698654.54</v>
      </c>
    </row>
    <row r="36" spans="1:7" ht="15">
      <c r="A36" s="73" t="s">
        <v>29</v>
      </c>
      <c r="B36" s="60">
        <v>378</v>
      </c>
      <c r="C36" s="65">
        <v>190140.23</v>
      </c>
      <c r="D36" s="68">
        <v>0</v>
      </c>
      <c r="E36" s="65">
        <v>60637.24</v>
      </c>
      <c r="F36" s="68">
        <v>0</v>
      </c>
      <c r="G36" s="65">
        <v>129502.99</v>
      </c>
    </row>
    <row r="37" spans="1:7" ht="15">
      <c r="A37" s="73" t="s">
        <v>30</v>
      </c>
      <c r="B37" s="60">
        <v>2468</v>
      </c>
      <c r="C37" s="65">
        <v>834511.65</v>
      </c>
      <c r="D37" s="68">
        <v>0</v>
      </c>
      <c r="E37" s="65">
        <v>250999.5</v>
      </c>
      <c r="F37" s="68">
        <v>0</v>
      </c>
      <c r="G37" s="65">
        <v>560578.11</v>
      </c>
    </row>
    <row r="38" spans="1:7" ht="15">
      <c r="A38" s="73" t="s">
        <v>31</v>
      </c>
      <c r="B38" s="60">
        <v>4429</v>
      </c>
      <c r="C38" s="65">
        <v>1644226.12</v>
      </c>
      <c r="D38" s="68">
        <v>0</v>
      </c>
      <c r="E38" s="65">
        <v>494468.74</v>
      </c>
      <c r="F38" s="68">
        <v>0</v>
      </c>
      <c r="G38" s="65">
        <v>1084157.42</v>
      </c>
    </row>
    <row r="39" spans="1:7" ht="15">
      <c r="A39" s="73" t="s">
        <v>32</v>
      </c>
      <c r="B39" s="60">
        <v>1099</v>
      </c>
      <c r="C39" s="65">
        <v>329181.72</v>
      </c>
      <c r="D39" s="68">
        <v>0</v>
      </c>
      <c r="E39" s="65">
        <v>99469.75</v>
      </c>
      <c r="F39" s="68">
        <v>0</v>
      </c>
      <c r="G39" s="65">
        <v>214683.02</v>
      </c>
    </row>
    <row r="40" spans="1:7" ht="15">
      <c r="A40" s="73" t="s">
        <v>33</v>
      </c>
      <c r="B40" s="60">
        <v>3344</v>
      </c>
      <c r="C40" s="65">
        <v>1678263.65</v>
      </c>
      <c r="D40" s="65">
        <v>374951.95</v>
      </c>
      <c r="E40" s="65">
        <v>406231.81</v>
      </c>
      <c r="F40" s="68">
        <v>0</v>
      </c>
      <c r="G40" s="65">
        <v>894079.89</v>
      </c>
    </row>
    <row r="41" spans="1:7" ht="15">
      <c r="A41" s="73" t="s">
        <v>34</v>
      </c>
      <c r="B41" s="60">
        <v>3343</v>
      </c>
      <c r="C41" s="65">
        <v>1350666.81</v>
      </c>
      <c r="D41" s="68">
        <v>0</v>
      </c>
      <c r="E41" s="65">
        <v>413908.19</v>
      </c>
      <c r="F41" s="68">
        <v>0</v>
      </c>
      <c r="G41" s="65">
        <v>924758.62</v>
      </c>
    </row>
    <row r="42" spans="1:7" ht="15">
      <c r="A42" s="73" t="s">
        <v>35</v>
      </c>
      <c r="B42" s="60">
        <v>47825</v>
      </c>
      <c r="C42" s="65">
        <v>27275174.82</v>
      </c>
      <c r="D42" s="65">
        <v>6159539.48</v>
      </c>
      <c r="E42" s="65">
        <v>6255629.82</v>
      </c>
      <c r="F42" s="68">
        <v>0</v>
      </c>
      <c r="G42" s="65">
        <v>14018499.95</v>
      </c>
    </row>
    <row r="43" spans="1:7" ht="15">
      <c r="A43" s="73" t="s">
        <v>36</v>
      </c>
      <c r="B43" s="60">
        <v>1906</v>
      </c>
      <c r="C43" s="65">
        <v>667759.77</v>
      </c>
      <c r="D43" s="68">
        <v>0</v>
      </c>
      <c r="E43" s="65">
        <v>202430.51</v>
      </c>
      <c r="F43" s="68">
        <v>0</v>
      </c>
      <c r="G43" s="65">
        <v>430924.3</v>
      </c>
    </row>
    <row r="44" spans="1:7" ht="15">
      <c r="A44" s="73" t="s">
        <v>37</v>
      </c>
      <c r="B44" s="60">
        <v>69290</v>
      </c>
      <c r="C44" s="65">
        <v>72200037.05</v>
      </c>
      <c r="D44" s="65">
        <v>17045613.11</v>
      </c>
      <c r="E44" s="65">
        <v>1838668.16</v>
      </c>
      <c r="F44" s="65">
        <v>16067015.89</v>
      </c>
      <c r="G44" s="65">
        <v>36793060.89</v>
      </c>
    </row>
    <row r="45" spans="1:7" ht="15">
      <c r="A45" s="73" t="s">
        <v>38</v>
      </c>
      <c r="B45" s="60">
        <v>9975</v>
      </c>
      <c r="C45" s="65">
        <v>5243666.12</v>
      </c>
      <c r="D45" s="65">
        <v>1124293.42</v>
      </c>
      <c r="E45" s="65">
        <v>1259894.02</v>
      </c>
      <c r="F45" s="68">
        <v>0</v>
      </c>
      <c r="G45" s="65">
        <v>2675585.68</v>
      </c>
    </row>
    <row r="46" spans="1:7" ht="15">
      <c r="A46" s="73" t="s">
        <v>39</v>
      </c>
      <c r="B46" s="60">
        <v>8661</v>
      </c>
      <c r="C46" s="65">
        <v>3330755.9</v>
      </c>
      <c r="D46" s="68">
        <v>0</v>
      </c>
      <c r="E46" s="65">
        <v>976899.88</v>
      </c>
      <c r="F46" s="68">
        <v>0</v>
      </c>
      <c r="G46" s="65">
        <v>2225053.06</v>
      </c>
    </row>
    <row r="47" spans="1:7" ht="15">
      <c r="A47" s="73" t="s">
        <v>40</v>
      </c>
      <c r="B47" s="60">
        <v>23189</v>
      </c>
      <c r="C47" s="65">
        <v>12364002.66</v>
      </c>
      <c r="D47" s="65">
        <v>2732355.82</v>
      </c>
      <c r="E47" s="65">
        <v>3008751.17</v>
      </c>
      <c r="F47" s="68">
        <v>0</v>
      </c>
      <c r="G47" s="65">
        <v>6344667.91</v>
      </c>
    </row>
    <row r="48" spans="1:7" ht="15">
      <c r="A48" s="73" t="s">
        <v>41</v>
      </c>
      <c r="B48" s="60">
        <v>6956</v>
      </c>
      <c r="C48" s="65">
        <v>3177593.35</v>
      </c>
      <c r="D48" s="68">
        <v>0</v>
      </c>
      <c r="E48" s="65">
        <v>975185.82</v>
      </c>
      <c r="F48" s="68">
        <v>0</v>
      </c>
      <c r="G48" s="65">
        <v>2149667.53</v>
      </c>
    </row>
    <row r="49" spans="1:7" ht="15">
      <c r="A49" s="73" t="s">
        <v>42</v>
      </c>
      <c r="B49" s="60">
        <v>16245</v>
      </c>
      <c r="C49" s="65">
        <v>13555251.81</v>
      </c>
      <c r="D49" s="65">
        <v>3132672.04</v>
      </c>
      <c r="E49" s="65">
        <v>545234.63</v>
      </c>
      <c r="F49" s="65">
        <v>2829987.66</v>
      </c>
      <c r="G49" s="65">
        <v>6987146.63</v>
      </c>
    </row>
    <row r="50" spans="1:7" ht="15">
      <c r="A50" s="73" t="s">
        <v>43</v>
      </c>
      <c r="B50" s="60">
        <v>2282</v>
      </c>
      <c r="C50" s="65">
        <v>745876.17</v>
      </c>
      <c r="D50" s="68">
        <v>0</v>
      </c>
      <c r="E50" s="65">
        <v>227582.4</v>
      </c>
      <c r="F50" s="68">
        <v>0</v>
      </c>
      <c r="G50" s="65">
        <v>495293.77</v>
      </c>
    </row>
    <row r="51" spans="1:7" ht="15">
      <c r="A51" s="73" t="s">
        <v>44</v>
      </c>
      <c r="B51" s="60">
        <v>5393</v>
      </c>
      <c r="C51" s="65">
        <v>2525230.23</v>
      </c>
      <c r="D51" s="65">
        <v>523100.42</v>
      </c>
      <c r="E51" s="65">
        <v>607189.93</v>
      </c>
      <c r="F51" s="68">
        <v>0</v>
      </c>
      <c r="G51" s="65">
        <v>1310939.88</v>
      </c>
    </row>
    <row r="52" spans="1:7" ht="15">
      <c r="A52" s="73" t="s">
        <v>45</v>
      </c>
      <c r="B52" s="60">
        <v>2561</v>
      </c>
      <c r="C52" s="65">
        <v>996796.86</v>
      </c>
      <c r="D52" s="68">
        <v>0</v>
      </c>
      <c r="E52" s="65">
        <v>307482.68</v>
      </c>
      <c r="F52" s="68">
        <v>0</v>
      </c>
      <c r="G52" s="65">
        <v>670474.18</v>
      </c>
    </row>
    <row r="53" spans="1:7" ht="15">
      <c r="A53" s="73" t="s">
        <v>46</v>
      </c>
      <c r="B53" s="60">
        <v>6191</v>
      </c>
      <c r="C53" s="65">
        <v>6423431.08</v>
      </c>
      <c r="D53" s="65">
        <v>1491331.89</v>
      </c>
      <c r="E53" s="65">
        <v>156842.79</v>
      </c>
      <c r="F53" s="65">
        <v>1428338.02</v>
      </c>
      <c r="G53" s="65">
        <v>3261796.38</v>
      </c>
    </row>
    <row r="54" spans="1:7" ht="15">
      <c r="A54" s="73" t="s">
        <v>47</v>
      </c>
      <c r="B54" s="60">
        <v>7958</v>
      </c>
      <c r="C54" s="65">
        <v>4103559.5</v>
      </c>
      <c r="D54" s="65">
        <v>921919.18</v>
      </c>
      <c r="E54" s="65">
        <v>1004352.74</v>
      </c>
      <c r="F54" s="68">
        <v>0</v>
      </c>
      <c r="G54" s="65">
        <v>2139787.58</v>
      </c>
    </row>
    <row r="55" spans="1:7" ht="15">
      <c r="A55" s="73" t="s">
        <v>48</v>
      </c>
      <c r="B55" s="60">
        <v>14498</v>
      </c>
      <c r="C55" s="65">
        <v>16565649.13</v>
      </c>
      <c r="D55" s="65">
        <v>3858656.48</v>
      </c>
      <c r="E55" s="65">
        <v>565511.22</v>
      </c>
      <c r="F55" s="65">
        <v>3545204.03</v>
      </c>
      <c r="G55" s="65">
        <v>8373285.66</v>
      </c>
    </row>
    <row r="56" spans="1:7" ht="15">
      <c r="A56" s="73" t="s">
        <v>49</v>
      </c>
      <c r="B56" s="60">
        <v>4748</v>
      </c>
      <c r="C56" s="65">
        <v>1543118.18</v>
      </c>
      <c r="D56" s="68">
        <v>0</v>
      </c>
      <c r="E56" s="65">
        <v>467616.13</v>
      </c>
      <c r="F56" s="68">
        <v>0</v>
      </c>
      <c r="G56" s="65">
        <v>1026673.6</v>
      </c>
    </row>
    <row r="57" spans="1:7" ht="15">
      <c r="A57" s="73" t="s">
        <v>50</v>
      </c>
      <c r="B57" s="60">
        <v>11162</v>
      </c>
      <c r="C57" s="65">
        <v>8209557.08</v>
      </c>
      <c r="D57" s="65">
        <v>1862314.04</v>
      </c>
      <c r="E57" s="65">
        <v>2020324.59</v>
      </c>
      <c r="F57" s="68">
        <v>0</v>
      </c>
      <c r="G57" s="65">
        <v>4211224.49</v>
      </c>
    </row>
    <row r="58" spans="1:7" ht="15">
      <c r="A58" s="73" t="s">
        <v>51</v>
      </c>
      <c r="B58" s="60">
        <v>6366</v>
      </c>
      <c r="C58" s="65">
        <v>3601390.5</v>
      </c>
      <c r="D58" s="65">
        <v>781885.55</v>
      </c>
      <c r="E58" s="65">
        <v>856351.04</v>
      </c>
      <c r="F58" s="68">
        <v>0</v>
      </c>
      <c r="G58" s="65">
        <v>1833853.91</v>
      </c>
    </row>
    <row r="59" spans="1:7" ht="15">
      <c r="A59" s="73" t="s">
        <v>52</v>
      </c>
      <c r="B59" s="60">
        <v>1604</v>
      </c>
      <c r="C59" s="65">
        <v>580290.34</v>
      </c>
      <c r="D59" s="68">
        <v>0</v>
      </c>
      <c r="E59" s="65">
        <v>181881.84</v>
      </c>
      <c r="F59" s="68">
        <v>0</v>
      </c>
      <c r="G59" s="65">
        <v>394389.22</v>
      </c>
    </row>
    <row r="60" spans="1:7" ht="15">
      <c r="A60" s="73" t="s">
        <v>53</v>
      </c>
      <c r="B60" s="60">
        <v>943</v>
      </c>
      <c r="C60" s="65">
        <v>314996.15</v>
      </c>
      <c r="D60" s="68">
        <v>0</v>
      </c>
      <c r="E60" s="65">
        <v>91174.05</v>
      </c>
      <c r="F60" s="68">
        <v>0</v>
      </c>
      <c r="G60" s="65">
        <v>205264.88</v>
      </c>
    </row>
    <row r="61" spans="1:7" ht="15">
      <c r="A61" s="73" t="s">
        <v>54</v>
      </c>
      <c r="B61" s="60">
        <v>1643</v>
      </c>
      <c r="C61" s="65">
        <v>616878.39</v>
      </c>
      <c r="D61" s="68">
        <v>0</v>
      </c>
      <c r="E61" s="65">
        <v>195479.8</v>
      </c>
      <c r="F61" s="68">
        <v>0</v>
      </c>
      <c r="G61" s="65">
        <v>420717.11</v>
      </c>
    </row>
    <row r="62" spans="1:7" ht="15">
      <c r="A62" s="73" t="s">
        <v>55</v>
      </c>
      <c r="B62" s="60">
        <v>4524</v>
      </c>
      <c r="C62" s="65">
        <v>1559143.13</v>
      </c>
      <c r="D62" s="68">
        <v>0</v>
      </c>
      <c r="E62" s="65">
        <v>437804.92</v>
      </c>
      <c r="F62" s="68">
        <v>0</v>
      </c>
      <c r="G62" s="65">
        <v>1081545.1</v>
      </c>
    </row>
    <row r="63" spans="1:7" ht="15">
      <c r="A63" s="73" t="s">
        <v>56</v>
      </c>
      <c r="B63" s="60">
        <v>92237</v>
      </c>
      <c r="C63" s="65">
        <v>84698899.08</v>
      </c>
      <c r="D63" s="65">
        <v>19869701.39</v>
      </c>
      <c r="E63" s="65">
        <v>2084197.16</v>
      </c>
      <c r="F63" s="65">
        <v>18770784.98</v>
      </c>
      <c r="G63" s="65">
        <v>43381214.22</v>
      </c>
    </row>
    <row r="64" spans="1:7" ht="15">
      <c r="A64" s="73" t="s">
        <v>57</v>
      </c>
      <c r="B64" s="60">
        <v>3125</v>
      </c>
      <c r="C64" s="65">
        <v>1443154.82</v>
      </c>
      <c r="D64" s="68">
        <v>0</v>
      </c>
      <c r="E64" s="65">
        <v>453717.21</v>
      </c>
      <c r="F64" s="68">
        <v>0</v>
      </c>
      <c r="G64" s="65">
        <v>976579.8</v>
      </c>
    </row>
    <row r="65" spans="1:7" ht="15">
      <c r="A65" s="29" t="s">
        <v>58</v>
      </c>
      <c r="B65" s="16">
        <v>2161</v>
      </c>
      <c r="C65" s="80" t="s">
        <v>177</v>
      </c>
      <c r="D65" s="42">
        <v>0</v>
      </c>
      <c r="E65" s="80" t="s">
        <v>178</v>
      </c>
      <c r="F65" s="42">
        <v>0</v>
      </c>
      <c r="G65" s="80" t="s">
        <v>179</v>
      </c>
    </row>
    <row r="66" spans="1:7" ht="15">
      <c r="A66" s="29" t="s">
        <v>59</v>
      </c>
      <c r="B66" s="16">
        <v>4746</v>
      </c>
      <c r="C66" s="41">
        <v>1973166.94</v>
      </c>
      <c r="D66" s="42">
        <v>0</v>
      </c>
      <c r="E66" s="41">
        <v>625910.92</v>
      </c>
      <c r="F66" s="42">
        <v>0</v>
      </c>
      <c r="G66" s="41">
        <v>1303577.02</v>
      </c>
    </row>
    <row r="67" spans="1:7" ht="15">
      <c r="A67" s="29" t="s">
        <v>60</v>
      </c>
      <c r="B67" s="16">
        <v>8032</v>
      </c>
      <c r="C67" s="41">
        <v>4236789.77</v>
      </c>
      <c r="D67" s="42">
        <v>0</v>
      </c>
      <c r="E67" s="41">
        <v>1303033.9</v>
      </c>
      <c r="F67" s="42">
        <v>0</v>
      </c>
      <c r="G67" s="41">
        <v>2884360.28</v>
      </c>
    </row>
    <row r="68" spans="1:7" ht="15">
      <c r="A68" s="29" t="s">
        <v>61</v>
      </c>
      <c r="B68" s="16">
        <v>3657</v>
      </c>
      <c r="C68" s="41">
        <v>2170834.22</v>
      </c>
      <c r="D68" s="42">
        <v>0</v>
      </c>
      <c r="E68" s="41">
        <v>708162.57</v>
      </c>
      <c r="F68" s="42">
        <v>0</v>
      </c>
      <c r="G68" s="41">
        <v>1462189.37</v>
      </c>
    </row>
    <row r="69" spans="1:7" ht="15">
      <c r="A69" s="29" t="s">
        <v>62</v>
      </c>
      <c r="B69" s="16">
        <v>2888</v>
      </c>
      <c r="C69" s="41">
        <v>1310288.26</v>
      </c>
      <c r="D69" s="80" t="s">
        <v>180</v>
      </c>
      <c r="E69" s="41">
        <v>327989.7</v>
      </c>
      <c r="F69" s="42">
        <v>0</v>
      </c>
      <c r="G69" s="41">
        <v>692207.27</v>
      </c>
    </row>
    <row r="70" spans="1:7" ht="15">
      <c r="A70" s="29" t="s">
        <v>63</v>
      </c>
      <c r="B70" s="16">
        <v>5618</v>
      </c>
      <c r="C70" s="41">
        <v>2840948.35</v>
      </c>
      <c r="D70" s="41">
        <v>640009.49</v>
      </c>
      <c r="E70" s="41">
        <v>655578.94</v>
      </c>
      <c r="F70" s="42">
        <v>0</v>
      </c>
      <c r="G70" s="41">
        <v>1526506.45</v>
      </c>
    </row>
    <row r="71" spans="1:7" ht="15">
      <c r="A71" s="29" t="s">
        <v>64</v>
      </c>
      <c r="B71" s="16">
        <v>44135</v>
      </c>
      <c r="C71" s="41">
        <v>57190701.68</v>
      </c>
      <c r="D71" s="41">
        <v>13094765.81</v>
      </c>
      <c r="E71" s="41">
        <v>1733333.56</v>
      </c>
      <c r="F71" s="80" t="s">
        <v>181</v>
      </c>
      <c r="G71" s="42" t="s">
        <v>184</v>
      </c>
    </row>
    <row r="72" spans="1:7" ht="15">
      <c r="A72" s="29" t="s">
        <v>65</v>
      </c>
      <c r="B72" s="16">
        <v>2168</v>
      </c>
      <c r="C72" s="41">
        <v>1267581.9</v>
      </c>
      <c r="D72" s="41">
        <v>283026.52</v>
      </c>
      <c r="E72" s="41">
        <v>317050.98</v>
      </c>
      <c r="F72" s="42">
        <v>0</v>
      </c>
      <c r="G72" s="41">
        <v>667485.8</v>
      </c>
    </row>
    <row r="73" spans="1:7" ht="15">
      <c r="A73" s="29" t="s">
        <v>66</v>
      </c>
      <c r="B73" s="16">
        <v>1450</v>
      </c>
      <c r="C73" s="41">
        <v>549740.08</v>
      </c>
      <c r="D73" s="42">
        <v>0</v>
      </c>
      <c r="E73" s="41">
        <v>161805.04</v>
      </c>
      <c r="F73" s="42">
        <v>0</v>
      </c>
      <c r="G73" s="41">
        <v>369935.04</v>
      </c>
    </row>
    <row r="74" spans="1:7" ht="15">
      <c r="A74" s="31"/>
      <c r="B74" s="75"/>
      <c r="C74" s="75"/>
      <c r="D74" s="75"/>
      <c r="E74" s="75"/>
      <c r="F74" s="75"/>
      <c r="G74" s="75"/>
    </row>
    <row r="75" spans="1:7" ht="15">
      <c r="A75" s="29" t="s">
        <v>124</v>
      </c>
      <c r="B75" s="19"/>
      <c r="C75" s="19"/>
      <c r="D75" s="19"/>
      <c r="E75" s="19"/>
      <c r="F75" s="19"/>
      <c r="G75" s="19"/>
    </row>
    <row r="76" spans="1:7" ht="15">
      <c r="A76" s="29"/>
      <c r="B76" s="29"/>
      <c r="C76" s="29"/>
      <c r="D76" s="29"/>
      <c r="E76" s="29"/>
      <c r="F76" s="29"/>
      <c r="G76" s="29"/>
    </row>
    <row r="77" spans="1:7" ht="15">
      <c r="A77" s="29" t="s">
        <v>125</v>
      </c>
      <c r="B77" s="29"/>
      <c r="C77" s="77">
        <v>323033869</v>
      </c>
      <c r="D77" s="29"/>
      <c r="E77" s="29"/>
      <c r="F77" s="29"/>
      <c r="G77" s="29"/>
    </row>
    <row r="78" spans="1:7" ht="15">
      <c r="A78" s="83" t="s">
        <v>144</v>
      </c>
      <c r="B78" s="29"/>
      <c r="C78" s="38">
        <v>17722785.45</v>
      </c>
      <c r="D78" s="38"/>
      <c r="E78" s="29"/>
      <c r="F78" s="29"/>
      <c r="G78" s="29"/>
    </row>
    <row r="79" spans="1:7" ht="15">
      <c r="A79" s="83" t="s">
        <v>145</v>
      </c>
      <c r="B79" s="29"/>
      <c r="C79" s="38">
        <v>46942004.44</v>
      </c>
      <c r="D79" s="19"/>
      <c r="E79" s="29"/>
      <c r="F79" s="29"/>
      <c r="G79" s="29"/>
    </row>
    <row r="80" spans="1:7" ht="15">
      <c r="A80" s="83" t="s">
        <v>146</v>
      </c>
      <c r="B80" s="29"/>
      <c r="C80" s="38">
        <v>187541198.04</v>
      </c>
      <c r="D80" s="19"/>
      <c r="E80" s="29"/>
      <c r="F80" s="29"/>
      <c r="G80" s="29"/>
    </row>
    <row r="81" spans="1:7" ht="15">
      <c r="A81" s="83" t="s">
        <v>147</v>
      </c>
      <c r="B81" s="29"/>
      <c r="C81" s="38">
        <v>53311471.64</v>
      </c>
      <c r="D81" s="19"/>
      <c r="E81" s="29"/>
      <c r="F81" s="29"/>
      <c r="G81" s="29"/>
    </row>
    <row r="82" spans="1:7" ht="15">
      <c r="A82" s="83" t="s">
        <v>148</v>
      </c>
      <c r="B82" s="29"/>
      <c r="C82" s="38">
        <v>17516409.84</v>
      </c>
      <c r="D82" s="19"/>
      <c r="E82" s="29"/>
      <c r="F82" s="29"/>
      <c r="G82" s="29"/>
    </row>
    <row r="83" spans="1:7" ht="15">
      <c r="A83" s="29" t="s">
        <v>126</v>
      </c>
      <c r="B83" s="29"/>
      <c r="C83" s="38">
        <v>1007067.76</v>
      </c>
      <c r="D83" s="19"/>
      <c r="E83" s="29"/>
      <c r="F83" s="29"/>
      <c r="G83" s="29"/>
    </row>
    <row r="84" spans="1:7" ht="15">
      <c r="A84" s="29" t="s">
        <v>159</v>
      </c>
      <c r="B84" s="29"/>
      <c r="C84" s="38">
        <v>2190086.5</v>
      </c>
      <c r="D84" s="29"/>
      <c r="E84" s="29"/>
      <c r="F84" s="29"/>
      <c r="G84" s="29"/>
    </row>
    <row r="85" spans="1:7" ht="15">
      <c r="A85" s="29"/>
      <c r="B85" s="29"/>
      <c r="C85" s="29"/>
      <c r="D85" s="29"/>
      <c r="E85" s="29"/>
      <c r="F85" s="29"/>
      <c r="G85" s="29"/>
    </row>
    <row r="86" spans="1:7" ht="15">
      <c r="A86" s="29" t="s">
        <v>67</v>
      </c>
      <c r="B86" s="29"/>
      <c r="C86" s="29"/>
      <c r="D86" s="29"/>
      <c r="E86" s="29"/>
      <c r="F86" s="29"/>
      <c r="G86" s="29"/>
    </row>
    <row r="87" spans="1:7" ht="33.75" customHeight="1">
      <c r="A87" s="101" t="s">
        <v>149</v>
      </c>
      <c r="B87" s="101"/>
      <c r="C87" s="101"/>
      <c r="D87" s="101"/>
      <c r="E87" s="101"/>
      <c r="F87" s="101"/>
      <c r="G87" s="101"/>
    </row>
    <row r="88" spans="1:7" ht="33" customHeight="1">
      <c r="A88" s="101" t="s">
        <v>185</v>
      </c>
      <c r="B88" s="101"/>
      <c r="C88" s="101"/>
      <c r="D88" s="101"/>
      <c r="E88" s="101"/>
      <c r="F88" s="101"/>
      <c r="G88" s="101"/>
    </row>
    <row r="89" spans="1:7" ht="32.25" customHeight="1">
      <c r="A89" s="101" t="s">
        <v>98</v>
      </c>
      <c r="B89" s="101"/>
      <c r="C89" s="101"/>
      <c r="D89" s="101"/>
      <c r="E89" s="101"/>
      <c r="F89" s="101"/>
      <c r="G89" s="101"/>
    </row>
    <row r="90" ht="15">
      <c r="A90" s="29"/>
    </row>
    <row r="91" ht="15">
      <c r="A91" s="106" t="s">
        <v>160</v>
      </c>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70" r:id="rId2"/>
</worksheet>
</file>

<file path=xl/worksheets/sheet23.xml><?xml version="1.0" encoding="utf-8"?>
<worksheet xmlns="http://schemas.openxmlformats.org/spreadsheetml/2006/main" xmlns:r="http://schemas.openxmlformats.org/officeDocument/2006/relationships">
  <sheetPr>
    <pageSetUpPr fitToPage="1"/>
  </sheetPr>
  <dimension ref="A1:H92"/>
  <sheetViews>
    <sheetView zoomScalePageLayoutView="0" workbookViewId="0" topLeftCell="A1">
      <selection activeCell="A1" sqref="A1"/>
    </sheetView>
  </sheetViews>
  <sheetFormatPr defaultColWidth="13.77734375" defaultRowHeight="15"/>
  <cols>
    <col min="1" max="1" width="17.77734375" style="0" customWidth="1"/>
  </cols>
  <sheetData>
    <row r="1" spans="1:7" ht="20.25">
      <c r="A1" s="10" t="s">
        <v>0</v>
      </c>
      <c r="B1" s="7"/>
      <c r="C1" s="7"/>
      <c r="D1" s="7"/>
      <c r="E1" s="7"/>
      <c r="F1" s="36"/>
      <c r="G1" s="7"/>
    </row>
    <row r="2" spans="1:7" ht="20.25">
      <c r="A2" s="10" t="s">
        <v>186</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88" t="s">
        <v>2</v>
      </c>
      <c r="B7" s="89">
        <v>499341</v>
      </c>
      <c r="C7" s="57">
        <v>634620359</v>
      </c>
      <c r="D7" s="57">
        <v>97833629</v>
      </c>
      <c r="E7" s="57">
        <v>47298816</v>
      </c>
      <c r="F7" s="57">
        <v>65648065</v>
      </c>
      <c r="G7" s="57">
        <v>416859269</v>
      </c>
    </row>
    <row r="8" spans="1:7" ht="15">
      <c r="A8" s="88"/>
      <c r="B8" s="90"/>
      <c r="C8" s="97"/>
      <c r="D8" s="97"/>
      <c r="E8" s="97"/>
      <c r="F8" s="97"/>
      <c r="G8" s="98"/>
    </row>
    <row r="9" spans="1:7" ht="15">
      <c r="A9" s="88" t="s">
        <v>3</v>
      </c>
      <c r="B9" s="91">
        <v>87104</v>
      </c>
      <c r="C9" s="57">
        <v>322848268</v>
      </c>
      <c r="D9" s="57">
        <v>34278512</v>
      </c>
      <c r="E9" s="57">
        <v>14085874</v>
      </c>
      <c r="F9" s="57">
        <v>21722123</v>
      </c>
      <c r="G9" s="99" t="s">
        <v>187</v>
      </c>
    </row>
    <row r="10" spans="1:7" ht="15">
      <c r="A10" s="88" t="s">
        <v>4</v>
      </c>
      <c r="B10" s="91">
        <v>7992</v>
      </c>
      <c r="C10" s="97">
        <v>23738376</v>
      </c>
      <c r="D10" s="97">
        <v>2602310</v>
      </c>
      <c r="E10" s="97">
        <v>925957</v>
      </c>
      <c r="F10" s="97">
        <v>1659604</v>
      </c>
      <c r="G10" s="97">
        <v>18550504</v>
      </c>
    </row>
    <row r="11" spans="1:7" ht="15">
      <c r="A11" s="88" t="s">
        <v>5</v>
      </c>
      <c r="B11" s="91">
        <v>27220</v>
      </c>
      <c r="C11" s="97">
        <v>70576376</v>
      </c>
      <c r="D11" s="97">
        <v>8048254</v>
      </c>
      <c r="E11" s="97">
        <v>1994034</v>
      </c>
      <c r="F11" s="97">
        <v>6464278</v>
      </c>
      <c r="G11" s="97">
        <v>54068834</v>
      </c>
    </row>
    <row r="12" spans="1:7" ht="15">
      <c r="A12" s="88" t="s">
        <v>6</v>
      </c>
      <c r="B12" s="91">
        <v>5624</v>
      </c>
      <c r="C12" s="97">
        <v>109942961</v>
      </c>
      <c r="D12" s="97">
        <v>10537322</v>
      </c>
      <c r="E12" s="97">
        <v>8587754</v>
      </c>
      <c r="F12" s="97">
        <v>2261863</v>
      </c>
      <c r="G12" s="97">
        <v>87988464</v>
      </c>
    </row>
    <row r="13" spans="1:7" ht="15">
      <c r="A13" s="88" t="s">
        <v>7</v>
      </c>
      <c r="B13" s="91">
        <v>33446</v>
      </c>
      <c r="C13" s="97">
        <v>92079728</v>
      </c>
      <c r="D13" s="97">
        <v>10140965</v>
      </c>
      <c r="E13" s="97">
        <v>2212560</v>
      </c>
      <c r="F13" s="97">
        <v>8505438</v>
      </c>
      <c r="G13" s="97">
        <v>71008514</v>
      </c>
    </row>
    <row r="14" spans="1:7" ht="15">
      <c r="A14" s="88" t="s">
        <v>8</v>
      </c>
      <c r="B14" s="91">
        <v>12822</v>
      </c>
      <c r="C14" s="97">
        <v>26510827</v>
      </c>
      <c r="D14" s="97">
        <v>2949661</v>
      </c>
      <c r="E14" s="97">
        <v>365569</v>
      </c>
      <c r="F14" s="97">
        <v>2830940</v>
      </c>
      <c r="G14" s="97">
        <v>20346457</v>
      </c>
    </row>
    <row r="15" spans="1:7" ht="15">
      <c r="A15" s="88"/>
      <c r="B15" s="91"/>
      <c r="C15" s="97"/>
      <c r="D15" s="97"/>
      <c r="E15" s="97"/>
      <c r="F15" s="97"/>
      <c r="G15" s="97"/>
    </row>
    <row r="16" spans="1:7" ht="15">
      <c r="A16" s="88" t="s">
        <v>9</v>
      </c>
      <c r="B16" s="91">
        <v>412237</v>
      </c>
      <c r="C16" s="57">
        <v>311772089</v>
      </c>
      <c r="D16" s="57">
        <v>63555118</v>
      </c>
      <c r="E16" s="57">
        <v>33212944</v>
      </c>
      <c r="F16" s="57">
        <v>43925941</v>
      </c>
      <c r="G16" s="57">
        <v>164896496</v>
      </c>
    </row>
    <row r="17" spans="1:7" ht="15">
      <c r="A17" s="88" t="s">
        <v>10</v>
      </c>
      <c r="B17" s="91">
        <v>9726</v>
      </c>
      <c r="C17" s="97">
        <v>7996401</v>
      </c>
      <c r="D17" s="97">
        <v>1793100</v>
      </c>
      <c r="E17" s="97">
        <v>1901107</v>
      </c>
      <c r="F17" s="99">
        <v>0</v>
      </c>
      <c r="G17" s="97">
        <v>3991380</v>
      </c>
    </row>
    <row r="18" spans="1:7" ht="15">
      <c r="A18" s="88" t="s">
        <v>11</v>
      </c>
      <c r="B18" s="91">
        <v>1699</v>
      </c>
      <c r="C18" s="97">
        <v>380535</v>
      </c>
      <c r="D18" s="99">
        <v>0</v>
      </c>
      <c r="E18" s="97">
        <v>118100</v>
      </c>
      <c r="F18" s="99">
        <v>0</v>
      </c>
      <c r="G18" s="97">
        <v>262148</v>
      </c>
    </row>
    <row r="19" spans="1:7" ht="15">
      <c r="A19" s="88" t="s">
        <v>12</v>
      </c>
      <c r="B19" s="91">
        <v>6017</v>
      </c>
      <c r="C19" s="97">
        <v>2750083</v>
      </c>
      <c r="D19" s="99">
        <v>0</v>
      </c>
      <c r="E19" s="97">
        <v>589488</v>
      </c>
      <c r="F19" s="99">
        <v>0</v>
      </c>
      <c r="G19" s="100" t="s">
        <v>188</v>
      </c>
    </row>
    <row r="20" spans="1:7" ht="15">
      <c r="A20" s="88" t="s">
        <v>13</v>
      </c>
      <c r="B20" s="91">
        <v>2921</v>
      </c>
      <c r="C20" s="97">
        <v>1217047</v>
      </c>
      <c r="D20" s="97">
        <v>259841</v>
      </c>
      <c r="E20" s="97">
        <v>291541</v>
      </c>
      <c r="F20" s="99">
        <v>0</v>
      </c>
      <c r="G20" s="97">
        <v>642125</v>
      </c>
    </row>
    <row r="21" spans="1:7" ht="15">
      <c r="A21" s="88" t="s">
        <v>14</v>
      </c>
      <c r="B21" s="91">
        <v>2927</v>
      </c>
      <c r="C21" s="97">
        <v>1311307</v>
      </c>
      <c r="D21" s="97">
        <v>284334</v>
      </c>
      <c r="E21" s="97">
        <v>315520</v>
      </c>
      <c r="F21" s="99">
        <v>0</v>
      </c>
      <c r="G21" s="97">
        <v>693754</v>
      </c>
    </row>
    <row r="22" spans="1:7" ht="15">
      <c r="A22" s="88" t="s">
        <v>15</v>
      </c>
      <c r="B22" s="91">
        <v>5266</v>
      </c>
      <c r="C22" s="97">
        <v>1697448</v>
      </c>
      <c r="D22" s="99">
        <v>0</v>
      </c>
      <c r="E22" s="97">
        <v>527937</v>
      </c>
      <c r="F22" s="99">
        <v>0</v>
      </c>
      <c r="G22" s="97">
        <v>1151482</v>
      </c>
    </row>
    <row r="23" spans="1:7" ht="15">
      <c r="A23" s="88" t="s">
        <v>16</v>
      </c>
      <c r="B23" s="91">
        <v>3445</v>
      </c>
      <c r="C23" s="97">
        <v>1299206</v>
      </c>
      <c r="D23" s="99">
        <v>0</v>
      </c>
      <c r="E23" s="97">
        <v>406434</v>
      </c>
      <c r="F23" s="99">
        <v>0</v>
      </c>
      <c r="G23" s="97">
        <v>885432</v>
      </c>
    </row>
    <row r="24" spans="1:7" ht="15">
      <c r="A24" s="88" t="s">
        <v>17</v>
      </c>
      <c r="B24" s="91">
        <v>1702</v>
      </c>
      <c r="C24" s="97">
        <v>545477</v>
      </c>
      <c r="D24" s="99">
        <v>0</v>
      </c>
      <c r="E24" s="97">
        <v>167909</v>
      </c>
      <c r="F24" s="99">
        <v>0</v>
      </c>
      <c r="G24" s="97">
        <v>377568</v>
      </c>
    </row>
    <row r="25" spans="1:7" ht="15">
      <c r="A25" s="88" t="s">
        <v>18</v>
      </c>
      <c r="B25" s="91">
        <v>2470</v>
      </c>
      <c r="C25" s="97">
        <v>918008</v>
      </c>
      <c r="D25" s="99">
        <v>0</v>
      </c>
      <c r="E25" s="97">
        <v>280007</v>
      </c>
      <c r="F25" s="99">
        <v>0</v>
      </c>
      <c r="G25" s="97">
        <v>606651</v>
      </c>
    </row>
    <row r="26" spans="1:7" ht="15">
      <c r="A26" s="88" t="s">
        <v>19</v>
      </c>
      <c r="B26" s="91">
        <v>2374</v>
      </c>
      <c r="C26" s="97">
        <v>1155511</v>
      </c>
      <c r="D26" s="99">
        <v>0</v>
      </c>
      <c r="E26" s="97">
        <v>370025</v>
      </c>
      <c r="F26" s="99">
        <v>0</v>
      </c>
      <c r="G26" s="97">
        <v>785485</v>
      </c>
    </row>
    <row r="27" spans="1:7" ht="15">
      <c r="A27" s="88" t="s">
        <v>20</v>
      </c>
      <c r="B27" s="91">
        <v>1729</v>
      </c>
      <c r="C27" s="97">
        <v>539191</v>
      </c>
      <c r="D27" s="99">
        <v>0</v>
      </c>
      <c r="E27" s="97">
        <v>160488</v>
      </c>
      <c r="F27" s="99">
        <v>0</v>
      </c>
      <c r="G27" s="97">
        <v>355403</v>
      </c>
    </row>
    <row r="28" spans="1:7" ht="15">
      <c r="A28" s="88" t="s">
        <v>21</v>
      </c>
      <c r="B28" s="91">
        <v>1818</v>
      </c>
      <c r="C28" s="97">
        <v>628068</v>
      </c>
      <c r="D28" s="99">
        <v>0</v>
      </c>
      <c r="E28" s="97">
        <v>197809</v>
      </c>
      <c r="F28" s="99">
        <v>0</v>
      </c>
      <c r="G28" s="97">
        <v>429959</v>
      </c>
    </row>
    <row r="29" spans="1:7" ht="15">
      <c r="A29" s="88" t="s">
        <v>22</v>
      </c>
      <c r="B29" s="91">
        <v>10988</v>
      </c>
      <c r="C29" s="97">
        <v>7893018</v>
      </c>
      <c r="D29" s="97">
        <v>1815020</v>
      </c>
      <c r="E29" s="97">
        <v>276949</v>
      </c>
      <c r="F29" s="97">
        <v>1547784</v>
      </c>
      <c r="G29" s="97">
        <v>4061515</v>
      </c>
    </row>
    <row r="30" spans="1:7" ht="15">
      <c r="A30" s="88" t="s">
        <v>23</v>
      </c>
      <c r="B30" s="91">
        <v>36063</v>
      </c>
      <c r="C30" s="97">
        <v>20318431</v>
      </c>
      <c r="D30" s="97">
        <v>4485234</v>
      </c>
      <c r="E30" s="97">
        <v>1051059</v>
      </c>
      <c r="F30" s="97">
        <v>4038876</v>
      </c>
      <c r="G30" s="97">
        <v>10535888</v>
      </c>
    </row>
    <row r="31" spans="1:7" ht="15">
      <c r="A31" s="88" t="s">
        <v>24</v>
      </c>
      <c r="B31" s="91">
        <v>1596</v>
      </c>
      <c r="C31" s="97">
        <v>778074</v>
      </c>
      <c r="D31" s="97">
        <v>183772</v>
      </c>
      <c r="E31" s="97">
        <v>179379</v>
      </c>
      <c r="F31" s="99">
        <v>0</v>
      </c>
      <c r="G31" s="97">
        <v>402565</v>
      </c>
    </row>
    <row r="32" spans="1:7" ht="15">
      <c r="A32" s="88" t="s">
        <v>25</v>
      </c>
      <c r="B32" s="91">
        <v>1347</v>
      </c>
      <c r="C32" s="97">
        <v>404358</v>
      </c>
      <c r="D32" s="99">
        <v>0</v>
      </c>
      <c r="E32" s="97">
        <v>115431</v>
      </c>
      <c r="F32" s="99">
        <v>0</v>
      </c>
      <c r="G32" s="97">
        <v>255317</v>
      </c>
    </row>
    <row r="33" spans="1:7" ht="15">
      <c r="A33" s="88" t="s">
        <v>26</v>
      </c>
      <c r="B33" s="91">
        <v>2029</v>
      </c>
      <c r="C33" s="97">
        <v>671181</v>
      </c>
      <c r="D33" s="99">
        <v>0</v>
      </c>
      <c r="E33" s="97">
        <v>211531</v>
      </c>
      <c r="F33" s="99">
        <v>0</v>
      </c>
      <c r="G33" s="97">
        <v>458321</v>
      </c>
    </row>
    <row r="34" spans="1:7" ht="15">
      <c r="A34" s="88" t="s">
        <v>27</v>
      </c>
      <c r="B34" s="91">
        <v>2509</v>
      </c>
      <c r="C34" s="97">
        <v>1187603</v>
      </c>
      <c r="D34" s="97">
        <v>260939</v>
      </c>
      <c r="E34" s="97">
        <v>295473</v>
      </c>
      <c r="F34" s="99">
        <v>0</v>
      </c>
      <c r="G34" s="97">
        <v>631192</v>
      </c>
    </row>
    <row r="35" spans="1:7" ht="15">
      <c r="A35" s="88" t="s">
        <v>28</v>
      </c>
      <c r="B35" s="91">
        <v>1757</v>
      </c>
      <c r="C35" s="97">
        <v>702300</v>
      </c>
      <c r="D35" s="99">
        <v>0</v>
      </c>
      <c r="E35" s="97">
        <v>220196</v>
      </c>
      <c r="F35" s="99">
        <v>0</v>
      </c>
      <c r="G35" s="97">
        <v>474085</v>
      </c>
    </row>
    <row r="36" spans="1:7" ht="15">
      <c r="A36" s="88" t="s">
        <v>29</v>
      </c>
      <c r="B36" s="91">
        <v>309</v>
      </c>
      <c r="C36" s="97">
        <v>125670</v>
      </c>
      <c r="D36" s="99">
        <v>0</v>
      </c>
      <c r="E36" s="97">
        <v>38048</v>
      </c>
      <c r="F36" s="99">
        <v>0</v>
      </c>
      <c r="G36" s="97">
        <v>87622</v>
      </c>
    </row>
    <row r="37" spans="1:7" ht="15">
      <c r="A37" s="88" t="s">
        <v>30</v>
      </c>
      <c r="B37" s="91">
        <v>2023</v>
      </c>
      <c r="C37" s="97">
        <v>671807</v>
      </c>
      <c r="D37" s="99">
        <v>0</v>
      </c>
      <c r="E37" s="97">
        <v>202008</v>
      </c>
      <c r="F37" s="99">
        <v>0</v>
      </c>
      <c r="G37" s="97">
        <v>446865</v>
      </c>
    </row>
    <row r="38" spans="1:7" ht="15">
      <c r="A38" s="88" t="s">
        <v>31</v>
      </c>
      <c r="B38" s="91">
        <v>3343</v>
      </c>
      <c r="C38" s="97">
        <v>1109927</v>
      </c>
      <c r="D38" s="99">
        <v>0</v>
      </c>
      <c r="E38" s="97">
        <v>324824</v>
      </c>
      <c r="F38" s="99">
        <v>0</v>
      </c>
      <c r="G38" s="97">
        <v>719504</v>
      </c>
    </row>
    <row r="39" spans="1:7" ht="15">
      <c r="A39" s="88" t="s">
        <v>32</v>
      </c>
      <c r="B39" s="91">
        <v>972</v>
      </c>
      <c r="C39" s="97">
        <v>241662</v>
      </c>
      <c r="D39" s="99">
        <v>0</v>
      </c>
      <c r="E39" s="97">
        <v>69961</v>
      </c>
      <c r="F39" s="99">
        <v>0</v>
      </c>
      <c r="G39" s="97">
        <v>158431</v>
      </c>
    </row>
    <row r="40" spans="1:7" ht="15">
      <c r="A40" s="88" t="s">
        <v>33</v>
      </c>
      <c r="B40" s="91">
        <v>2503</v>
      </c>
      <c r="C40" s="97">
        <v>1322010</v>
      </c>
      <c r="D40" s="97">
        <v>296228</v>
      </c>
      <c r="E40" s="97">
        <v>321508</v>
      </c>
      <c r="F40" s="99">
        <v>0</v>
      </c>
      <c r="G40" s="97">
        <v>701123</v>
      </c>
    </row>
    <row r="41" spans="1:7" ht="15">
      <c r="A41" s="88" t="s">
        <v>34</v>
      </c>
      <c r="B41" s="91">
        <v>2621</v>
      </c>
      <c r="C41" s="97">
        <v>1044161</v>
      </c>
      <c r="D41" s="99">
        <v>0</v>
      </c>
      <c r="E41" s="97">
        <v>321382</v>
      </c>
      <c r="F41" s="99">
        <v>0</v>
      </c>
      <c r="G41" s="97">
        <v>710779</v>
      </c>
    </row>
    <row r="42" spans="1:7" ht="15">
      <c r="A42" s="88" t="s">
        <v>35</v>
      </c>
      <c r="B42" s="91">
        <v>33051</v>
      </c>
      <c r="C42" s="97">
        <v>19485089</v>
      </c>
      <c r="D42" s="97">
        <v>4331628</v>
      </c>
      <c r="E42" s="97">
        <v>4423394</v>
      </c>
      <c r="F42" s="99">
        <v>0</v>
      </c>
      <c r="G42" s="97">
        <v>9889819</v>
      </c>
    </row>
    <row r="43" spans="1:7" ht="15">
      <c r="A43" s="88" t="s">
        <v>36</v>
      </c>
      <c r="B43" s="91">
        <v>1605</v>
      </c>
      <c r="C43" s="97">
        <v>526337</v>
      </c>
      <c r="D43" s="99">
        <v>0</v>
      </c>
      <c r="E43" s="97">
        <v>156525</v>
      </c>
      <c r="F43" s="99">
        <v>0</v>
      </c>
      <c r="G43" s="97">
        <v>334752</v>
      </c>
    </row>
    <row r="44" spans="1:7" ht="15">
      <c r="A44" s="88" t="s">
        <v>37</v>
      </c>
      <c r="B44" s="91">
        <v>47966</v>
      </c>
      <c r="C44" s="97">
        <v>55756971</v>
      </c>
      <c r="D44" s="97">
        <v>13068055</v>
      </c>
      <c r="E44" s="97">
        <v>2150714</v>
      </c>
      <c r="F44" s="97">
        <v>11555044</v>
      </c>
      <c r="G44" s="97">
        <v>28224038</v>
      </c>
    </row>
    <row r="45" spans="1:7" ht="15">
      <c r="A45" s="88" t="s">
        <v>38</v>
      </c>
      <c r="B45" s="91">
        <v>8046</v>
      </c>
      <c r="C45" s="97">
        <v>4036676</v>
      </c>
      <c r="D45" s="97">
        <v>885524</v>
      </c>
      <c r="E45" s="97">
        <v>998836</v>
      </c>
      <c r="F45" s="99">
        <v>0</v>
      </c>
      <c r="G45" s="97">
        <v>2121679</v>
      </c>
    </row>
    <row r="46" spans="1:7" ht="15">
      <c r="A46" s="88" t="s">
        <v>39</v>
      </c>
      <c r="B46" s="91">
        <v>6416</v>
      </c>
      <c r="C46" s="97">
        <v>2777570</v>
      </c>
      <c r="D46" s="99">
        <v>0</v>
      </c>
      <c r="E46" s="97">
        <v>819735</v>
      </c>
      <c r="F46" s="99">
        <v>0</v>
      </c>
      <c r="G46" s="97">
        <v>1828055</v>
      </c>
    </row>
    <row r="47" spans="1:7" ht="15">
      <c r="A47" s="88" t="s">
        <v>40</v>
      </c>
      <c r="B47" s="91">
        <v>17907</v>
      </c>
      <c r="C47" s="97">
        <v>9305186</v>
      </c>
      <c r="D47" s="97">
        <v>2038554</v>
      </c>
      <c r="E47" s="97">
        <v>2242894</v>
      </c>
      <c r="F47" s="99">
        <v>0</v>
      </c>
      <c r="G47" s="97">
        <v>4760854</v>
      </c>
    </row>
    <row r="48" spans="1:7" ht="15">
      <c r="A48" s="88" t="s">
        <v>41</v>
      </c>
      <c r="B48" s="91">
        <v>5141</v>
      </c>
      <c r="C48" s="97">
        <v>2242603</v>
      </c>
      <c r="D48" s="99">
        <v>0</v>
      </c>
      <c r="E48" s="97">
        <v>673085</v>
      </c>
      <c r="F48" s="99">
        <v>0</v>
      </c>
      <c r="G48" s="97">
        <v>1516486</v>
      </c>
    </row>
    <row r="49" spans="1:7" ht="15">
      <c r="A49" s="88" t="s">
        <v>42</v>
      </c>
      <c r="B49" s="91">
        <v>11728</v>
      </c>
      <c r="C49" s="97">
        <v>9463732</v>
      </c>
      <c r="D49" s="97">
        <v>2174919</v>
      </c>
      <c r="E49" s="97">
        <v>425625</v>
      </c>
      <c r="F49" s="97">
        <v>1927335</v>
      </c>
      <c r="G49" s="97">
        <v>4875424</v>
      </c>
    </row>
    <row r="50" spans="1:7" ht="15">
      <c r="A50" s="88" t="s">
        <v>43</v>
      </c>
      <c r="B50" s="91">
        <v>1942</v>
      </c>
      <c r="C50" s="97">
        <v>580384</v>
      </c>
      <c r="D50" s="99">
        <v>0</v>
      </c>
      <c r="E50" s="97">
        <v>170415</v>
      </c>
      <c r="F50" s="99">
        <v>0</v>
      </c>
      <c r="G50" s="97">
        <v>386969</v>
      </c>
    </row>
    <row r="51" spans="1:7" ht="15">
      <c r="A51" s="88" t="s">
        <v>44</v>
      </c>
      <c r="B51" s="91">
        <v>4054</v>
      </c>
      <c r="C51" s="97">
        <v>1607292</v>
      </c>
      <c r="D51" s="97">
        <v>304424</v>
      </c>
      <c r="E51" s="97">
        <v>349863</v>
      </c>
      <c r="F51" s="99">
        <v>0</v>
      </c>
      <c r="G51" s="97">
        <v>776945</v>
      </c>
    </row>
    <row r="52" spans="1:7" ht="15">
      <c r="A52" s="88" t="s">
        <v>45</v>
      </c>
      <c r="B52" s="91">
        <v>1995</v>
      </c>
      <c r="C52" s="97">
        <v>709889</v>
      </c>
      <c r="D52" s="99">
        <v>0</v>
      </c>
      <c r="E52" s="97">
        <v>222607</v>
      </c>
      <c r="F52" s="99">
        <v>0</v>
      </c>
      <c r="G52" s="97">
        <v>475282</v>
      </c>
    </row>
    <row r="53" spans="1:7" ht="15">
      <c r="A53" s="88" t="s">
        <v>46</v>
      </c>
      <c r="B53" s="91">
        <v>4205</v>
      </c>
      <c r="C53" s="97">
        <v>4128944</v>
      </c>
      <c r="D53" s="97">
        <v>948327</v>
      </c>
      <c r="E53" s="97">
        <v>126384</v>
      </c>
      <c r="F53" s="97">
        <v>881876</v>
      </c>
      <c r="G53" s="97">
        <v>2087235</v>
      </c>
    </row>
    <row r="54" spans="1:7" ht="15">
      <c r="A54" s="88" t="s">
        <v>47</v>
      </c>
      <c r="B54" s="91">
        <v>5871</v>
      </c>
      <c r="C54" s="97">
        <v>2816046</v>
      </c>
      <c r="D54" s="97">
        <v>620955</v>
      </c>
      <c r="E54" s="97">
        <v>686750</v>
      </c>
      <c r="F54" s="99">
        <v>0</v>
      </c>
      <c r="G54" s="97">
        <v>1471994</v>
      </c>
    </row>
    <row r="55" spans="1:7" ht="15">
      <c r="A55" s="88" t="s">
        <v>48</v>
      </c>
      <c r="B55" s="91">
        <v>9686</v>
      </c>
      <c r="C55" s="97">
        <v>14601582</v>
      </c>
      <c r="D55" s="97">
        <v>3448598</v>
      </c>
      <c r="E55" s="97">
        <v>1306557</v>
      </c>
      <c r="F55" s="97">
        <v>2315513</v>
      </c>
      <c r="G55" s="97">
        <v>7349056</v>
      </c>
    </row>
    <row r="56" spans="1:7" ht="15">
      <c r="A56" s="88" t="s">
        <v>49</v>
      </c>
      <c r="B56" s="91">
        <v>3409</v>
      </c>
      <c r="C56" s="97">
        <v>1035356</v>
      </c>
      <c r="D56" s="99">
        <v>0</v>
      </c>
      <c r="E56" s="97">
        <v>310917</v>
      </c>
      <c r="F56" s="99">
        <v>0</v>
      </c>
      <c r="G56" s="97">
        <v>676439</v>
      </c>
    </row>
    <row r="57" spans="1:7" ht="15">
      <c r="A57" s="88" t="s">
        <v>50</v>
      </c>
      <c r="B57" s="91">
        <v>8101</v>
      </c>
      <c r="C57" s="97">
        <v>5746422</v>
      </c>
      <c r="D57" s="97">
        <v>1288679</v>
      </c>
      <c r="E57" s="97">
        <v>1407051</v>
      </c>
      <c r="F57" s="99">
        <v>0</v>
      </c>
      <c r="G57" s="97">
        <v>2935692</v>
      </c>
    </row>
    <row r="58" spans="1:7" ht="15">
      <c r="A58" s="88" t="s">
        <v>51</v>
      </c>
      <c r="B58" s="91">
        <v>4984</v>
      </c>
      <c r="C58" s="97">
        <v>2765447</v>
      </c>
      <c r="D58" s="97">
        <v>594793</v>
      </c>
      <c r="E58" s="97">
        <v>649351</v>
      </c>
      <c r="F58" s="99">
        <v>0</v>
      </c>
      <c r="G58" s="97">
        <v>1392003</v>
      </c>
    </row>
    <row r="59" spans="1:7" ht="15">
      <c r="A59" s="88" t="s">
        <v>52</v>
      </c>
      <c r="B59" s="91">
        <v>1255</v>
      </c>
      <c r="C59" s="97">
        <v>442197</v>
      </c>
      <c r="D59" s="99">
        <v>0</v>
      </c>
      <c r="E59" s="97">
        <v>136873</v>
      </c>
      <c r="F59" s="99">
        <v>0</v>
      </c>
      <c r="G59" s="97">
        <v>301205</v>
      </c>
    </row>
    <row r="60" spans="1:7" ht="15">
      <c r="A60" s="88" t="s">
        <v>53</v>
      </c>
      <c r="B60" s="91">
        <v>765</v>
      </c>
      <c r="C60" s="97">
        <v>286088</v>
      </c>
      <c r="D60" s="99">
        <v>0</v>
      </c>
      <c r="E60" s="97">
        <v>81455</v>
      </c>
      <c r="F60" s="99">
        <v>0</v>
      </c>
      <c r="G60" s="97">
        <v>186609</v>
      </c>
    </row>
    <row r="61" spans="1:7" ht="15">
      <c r="A61" s="88" t="s">
        <v>54</v>
      </c>
      <c r="B61" s="91">
        <v>1347</v>
      </c>
      <c r="C61" s="97">
        <v>473328</v>
      </c>
      <c r="D61" s="99">
        <v>0</v>
      </c>
      <c r="E61" s="97">
        <v>149141</v>
      </c>
      <c r="F61" s="99">
        <v>0</v>
      </c>
      <c r="G61" s="97">
        <v>324187</v>
      </c>
    </row>
    <row r="62" spans="1:7" ht="15">
      <c r="A62" s="88" t="s">
        <v>55</v>
      </c>
      <c r="B62" s="91">
        <v>3693</v>
      </c>
      <c r="C62" s="97">
        <v>1193309</v>
      </c>
      <c r="D62" s="99">
        <v>0</v>
      </c>
      <c r="E62" s="97">
        <v>345710</v>
      </c>
      <c r="F62" s="99">
        <v>0</v>
      </c>
      <c r="G62" s="97">
        <v>808587</v>
      </c>
    </row>
    <row r="63" spans="1:7" ht="15">
      <c r="A63" s="88" t="s">
        <v>56</v>
      </c>
      <c r="B63" s="91">
        <v>63234</v>
      </c>
      <c r="C63" s="97">
        <v>59609082</v>
      </c>
      <c r="D63" s="97">
        <v>13725146</v>
      </c>
      <c r="E63" s="97">
        <v>1725917</v>
      </c>
      <c r="F63" s="97">
        <v>12734507</v>
      </c>
      <c r="G63" s="97">
        <v>30121242</v>
      </c>
    </row>
    <row r="64" spans="1:7" ht="15">
      <c r="A64" s="88" t="s">
        <v>57</v>
      </c>
      <c r="B64" s="91">
        <v>2531</v>
      </c>
      <c r="C64" s="97">
        <v>1104819</v>
      </c>
      <c r="D64" s="99">
        <v>0</v>
      </c>
      <c r="E64" s="97">
        <v>345382</v>
      </c>
      <c r="F64" s="99">
        <v>0</v>
      </c>
      <c r="G64" s="97">
        <v>747437</v>
      </c>
    </row>
    <row r="65" spans="1:8" ht="15">
      <c r="A65" s="92" t="s">
        <v>58</v>
      </c>
      <c r="B65" s="16">
        <v>1771</v>
      </c>
      <c r="C65" s="80">
        <v>595605</v>
      </c>
      <c r="D65" s="42">
        <v>0</v>
      </c>
      <c r="E65" s="80">
        <v>174937</v>
      </c>
      <c r="F65" s="42">
        <v>0</v>
      </c>
      <c r="G65" s="80">
        <v>404313</v>
      </c>
      <c r="H65" s="16"/>
    </row>
    <row r="66" spans="1:8" ht="15">
      <c r="A66" s="92" t="s">
        <v>59</v>
      </c>
      <c r="B66" s="16">
        <v>3317</v>
      </c>
      <c r="C66" s="41">
        <v>1411684</v>
      </c>
      <c r="D66" s="42">
        <v>0</v>
      </c>
      <c r="E66" s="41">
        <v>429652</v>
      </c>
      <c r="F66" s="42">
        <v>0</v>
      </c>
      <c r="G66" s="41">
        <v>943028</v>
      </c>
      <c r="H66" s="16"/>
    </row>
    <row r="67" spans="1:8" ht="15">
      <c r="A67" s="92" t="s">
        <v>60</v>
      </c>
      <c r="B67" s="16">
        <v>5968</v>
      </c>
      <c r="C67" s="41">
        <v>3049550</v>
      </c>
      <c r="D67" s="42">
        <v>0</v>
      </c>
      <c r="E67" s="41">
        <v>938040</v>
      </c>
      <c r="F67" s="42">
        <v>0</v>
      </c>
      <c r="G67" s="41">
        <v>2062177</v>
      </c>
      <c r="H67" s="16"/>
    </row>
    <row r="68" spans="1:8" ht="15">
      <c r="A68" s="92" t="s">
        <v>61</v>
      </c>
      <c r="B68" s="16">
        <v>2697</v>
      </c>
      <c r="C68" s="41">
        <v>1453359</v>
      </c>
      <c r="D68" s="42">
        <v>0</v>
      </c>
      <c r="E68" s="41">
        <v>467402</v>
      </c>
      <c r="F68" s="42">
        <v>0</v>
      </c>
      <c r="G68" s="41">
        <v>985957</v>
      </c>
      <c r="H68" s="16"/>
    </row>
    <row r="69" spans="1:8" ht="15">
      <c r="A69" s="92" t="s">
        <v>62</v>
      </c>
      <c r="B69" s="16">
        <v>2366</v>
      </c>
      <c r="C69" s="41">
        <v>1057829</v>
      </c>
      <c r="D69" s="80">
        <v>232691</v>
      </c>
      <c r="E69" s="41">
        <v>260522</v>
      </c>
      <c r="F69" s="42">
        <v>0</v>
      </c>
      <c r="G69" s="41">
        <v>562599</v>
      </c>
      <c r="H69" s="16"/>
    </row>
    <row r="70" spans="1:8" ht="15">
      <c r="A70" s="92" t="s">
        <v>63</v>
      </c>
      <c r="B70" s="16">
        <v>4114</v>
      </c>
      <c r="C70" s="41">
        <v>1973424</v>
      </c>
      <c r="D70" s="41">
        <v>439083</v>
      </c>
      <c r="E70" s="41">
        <v>453299</v>
      </c>
      <c r="F70" s="42">
        <v>0</v>
      </c>
      <c r="G70" s="41">
        <v>1061108</v>
      </c>
      <c r="H70" s="16"/>
    </row>
    <row r="71" spans="1:8" ht="15">
      <c r="A71" s="92" t="s">
        <v>64</v>
      </c>
      <c r="B71" s="16">
        <v>30123</v>
      </c>
      <c r="C71" s="41">
        <v>43558142</v>
      </c>
      <c r="D71" s="41">
        <v>9923704</v>
      </c>
      <c r="E71" s="41">
        <v>1349569</v>
      </c>
      <c r="F71" s="80">
        <v>8925006</v>
      </c>
      <c r="G71" s="42" t="s">
        <v>189</v>
      </c>
      <c r="H71" s="16"/>
    </row>
    <row r="72" spans="1:8" ht="15">
      <c r="A72" s="92" t="s">
        <v>65</v>
      </c>
      <c r="B72" s="16">
        <v>1722</v>
      </c>
      <c r="C72" s="41">
        <v>708200</v>
      </c>
      <c r="D72" s="41">
        <v>151570</v>
      </c>
      <c r="E72" s="41">
        <v>177011</v>
      </c>
      <c r="F72" s="42">
        <v>0</v>
      </c>
      <c r="G72" s="41">
        <v>379589</v>
      </c>
      <c r="H72" s="16"/>
    </row>
    <row r="73" spans="1:8" ht="15">
      <c r="A73" s="92" t="s">
        <v>66</v>
      </c>
      <c r="B73" s="16">
        <v>1073</v>
      </c>
      <c r="C73" s="41">
        <v>361463</v>
      </c>
      <c r="D73" s="42">
        <v>0</v>
      </c>
      <c r="E73" s="41">
        <v>103217</v>
      </c>
      <c r="F73" s="42">
        <v>0</v>
      </c>
      <c r="G73" s="41">
        <v>240246</v>
      </c>
      <c r="H73" s="16"/>
    </row>
    <row r="74" spans="1:8" ht="15">
      <c r="A74" s="93"/>
      <c r="B74" s="94"/>
      <c r="C74" s="94"/>
      <c r="D74" s="94"/>
      <c r="E74" s="94"/>
      <c r="F74" s="94"/>
      <c r="G74" s="94"/>
      <c r="H74" s="55"/>
    </row>
    <row r="75" spans="1:8" ht="15">
      <c r="A75" s="92" t="s">
        <v>124</v>
      </c>
      <c r="B75" s="95"/>
      <c r="C75" s="95"/>
      <c r="D75" s="95"/>
      <c r="E75" s="95"/>
      <c r="F75" s="95"/>
      <c r="G75" s="95"/>
      <c r="H75" s="92"/>
    </row>
    <row r="76" spans="1:8" ht="15">
      <c r="A76" s="92"/>
      <c r="B76" s="92"/>
      <c r="C76" s="92"/>
      <c r="D76" s="92"/>
      <c r="E76" s="92"/>
      <c r="F76" s="92"/>
      <c r="G76" s="92"/>
      <c r="H76" s="92"/>
    </row>
    <row r="77" spans="1:8" ht="15">
      <c r="A77" s="92" t="s">
        <v>125</v>
      </c>
      <c r="B77" s="92"/>
      <c r="C77" s="77">
        <v>180054162</v>
      </c>
      <c r="D77" s="92"/>
      <c r="E77" s="92"/>
      <c r="F77" s="92"/>
      <c r="G77" s="92"/>
      <c r="H77" s="92"/>
    </row>
    <row r="78" spans="1:8" ht="15">
      <c r="A78" s="83" t="s">
        <v>144</v>
      </c>
      <c r="B78" s="92"/>
      <c r="C78" s="57">
        <v>13059870</v>
      </c>
      <c r="D78" s="96"/>
      <c r="E78" s="92"/>
      <c r="F78" s="92"/>
      <c r="G78" s="92"/>
      <c r="H78" s="92"/>
    </row>
    <row r="79" spans="1:8" ht="15">
      <c r="A79" s="83" t="s">
        <v>145</v>
      </c>
      <c r="B79" s="92"/>
      <c r="C79" s="57">
        <v>36987093</v>
      </c>
      <c r="D79" s="95"/>
      <c r="E79" s="92"/>
      <c r="F79" s="92"/>
      <c r="G79" s="92"/>
      <c r="H79" s="92"/>
    </row>
    <row r="80" spans="1:8" ht="15">
      <c r="A80" s="83" t="s">
        <v>146</v>
      </c>
      <c r="B80" s="92"/>
      <c r="C80" s="57">
        <v>66846038</v>
      </c>
      <c r="D80" s="95"/>
      <c r="E80" s="92"/>
      <c r="F80" s="92"/>
      <c r="G80" s="92"/>
      <c r="H80" s="92"/>
    </row>
    <row r="81" spans="1:8" ht="15">
      <c r="A81" s="83" t="s">
        <v>147</v>
      </c>
      <c r="B81" s="92"/>
      <c r="C81" s="57">
        <v>49287060</v>
      </c>
      <c r="D81" s="95"/>
      <c r="E81" s="92"/>
      <c r="F81" s="92"/>
      <c r="G81" s="92"/>
      <c r="H81" s="92"/>
    </row>
    <row r="82" spans="1:8" ht="15">
      <c r="A82" s="83" t="s">
        <v>148</v>
      </c>
      <c r="B82" s="92"/>
      <c r="C82" s="57">
        <v>13874100</v>
      </c>
      <c r="D82" s="95"/>
      <c r="E82" s="92"/>
      <c r="F82" s="92"/>
      <c r="G82" s="92"/>
      <c r="H82" s="92"/>
    </row>
    <row r="83" spans="1:8" ht="15">
      <c r="A83" s="92" t="s">
        <v>126</v>
      </c>
      <c r="B83" s="92"/>
      <c r="C83" s="57">
        <v>679148</v>
      </c>
      <c r="D83" s="95"/>
      <c r="E83" s="92"/>
      <c r="F83" s="92"/>
      <c r="G83" s="92"/>
      <c r="H83" s="92"/>
    </row>
    <row r="84" spans="1:8" ht="15">
      <c r="A84" s="92" t="s">
        <v>159</v>
      </c>
      <c r="B84" s="92"/>
      <c r="C84" s="57">
        <v>1789854</v>
      </c>
      <c r="D84" s="92"/>
      <c r="E84" s="92"/>
      <c r="F84" s="92"/>
      <c r="G84" s="92"/>
      <c r="H84" s="92"/>
    </row>
    <row r="85" spans="1:8" ht="15">
      <c r="A85" s="92"/>
      <c r="B85" s="92"/>
      <c r="C85" s="92"/>
      <c r="D85" s="92"/>
      <c r="E85" s="92"/>
      <c r="F85" s="92"/>
      <c r="G85" s="92"/>
      <c r="H85" s="92"/>
    </row>
    <row r="86" spans="1:8" ht="15">
      <c r="A86" s="92" t="s">
        <v>67</v>
      </c>
      <c r="B86" s="92"/>
      <c r="C86" s="92"/>
      <c r="D86" s="92"/>
      <c r="E86" s="92"/>
      <c r="F86" s="92"/>
      <c r="G86" s="92"/>
      <c r="H86" s="92"/>
    </row>
    <row r="87" spans="1:8" ht="33" customHeight="1">
      <c r="A87" s="101" t="s">
        <v>149</v>
      </c>
      <c r="B87" s="101"/>
      <c r="C87" s="101"/>
      <c r="D87" s="101"/>
      <c r="E87" s="101"/>
      <c r="F87" s="101"/>
      <c r="G87" s="101"/>
      <c r="H87" s="92"/>
    </row>
    <row r="88" spans="1:8" ht="33.75" customHeight="1">
      <c r="A88" s="101" t="s">
        <v>185</v>
      </c>
      <c r="B88" s="101"/>
      <c r="C88" s="101"/>
      <c r="D88" s="101"/>
      <c r="E88" s="101"/>
      <c r="F88" s="101"/>
      <c r="G88" s="101"/>
      <c r="H88" s="92"/>
    </row>
    <row r="89" spans="1:8" ht="32.25" customHeight="1">
      <c r="A89" s="101" t="s">
        <v>98</v>
      </c>
      <c r="B89" s="101"/>
      <c r="C89" s="101"/>
      <c r="D89" s="101"/>
      <c r="E89" s="101"/>
      <c r="F89" s="101"/>
      <c r="G89" s="101"/>
      <c r="H89" s="92"/>
    </row>
    <row r="90" spans="1:8" ht="15">
      <c r="A90" s="92"/>
      <c r="B90" s="92"/>
      <c r="C90" s="92"/>
      <c r="D90" s="92"/>
      <c r="E90" s="92"/>
      <c r="F90" s="92"/>
      <c r="G90" s="92"/>
      <c r="H90" s="92"/>
    </row>
    <row r="91" spans="1:8" ht="15">
      <c r="A91" s="107" t="s">
        <v>160</v>
      </c>
      <c r="B91" s="92"/>
      <c r="C91" s="92"/>
      <c r="D91" s="92"/>
      <c r="E91" s="92"/>
      <c r="F91" s="92"/>
      <c r="G91" s="92"/>
      <c r="H91" s="92"/>
    </row>
    <row r="92" spans="1:8" ht="15">
      <c r="A92" s="92"/>
      <c r="B92" s="92"/>
      <c r="C92" s="92"/>
      <c r="D92" s="92"/>
      <c r="E92" s="92"/>
      <c r="F92" s="92"/>
      <c r="G92" s="92"/>
      <c r="H92" s="92"/>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70" r:id="rId2"/>
</worksheet>
</file>

<file path=xl/worksheets/sheet24.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57">
        <v>1</v>
      </c>
    </row>
    <row r="2" spans="1:7" ht="20.25">
      <c r="A2" s="10" t="s">
        <v>190</v>
      </c>
      <c r="B2" s="7"/>
      <c r="C2" s="7"/>
      <c r="D2" s="7"/>
      <c r="E2" s="7"/>
      <c r="F2" s="36"/>
      <c r="G2" s="7"/>
    </row>
    <row r="3" spans="1:7" ht="15">
      <c r="A3" s="8"/>
      <c r="B3" s="8"/>
      <c r="C3" s="8"/>
      <c r="D3" s="8"/>
      <c r="E3" s="8"/>
      <c r="F3" s="8"/>
      <c r="G3" s="8"/>
    </row>
    <row r="4" spans="1:7" ht="15">
      <c r="A4" s="31"/>
      <c r="B4" s="31"/>
      <c r="C4" s="103" t="s">
        <v>68</v>
      </c>
      <c r="D4" s="103"/>
      <c r="E4" s="103"/>
      <c r="F4" s="103"/>
      <c r="G4" s="103"/>
    </row>
    <row r="5" spans="1:7" ht="45">
      <c r="A5" s="29" t="s">
        <v>1</v>
      </c>
      <c r="B5" s="50" t="s">
        <v>81</v>
      </c>
      <c r="C5" s="50" t="s">
        <v>82</v>
      </c>
      <c r="D5" s="50" t="s">
        <v>83</v>
      </c>
      <c r="E5" s="50" t="s">
        <v>84</v>
      </c>
      <c r="F5" s="50" t="s">
        <v>85</v>
      </c>
      <c r="G5" s="50" t="s">
        <v>123</v>
      </c>
    </row>
    <row r="6" spans="1:7" ht="15">
      <c r="A6" s="11"/>
      <c r="B6" s="13"/>
      <c r="C6" s="28"/>
      <c r="D6" s="17"/>
      <c r="E6" s="17"/>
      <c r="F6" s="17"/>
      <c r="G6" s="17"/>
    </row>
    <row r="7" spans="1:7" ht="15">
      <c r="A7" s="88" t="s">
        <v>2</v>
      </c>
      <c r="B7" s="89">
        <v>459490</v>
      </c>
      <c r="C7" s="57">
        <v>523474536</v>
      </c>
      <c r="D7" s="57">
        <v>82939592</v>
      </c>
      <c r="E7" s="57">
        <v>40034212</v>
      </c>
      <c r="F7" s="57">
        <v>57718893</v>
      </c>
      <c r="G7" s="57">
        <v>337141945</v>
      </c>
    </row>
    <row r="8" spans="1:7" ht="15">
      <c r="A8" s="88"/>
      <c r="B8" s="90"/>
      <c r="C8" s="98"/>
      <c r="D8" s="98"/>
      <c r="E8" s="98"/>
      <c r="F8" s="98"/>
      <c r="G8" s="98"/>
    </row>
    <row r="9" spans="1:7" ht="15">
      <c r="A9" s="88" t="s">
        <v>3</v>
      </c>
      <c r="B9" s="91">
        <v>77426</v>
      </c>
      <c r="C9" s="97">
        <v>240870661.02</v>
      </c>
      <c r="D9" s="97">
        <v>26065250.64</v>
      </c>
      <c r="E9" s="97">
        <v>8542184.01</v>
      </c>
      <c r="F9" s="97">
        <v>18934075.98</v>
      </c>
      <c r="G9" s="100" t="s">
        <v>191</v>
      </c>
    </row>
    <row r="10" spans="1:7" ht="15">
      <c r="A10" s="88" t="s">
        <v>4</v>
      </c>
      <c r="B10" s="91">
        <v>7269</v>
      </c>
      <c r="C10" s="97">
        <v>20685729.52</v>
      </c>
      <c r="D10" s="97">
        <v>2273484.22</v>
      </c>
      <c r="E10" s="97">
        <v>830687.46</v>
      </c>
      <c r="F10" s="97">
        <v>1543962.98</v>
      </c>
      <c r="G10" s="97">
        <v>16036102.84</v>
      </c>
    </row>
    <row r="11" spans="1:7" ht="15">
      <c r="A11" s="88" t="s">
        <v>5</v>
      </c>
      <c r="B11" s="91">
        <v>23909</v>
      </c>
      <c r="C11" s="97">
        <v>59866506.79</v>
      </c>
      <c r="D11" s="97">
        <v>6785997.99</v>
      </c>
      <c r="E11" s="97">
        <v>905295.2</v>
      </c>
      <c r="F11" s="97">
        <v>6228640.17</v>
      </c>
      <c r="G11" s="97">
        <v>45905396.85</v>
      </c>
    </row>
    <row r="12" spans="1:7" ht="15">
      <c r="A12" s="88" t="s">
        <v>6</v>
      </c>
      <c r="B12" s="91">
        <v>6306</v>
      </c>
      <c r="C12" s="97">
        <v>70599869.92</v>
      </c>
      <c r="D12" s="97">
        <v>6929117.61</v>
      </c>
      <c r="E12" s="97">
        <v>5329631.38</v>
      </c>
      <c r="F12" s="97">
        <v>1872212.18</v>
      </c>
      <c r="G12" s="97">
        <v>55893342.95</v>
      </c>
    </row>
    <row r="13" spans="1:7" ht="15">
      <c r="A13" s="88" t="s">
        <v>7</v>
      </c>
      <c r="B13" s="91">
        <v>28284</v>
      </c>
      <c r="C13" s="97">
        <v>67350255.03</v>
      </c>
      <c r="D13" s="97">
        <v>7566029.44</v>
      </c>
      <c r="E13" s="97">
        <v>1209773.24</v>
      </c>
      <c r="F13" s="97">
        <v>6832367.66</v>
      </c>
      <c r="G13" s="97">
        <v>51739169.69</v>
      </c>
    </row>
    <row r="14" spans="1:7" ht="15">
      <c r="A14" s="88" t="s">
        <v>8</v>
      </c>
      <c r="B14" s="91">
        <v>11658</v>
      </c>
      <c r="C14" s="97">
        <v>22368299.76</v>
      </c>
      <c r="D14" s="97">
        <v>2510621.38</v>
      </c>
      <c r="E14" s="97">
        <v>266796.73</v>
      </c>
      <c r="F14" s="97">
        <v>2456892.99</v>
      </c>
      <c r="G14" s="97">
        <v>17132870.66</v>
      </c>
    </row>
    <row r="15" spans="1:7" ht="15">
      <c r="A15" s="88"/>
      <c r="B15" s="91"/>
      <c r="C15" s="97"/>
      <c r="D15" s="97"/>
      <c r="E15" s="97"/>
      <c r="F15" s="97"/>
      <c r="G15" s="97"/>
    </row>
    <row r="16" spans="1:7" ht="15">
      <c r="A16" s="88" t="s">
        <v>9</v>
      </c>
      <c r="B16" s="91">
        <v>382064</v>
      </c>
      <c r="C16" s="97">
        <v>282603875</v>
      </c>
      <c r="D16" s="97">
        <v>56874341</v>
      </c>
      <c r="E16" s="97">
        <v>31492028</v>
      </c>
      <c r="F16" s="97">
        <v>38784817</v>
      </c>
      <c r="G16" s="97">
        <v>150435062</v>
      </c>
    </row>
    <row r="17" spans="1:7" ht="15">
      <c r="A17" s="88" t="s">
        <v>10</v>
      </c>
      <c r="B17" s="91">
        <v>8608</v>
      </c>
      <c r="C17" s="97">
        <v>8125454.13</v>
      </c>
      <c r="D17" s="97">
        <v>1841530.64</v>
      </c>
      <c r="E17" s="97">
        <v>1929870.55</v>
      </c>
      <c r="F17" s="99">
        <v>0</v>
      </c>
      <c r="G17" s="97">
        <v>4041964.32</v>
      </c>
    </row>
    <row r="18" spans="1:7" ht="15">
      <c r="A18" s="88" t="s">
        <v>11</v>
      </c>
      <c r="B18" s="91">
        <v>1837</v>
      </c>
      <c r="C18" s="97">
        <v>425097.23</v>
      </c>
      <c r="D18" s="99">
        <v>0</v>
      </c>
      <c r="E18" s="97">
        <v>130657.13</v>
      </c>
      <c r="F18" s="99">
        <v>0</v>
      </c>
      <c r="G18" s="97">
        <v>294338.49</v>
      </c>
    </row>
    <row r="19" spans="1:7" ht="15">
      <c r="A19" s="88" t="s">
        <v>12</v>
      </c>
      <c r="B19" s="91">
        <v>5869</v>
      </c>
      <c r="C19" s="97">
        <v>2743512.52</v>
      </c>
      <c r="D19" s="99">
        <v>0</v>
      </c>
      <c r="E19" s="97">
        <v>600456.52</v>
      </c>
      <c r="F19" s="99">
        <v>0</v>
      </c>
      <c r="G19" s="99" t="s">
        <v>192</v>
      </c>
    </row>
    <row r="20" spans="1:7" ht="15">
      <c r="A20" s="88" t="s">
        <v>13</v>
      </c>
      <c r="B20" s="91">
        <v>2979</v>
      </c>
      <c r="C20" s="97">
        <v>942118.12</v>
      </c>
      <c r="D20" s="97">
        <v>64840.59</v>
      </c>
      <c r="E20" s="97">
        <v>266079.23</v>
      </c>
      <c r="F20" s="99">
        <v>0</v>
      </c>
      <c r="G20" s="97">
        <v>587658.61</v>
      </c>
    </row>
    <row r="21" spans="1:7" ht="15">
      <c r="A21" s="88" t="s">
        <v>14</v>
      </c>
      <c r="B21" s="91">
        <v>2800</v>
      </c>
      <c r="C21" s="97">
        <v>1182707.81</v>
      </c>
      <c r="D21" s="97">
        <v>255198.82</v>
      </c>
      <c r="E21" s="97">
        <v>284994.12</v>
      </c>
      <c r="F21" s="99">
        <v>0</v>
      </c>
      <c r="G21" s="97">
        <v>623930.45</v>
      </c>
    </row>
    <row r="22" spans="1:7" ht="15">
      <c r="A22" s="88" t="s">
        <v>15</v>
      </c>
      <c r="B22" s="91">
        <v>5185</v>
      </c>
      <c r="C22" s="97">
        <v>2209940.09</v>
      </c>
      <c r="D22" s="99">
        <v>0</v>
      </c>
      <c r="E22" s="97">
        <v>697156.06</v>
      </c>
      <c r="F22" s="99">
        <v>0</v>
      </c>
      <c r="G22" s="97">
        <v>1495030.33</v>
      </c>
    </row>
    <row r="23" spans="1:7" ht="15">
      <c r="A23" s="88" t="s">
        <v>16</v>
      </c>
      <c r="B23" s="91">
        <v>3190</v>
      </c>
      <c r="C23" s="97">
        <v>979896.21</v>
      </c>
      <c r="D23" s="99">
        <v>0</v>
      </c>
      <c r="E23" s="97">
        <v>309063.56</v>
      </c>
      <c r="F23" s="99">
        <v>0</v>
      </c>
      <c r="G23" s="97">
        <v>665432.65</v>
      </c>
    </row>
    <row r="24" spans="1:7" ht="15">
      <c r="A24" s="88" t="s">
        <v>17</v>
      </c>
      <c r="B24" s="91">
        <v>1691</v>
      </c>
      <c r="C24" s="97">
        <v>460071.94</v>
      </c>
      <c r="D24" s="99">
        <v>0</v>
      </c>
      <c r="E24" s="97">
        <v>137456.24</v>
      </c>
      <c r="F24" s="99">
        <v>0</v>
      </c>
      <c r="G24" s="97">
        <v>322365.7</v>
      </c>
    </row>
    <row r="25" spans="1:7" ht="15">
      <c r="A25" s="88" t="s">
        <v>18</v>
      </c>
      <c r="B25" s="91">
        <v>2468</v>
      </c>
      <c r="C25" s="97">
        <v>862243.57</v>
      </c>
      <c r="D25" s="99">
        <v>0</v>
      </c>
      <c r="E25" s="97">
        <v>261976.52</v>
      </c>
      <c r="F25" s="99">
        <v>0</v>
      </c>
      <c r="G25" s="97">
        <v>568887.19</v>
      </c>
    </row>
    <row r="26" spans="1:7" ht="15">
      <c r="A26" s="88" t="s">
        <v>19</v>
      </c>
      <c r="B26" s="91">
        <v>2221</v>
      </c>
      <c r="C26" s="97">
        <v>1181668.17</v>
      </c>
      <c r="D26" s="99">
        <v>0</v>
      </c>
      <c r="E26" s="97">
        <v>375953.09</v>
      </c>
      <c r="F26" s="99">
        <v>0</v>
      </c>
      <c r="G26" s="97">
        <v>805715.08</v>
      </c>
    </row>
    <row r="27" spans="1:7" ht="15">
      <c r="A27" s="88" t="s">
        <v>20</v>
      </c>
      <c r="B27" s="91">
        <v>1660</v>
      </c>
      <c r="C27" s="97">
        <v>664199.06</v>
      </c>
      <c r="D27" s="99">
        <v>0</v>
      </c>
      <c r="E27" s="97">
        <v>204792.18</v>
      </c>
      <c r="F27" s="99">
        <v>0</v>
      </c>
      <c r="G27" s="97">
        <v>434311.97</v>
      </c>
    </row>
    <row r="28" spans="1:7" ht="15">
      <c r="A28" s="88" t="s">
        <v>21</v>
      </c>
      <c r="B28" s="91">
        <v>1828</v>
      </c>
      <c r="C28" s="97">
        <v>552293.92</v>
      </c>
      <c r="D28" s="99">
        <v>0</v>
      </c>
      <c r="E28" s="97">
        <v>169597.78</v>
      </c>
      <c r="F28" s="99">
        <v>0</v>
      </c>
      <c r="G28" s="97">
        <v>382386.14</v>
      </c>
    </row>
    <row r="29" spans="1:7" ht="15">
      <c r="A29" s="88" t="s">
        <v>22</v>
      </c>
      <c r="B29" s="91">
        <v>9846</v>
      </c>
      <c r="C29" s="97">
        <v>7229296.15</v>
      </c>
      <c r="D29" s="97">
        <v>1656075.74</v>
      </c>
      <c r="E29" s="97">
        <v>326103.75</v>
      </c>
      <c r="F29" s="97">
        <v>1361571.5</v>
      </c>
      <c r="G29" s="97">
        <v>3693894.16</v>
      </c>
    </row>
    <row r="30" spans="1:7" ht="15">
      <c r="A30" s="88" t="s">
        <v>23</v>
      </c>
      <c r="B30" s="91">
        <v>34319</v>
      </c>
      <c r="C30" s="97">
        <v>19147555.72</v>
      </c>
      <c r="D30" s="97">
        <v>4243847.24</v>
      </c>
      <c r="E30" s="97">
        <v>1073379.55</v>
      </c>
      <c r="F30" s="97">
        <v>3704381.47</v>
      </c>
      <c r="G30" s="97">
        <v>9973893.33</v>
      </c>
    </row>
    <row r="31" spans="1:7" ht="15">
      <c r="A31" s="88" t="s">
        <v>24</v>
      </c>
      <c r="B31" s="91">
        <v>1559</v>
      </c>
      <c r="C31" s="97">
        <v>781325.8</v>
      </c>
      <c r="D31" s="97">
        <v>184979.98</v>
      </c>
      <c r="E31" s="97">
        <v>183524.08</v>
      </c>
      <c r="F31" s="99">
        <v>0</v>
      </c>
      <c r="G31" s="97">
        <v>400821.74</v>
      </c>
    </row>
    <row r="32" spans="1:7" ht="15">
      <c r="A32" s="88" t="s">
        <v>25</v>
      </c>
      <c r="B32" s="91">
        <v>1522</v>
      </c>
      <c r="C32" s="97">
        <v>443202.51</v>
      </c>
      <c r="D32" s="99">
        <v>0</v>
      </c>
      <c r="E32" s="97">
        <v>128304.02</v>
      </c>
      <c r="F32" s="99">
        <v>0</v>
      </c>
      <c r="G32" s="97">
        <v>281288.49</v>
      </c>
    </row>
    <row r="33" spans="1:7" ht="15">
      <c r="A33" s="88" t="s">
        <v>26</v>
      </c>
      <c r="B33" s="91">
        <v>1862</v>
      </c>
      <c r="C33" s="97">
        <v>644407.62</v>
      </c>
      <c r="D33" s="99">
        <v>0</v>
      </c>
      <c r="E33" s="97">
        <v>202703.47</v>
      </c>
      <c r="F33" s="99">
        <v>0</v>
      </c>
      <c r="G33" s="97">
        <v>440406.44</v>
      </c>
    </row>
    <row r="34" spans="1:7" ht="15">
      <c r="A34" s="88" t="s">
        <v>27</v>
      </c>
      <c r="B34" s="91">
        <v>2394</v>
      </c>
      <c r="C34" s="97">
        <v>1135215.3</v>
      </c>
      <c r="D34" s="97">
        <v>250550.95</v>
      </c>
      <c r="E34" s="97">
        <v>280213.28</v>
      </c>
      <c r="F34" s="99">
        <v>0</v>
      </c>
      <c r="G34" s="97">
        <v>604451.07</v>
      </c>
    </row>
    <row r="35" spans="1:7" ht="15">
      <c r="A35" s="88" t="s">
        <v>28</v>
      </c>
      <c r="B35" s="91">
        <v>1670</v>
      </c>
      <c r="C35" s="97">
        <v>699643.88</v>
      </c>
      <c r="D35" s="99">
        <v>0</v>
      </c>
      <c r="E35" s="97">
        <v>216464.11</v>
      </c>
      <c r="F35" s="99">
        <v>0</v>
      </c>
      <c r="G35" s="97">
        <v>475371.37</v>
      </c>
    </row>
    <row r="36" spans="1:7" ht="15">
      <c r="A36" s="88" t="s">
        <v>29</v>
      </c>
      <c r="B36" s="91">
        <v>306</v>
      </c>
      <c r="C36" s="97">
        <v>120098.49</v>
      </c>
      <c r="D36" s="99">
        <v>0</v>
      </c>
      <c r="E36" s="97">
        <v>36986.18</v>
      </c>
      <c r="F36" s="99">
        <v>0</v>
      </c>
      <c r="G36" s="97">
        <v>83112.31</v>
      </c>
    </row>
    <row r="37" spans="1:7" ht="15">
      <c r="A37" s="88" t="s">
        <v>30</v>
      </c>
      <c r="B37" s="91">
        <v>2101</v>
      </c>
      <c r="C37" s="97">
        <v>666136.42</v>
      </c>
      <c r="D37" s="99">
        <v>0</v>
      </c>
      <c r="E37" s="97">
        <v>198278.48</v>
      </c>
      <c r="F37" s="99">
        <v>0</v>
      </c>
      <c r="G37" s="97">
        <v>444923.9</v>
      </c>
    </row>
    <row r="38" spans="1:7" ht="15">
      <c r="A38" s="88" t="s">
        <v>31</v>
      </c>
      <c r="B38" s="91">
        <v>3565</v>
      </c>
      <c r="C38" s="97">
        <v>1429369.99</v>
      </c>
      <c r="D38" s="99">
        <v>0</v>
      </c>
      <c r="E38" s="97">
        <v>422436.4</v>
      </c>
      <c r="F38" s="99">
        <v>0</v>
      </c>
      <c r="G38" s="97">
        <v>911104.59</v>
      </c>
    </row>
    <row r="39" spans="1:7" ht="15">
      <c r="A39" s="88" t="s">
        <v>32</v>
      </c>
      <c r="B39" s="91">
        <v>884</v>
      </c>
      <c r="C39" s="97">
        <v>286281.65</v>
      </c>
      <c r="D39" s="99">
        <v>0</v>
      </c>
      <c r="E39" s="97">
        <v>85536.7</v>
      </c>
      <c r="F39" s="99">
        <v>0</v>
      </c>
      <c r="G39" s="97">
        <v>188044.99</v>
      </c>
    </row>
    <row r="40" spans="1:7" ht="15">
      <c r="A40" s="88" t="s">
        <v>33</v>
      </c>
      <c r="B40" s="91">
        <v>2416</v>
      </c>
      <c r="C40" s="97">
        <v>1269024.77</v>
      </c>
      <c r="D40" s="97">
        <v>284736.07</v>
      </c>
      <c r="E40" s="97">
        <v>307784.9</v>
      </c>
      <c r="F40" s="99">
        <v>0</v>
      </c>
      <c r="G40" s="97">
        <v>672776.19</v>
      </c>
    </row>
    <row r="41" spans="1:7" ht="15">
      <c r="A41" s="88" t="s">
        <v>34</v>
      </c>
      <c r="B41" s="91">
        <v>2331</v>
      </c>
      <c r="C41" s="97">
        <v>975930.03</v>
      </c>
      <c r="D41" s="99">
        <v>0</v>
      </c>
      <c r="E41" s="97">
        <v>298160.62</v>
      </c>
      <c r="F41" s="99">
        <v>0</v>
      </c>
      <c r="G41" s="97">
        <v>665769.41</v>
      </c>
    </row>
    <row r="42" spans="1:7" ht="15">
      <c r="A42" s="88" t="s">
        <v>35</v>
      </c>
      <c r="B42" s="91">
        <v>29041</v>
      </c>
      <c r="C42" s="97">
        <v>16677912.58</v>
      </c>
      <c r="D42" s="97">
        <v>3657146.11</v>
      </c>
      <c r="E42" s="97">
        <v>3770230.79</v>
      </c>
      <c r="F42" s="99">
        <v>0</v>
      </c>
      <c r="G42" s="97">
        <v>8408203.11</v>
      </c>
    </row>
    <row r="43" spans="1:7" ht="15">
      <c r="A43" s="88" t="s">
        <v>36</v>
      </c>
      <c r="B43" s="91">
        <v>1568</v>
      </c>
      <c r="C43" s="97">
        <v>523047.73</v>
      </c>
      <c r="D43" s="99">
        <v>0</v>
      </c>
      <c r="E43" s="97">
        <v>156176.67</v>
      </c>
      <c r="F43" s="99">
        <v>0</v>
      </c>
      <c r="G43" s="97">
        <v>332465.1</v>
      </c>
    </row>
    <row r="44" spans="1:7" ht="15">
      <c r="A44" s="88" t="s">
        <v>37</v>
      </c>
      <c r="B44" s="91">
        <v>43464</v>
      </c>
      <c r="C44" s="97">
        <v>46672667.47</v>
      </c>
      <c r="D44" s="97">
        <v>10948556.54</v>
      </c>
      <c r="E44" s="97">
        <v>1473101.41</v>
      </c>
      <c r="F44" s="97">
        <v>10029537.15</v>
      </c>
      <c r="G44" s="97">
        <v>23787063.87</v>
      </c>
    </row>
    <row r="45" spans="1:7" ht="15">
      <c r="A45" s="88" t="s">
        <v>38</v>
      </c>
      <c r="B45" s="91">
        <v>7787</v>
      </c>
      <c r="C45" s="97">
        <v>3790046.26</v>
      </c>
      <c r="D45" s="97">
        <v>830430.79</v>
      </c>
      <c r="E45" s="97">
        <v>917486.64</v>
      </c>
      <c r="F45" s="99">
        <v>0</v>
      </c>
      <c r="G45" s="97">
        <v>1999218.93</v>
      </c>
    </row>
    <row r="46" spans="1:7" ht="15">
      <c r="A46" s="88" t="s">
        <v>39</v>
      </c>
      <c r="B46" s="91">
        <v>6585</v>
      </c>
      <c r="C46" s="97">
        <v>2707897.6</v>
      </c>
      <c r="D46" s="99">
        <v>0</v>
      </c>
      <c r="E46" s="97">
        <v>798654.98</v>
      </c>
      <c r="F46" s="99">
        <v>0</v>
      </c>
      <c r="G46" s="97">
        <v>1779402.66</v>
      </c>
    </row>
    <row r="47" spans="1:7" ht="15">
      <c r="A47" s="88" t="s">
        <v>40</v>
      </c>
      <c r="B47" s="91">
        <v>15850</v>
      </c>
      <c r="C47" s="97">
        <v>8928433.5</v>
      </c>
      <c r="D47" s="97">
        <v>1971684.33</v>
      </c>
      <c r="E47" s="97">
        <v>2150761.27</v>
      </c>
      <c r="F47" s="99">
        <v>0</v>
      </c>
      <c r="G47" s="97">
        <v>4552147.4</v>
      </c>
    </row>
    <row r="48" spans="1:7" ht="15">
      <c r="A48" s="88" t="s">
        <v>41</v>
      </c>
      <c r="B48" s="91">
        <v>4598</v>
      </c>
      <c r="C48" s="97">
        <v>1878260.52</v>
      </c>
      <c r="D48" s="99">
        <v>0</v>
      </c>
      <c r="E48" s="97">
        <v>562304.39</v>
      </c>
      <c r="F48" s="99">
        <v>0</v>
      </c>
      <c r="G48" s="97">
        <v>1261716.13</v>
      </c>
    </row>
    <row r="49" spans="1:7" ht="15">
      <c r="A49" s="88" t="s">
        <v>42</v>
      </c>
      <c r="B49" s="91">
        <v>10538</v>
      </c>
      <c r="C49" s="97">
        <v>8921694.55</v>
      </c>
      <c r="D49" s="97">
        <v>2061205.06</v>
      </c>
      <c r="E49" s="97">
        <v>501389.32</v>
      </c>
      <c r="F49" s="97">
        <v>1706732.44</v>
      </c>
      <c r="G49" s="97">
        <v>4590492.73</v>
      </c>
    </row>
    <row r="50" spans="1:7" ht="15">
      <c r="A50" s="88" t="s">
        <v>43</v>
      </c>
      <c r="B50" s="91">
        <v>1742</v>
      </c>
      <c r="C50" s="97">
        <v>558282.21</v>
      </c>
      <c r="D50" s="99">
        <v>0</v>
      </c>
      <c r="E50" s="97">
        <v>167512.89</v>
      </c>
      <c r="F50" s="99">
        <v>0</v>
      </c>
      <c r="G50" s="97">
        <v>367314.1</v>
      </c>
    </row>
    <row r="51" spans="1:7" ht="15">
      <c r="A51" s="88" t="s">
        <v>44</v>
      </c>
      <c r="B51" s="91">
        <v>4019</v>
      </c>
      <c r="C51" s="97">
        <v>2155256.38</v>
      </c>
      <c r="D51" s="97">
        <v>464385.43</v>
      </c>
      <c r="E51" s="97">
        <v>510098.38</v>
      </c>
      <c r="F51" s="99">
        <v>0</v>
      </c>
      <c r="G51" s="97">
        <v>1096772.57</v>
      </c>
    </row>
    <row r="52" spans="1:7" ht="15">
      <c r="A52" s="88" t="s">
        <v>45</v>
      </c>
      <c r="B52" s="91">
        <v>2087</v>
      </c>
      <c r="C52" s="97">
        <v>627715.58</v>
      </c>
      <c r="D52" s="99">
        <v>0</v>
      </c>
      <c r="E52" s="97">
        <v>191831.13</v>
      </c>
      <c r="F52" s="99">
        <v>0</v>
      </c>
      <c r="G52" s="97">
        <v>423884.45</v>
      </c>
    </row>
    <row r="53" spans="1:7" ht="15">
      <c r="A53" s="88" t="s">
        <v>46</v>
      </c>
      <c r="B53" s="91">
        <v>3837</v>
      </c>
      <c r="C53" s="97">
        <v>3768952.08</v>
      </c>
      <c r="D53" s="97">
        <v>867377.06</v>
      </c>
      <c r="E53" s="97">
        <v>110436.85</v>
      </c>
      <c r="F53" s="97">
        <v>809949.1</v>
      </c>
      <c r="G53" s="97">
        <v>1908558.43</v>
      </c>
    </row>
    <row r="54" spans="1:7" ht="15">
      <c r="A54" s="88" t="s">
        <v>47</v>
      </c>
      <c r="B54" s="91">
        <v>5420</v>
      </c>
      <c r="C54" s="97">
        <v>2752961.97</v>
      </c>
      <c r="D54" s="97">
        <v>613045.64</v>
      </c>
      <c r="E54" s="97">
        <v>664239.47</v>
      </c>
      <c r="F54" s="99">
        <v>0</v>
      </c>
      <c r="G54" s="97">
        <v>1439551.86</v>
      </c>
    </row>
    <row r="55" spans="1:7" ht="15">
      <c r="A55" s="88" t="s">
        <v>48</v>
      </c>
      <c r="B55" s="91">
        <v>9036</v>
      </c>
      <c r="C55" s="97">
        <v>10220666.39</v>
      </c>
      <c r="D55" s="97">
        <v>2366773.68</v>
      </c>
      <c r="E55" s="97">
        <v>464829.89</v>
      </c>
      <c r="F55" s="97">
        <v>2054630.53</v>
      </c>
      <c r="G55" s="97">
        <v>5152174.29</v>
      </c>
    </row>
    <row r="56" spans="1:7" ht="15">
      <c r="A56" s="88" t="s">
        <v>49</v>
      </c>
      <c r="B56" s="91">
        <v>3676</v>
      </c>
      <c r="C56" s="97">
        <v>1271290.93</v>
      </c>
      <c r="D56" s="99">
        <v>0</v>
      </c>
      <c r="E56" s="97">
        <v>388462.83</v>
      </c>
      <c r="F56" s="99">
        <v>0</v>
      </c>
      <c r="G56" s="97">
        <v>834828.1</v>
      </c>
    </row>
    <row r="57" spans="1:7" ht="15">
      <c r="A57" s="88" t="s">
        <v>50</v>
      </c>
      <c r="B57" s="91">
        <v>7292</v>
      </c>
      <c r="C57" s="97">
        <v>5740546.22</v>
      </c>
      <c r="D57" s="97">
        <v>1300869.01</v>
      </c>
      <c r="E57" s="97">
        <v>1401076.03</v>
      </c>
      <c r="F57" s="99">
        <v>0</v>
      </c>
      <c r="G57" s="97">
        <v>2923045.22</v>
      </c>
    </row>
    <row r="58" spans="1:7" ht="15">
      <c r="A58" s="88" t="s">
        <v>51</v>
      </c>
      <c r="B58" s="91">
        <v>4449</v>
      </c>
      <c r="C58" s="97">
        <v>2704030.17</v>
      </c>
      <c r="D58" s="97">
        <v>585958.77</v>
      </c>
      <c r="E58" s="97">
        <v>635348.72</v>
      </c>
      <c r="F58" s="99">
        <v>0</v>
      </c>
      <c r="G58" s="97">
        <v>1362633.68</v>
      </c>
    </row>
    <row r="59" spans="1:7" ht="15">
      <c r="A59" s="88" t="s">
        <v>52</v>
      </c>
      <c r="B59" s="91">
        <v>1230</v>
      </c>
      <c r="C59" s="97">
        <v>422618.8</v>
      </c>
      <c r="D59" s="99">
        <v>0</v>
      </c>
      <c r="E59" s="97">
        <v>129887.62</v>
      </c>
      <c r="F59" s="99">
        <v>0</v>
      </c>
      <c r="G59" s="97">
        <v>288711.9</v>
      </c>
    </row>
    <row r="60" spans="1:7" ht="15">
      <c r="A60" s="88" t="s">
        <v>53</v>
      </c>
      <c r="B60" s="91">
        <v>667</v>
      </c>
      <c r="C60" s="97">
        <v>210312.27</v>
      </c>
      <c r="D60" s="99">
        <v>0</v>
      </c>
      <c r="E60" s="97">
        <v>56736.93</v>
      </c>
      <c r="F60" s="99">
        <v>0</v>
      </c>
      <c r="G60" s="97">
        <v>135071.89</v>
      </c>
    </row>
    <row r="61" spans="1:7" ht="15">
      <c r="A61" s="88" t="s">
        <v>54</v>
      </c>
      <c r="B61" s="91">
        <v>1182</v>
      </c>
      <c r="C61" s="97">
        <v>406074.69</v>
      </c>
      <c r="D61" s="99">
        <v>0</v>
      </c>
      <c r="E61" s="97">
        <v>122191.72</v>
      </c>
      <c r="F61" s="99">
        <v>0</v>
      </c>
      <c r="G61" s="97">
        <v>283417.97</v>
      </c>
    </row>
    <row r="62" spans="1:7" ht="15">
      <c r="A62" s="88" t="s">
        <v>55</v>
      </c>
      <c r="B62" s="91">
        <v>3448</v>
      </c>
      <c r="C62" s="97">
        <v>1046368.22</v>
      </c>
      <c r="D62" s="99">
        <v>0</v>
      </c>
      <c r="E62" s="97">
        <v>300890.49</v>
      </c>
      <c r="F62" s="99">
        <v>0</v>
      </c>
      <c r="G62" s="97">
        <v>705850.62</v>
      </c>
    </row>
    <row r="63" spans="1:7" ht="15">
      <c r="A63" s="88" t="s">
        <v>56</v>
      </c>
      <c r="B63" s="91">
        <v>56807</v>
      </c>
      <c r="C63" s="97">
        <v>53823632.98</v>
      </c>
      <c r="D63" s="97">
        <v>12541191.97</v>
      </c>
      <c r="E63" s="97">
        <v>2106273.08</v>
      </c>
      <c r="F63" s="97">
        <v>11098968.04</v>
      </c>
      <c r="G63" s="97">
        <v>27482265.07</v>
      </c>
    </row>
    <row r="64" spans="1:7" ht="15">
      <c r="A64" s="88" t="s">
        <v>57</v>
      </c>
      <c r="B64" s="91">
        <v>2561</v>
      </c>
      <c r="C64" s="97">
        <v>1073021.31</v>
      </c>
      <c r="D64" s="99">
        <v>0</v>
      </c>
      <c r="E64" s="97">
        <v>335163.75</v>
      </c>
      <c r="F64" s="99">
        <v>0</v>
      </c>
      <c r="G64" s="97">
        <v>725857.56</v>
      </c>
    </row>
    <row r="65" spans="1:7" ht="15">
      <c r="A65" s="92" t="s">
        <v>58</v>
      </c>
      <c r="B65" s="16">
        <v>1705</v>
      </c>
      <c r="C65" s="42">
        <v>527834</v>
      </c>
      <c r="D65" s="42">
        <v>0</v>
      </c>
      <c r="E65" s="42">
        <v>151703</v>
      </c>
      <c r="F65" s="42">
        <v>0</v>
      </c>
      <c r="G65" s="42">
        <v>359776</v>
      </c>
    </row>
    <row r="66" spans="1:7" ht="15">
      <c r="A66" s="92" t="s">
        <v>59</v>
      </c>
      <c r="B66" s="16">
        <v>3065</v>
      </c>
      <c r="C66" s="41">
        <v>1240354.49</v>
      </c>
      <c r="D66" s="42">
        <v>0</v>
      </c>
      <c r="E66" s="41">
        <v>365677.47</v>
      </c>
      <c r="F66" s="42">
        <v>0</v>
      </c>
      <c r="G66" s="41">
        <v>836478.02</v>
      </c>
    </row>
    <row r="67" spans="1:7" ht="15">
      <c r="A67" s="92" t="s">
        <v>60</v>
      </c>
      <c r="B67" s="16">
        <v>5321</v>
      </c>
      <c r="C67" s="41">
        <v>2614338.8</v>
      </c>
      <c r="D67" s="42">
        <v>0</v>
      </c>
      <c r="E67" s="41">
        <v>799856.55</v>
      </c>
      <c r="F67" s="42">
        <v>0</v>
      </c>
      <c r="G67" s="41">
        <v>1765560.41</v>
      </c>
    </row>
    <row r="68" spans="1:7" ht="15">
      <c r="A68" s="92" t="s">
        <v>61</v>
      </c>
      <c r="B68" s="16">
        <v>2657</v>
      </c>
      <c r="C68" s="41">
        <v>1844336.91</v>
      </c>
      <c r="D68" s="42">
        <v>0</v>
      </c>
      <c r="E68" s="41">
        <v>599012.98</v>
      </c>
      <c r="F68" s="42">
        <v>0</v>
      </c>
      <c r="G68" s="41">
        <v>1245310.69</v>
      </c>
    </row>
    <row r="69" spans="1:7" ht="15">
      <c r="A69" s="92" t="s">
        <v>62</v>
      </c>
      <c r="B69" s="16">
        <v>2176</v>
      </c>
      <c r="C69" s="41">
        <v>858168.09</v>
      </c>
      <c r="D69" s="42">
        <v>80121</v>
      </c>
      <c r="E69" s="41">
        <v>247839.83</v>
      </c>
      <c r="F69" s="42">
        <v>0</v>
      </c>
      <c r="G69" s="41">
        <v>528707.06</v>
      </c>
    </row>
    <row r="70" spans="1:7" ht="15">
      <c r="A70" s="92" t="s">
        <v>63</v>
      </c>
      <c r="B70" s="16">
        <v>3836</v>
      </c>
      <c r="C70" s="41">
        <v>1772567.84</v>
      </c>
      <c r="D70" s="41">
        <v>394688.74</v>
      </c>
      <c r="E70" s="41">
        <v>403594.04</v>
      </c>
      <c r="F70" s="42">
        <v>0</v>
      </c>
      <c r="G70" s="41">
        <v>956285.06</v>
      </c>
    </row>
    <row r="71" spans="1:7" ht="15">
      <c r="A71" s="92" t="s">
        <v>64</v>
      </c>
      <c r="B71" s="16">
        <v>28443</v>
      </c>
      <c r="C71" s="41">
        <v>40571311.48</v>
      </c>
      <c r="D71" s="41">
        <v>9242453.67</v>
      </c>
      <c r="E71" s="41">
        <v>1587663.37</v>
      </c>
      <c r="F71" s="42">
        <v>8019047</v>
      </c>
      <c r="G71" s="42" t="s">
        <v>193</v>
      </c>
    </row>
    <row r="72" spans="1:7" ht="15">
      <c r="A72" s="92" t="s">
        <v>65</v>
      </c>
      <c r="B72" s="16">
        <v>1808</v>
      </c>
      <c r="C72" s="41">
        <v>760613.75</v>
      </c>
      <c r="D72" s="41">
        <v>166693.07</v>
      </c>
      <c r="E72" s="41">
        <v>188967.76</v>
      </c>
      <c r="F72" s="42">
        <v>0</v>
      </c>
      <c r="G72" s="41">
        <v>404952.92</v>
      </c>
    </row>
    <row r="73" spans="1:7" ht="15">
      <c r="A73" s="92" t="s">
        <v>66</v>
      </c>
      <c r="B73" s="16">
        <v>1058</v>
      </c>
      <c r="C73" s="41">
        <v>375968.3</v>
      </c>
      <c r="D73" s="42">
        <v>0</v>
      </c>
      <c r="E73" s="41">
        <v>104699.34</v>
      </c>
      <c r="F73" s="42">
        <v>0</v>
      </c>
      <c r="G73" s="41">
        <v>253164.8</v>
      </c>
    </row>
    <row r="74" spans="1:7" ht="15">
      <c r="A74" s="93"/>
      <c r="B74" s="94"/>
      <c r="C74" s="94"/>
      <c r="D74" s="94"/>
      <c r="E74" s="94"/>
      <c r="F74" s="94"/>
      <c r="G74" s="94"/>
    </row>
    <row r="75" spans="1:7" ht="15">
      <c r="A75" s="92" t="s">
        <v>124</v>
      </c>
      <c r="B75" s="95"/>
      <c r="C75" s="95"/>
      <c r="D75" s="95"/>
      <c r="E75" s="95"/>
      <c r="F75" s="95"/>
      <c r="G75" s="95"/>
    </row>
    <row r="76" spans="1:7" ht="15">
      <c r="A76" s="92"/>
      <c r="B76" s="92"/>
      <c r="C76" s="92"/>
      <c r="D76" s="92"/>
      <c r="E76" s="92"/>
      <c r="F76" s="92"/>
      <c r="G76" s="92"/>
    </row>
    <row r="77" spans="1:7" ht="15">
      <c r="A77" s="92" t="s">
        <v>125</v>
      </c>
      <c r="B77" s="92"/>
      <c r="C77" s="81">
        <v>131593403</v>
      </c>
      <c r="D77" s="92"/>
      <c r="E77" s="92"/>
      <c r="F77" s="92"/>
      <c r="G77" s="92"/>
    </row>
    <row r="78" spans="1:7" ht="15">
      <c r="A78" s="83" t="s">
        <v>144</v>
      </c>
      <c r="B78" s="92"/>
      <c r="C78" s="57">
        <v>11233117</v>
      </c>
      <c r="D78" s="96"/>
      <c r="E78" s="92"/>
      <c r="F78" s="92"/>
      <c r="G78" s="92"/>
    </row>
    <row r="79" spans="1:7" ht="15">
      <c r="A79" s="83" t="s">
        <v>145</v>
      </c>
      <c r="B79" s="92"/>
      <c r="C79" s="57">
        <v>31464826</v>
      </c>
      <c r="D79" s="95"/>
      <c r="E79" s="92"/>
      <c r="F79" s="92"/>
      <c r="G79" s="92"/>
    </row>
    <row r="80" spans="1:7" ht="15">
      <c r="A80" s="83" t="s">
        <v>146</v>
      </c>
      <c r="B80" s="92"/>
      <c r="C80" s="57">
        <v>41889719</v>
      </c>
      <c r="D80" s="95"/>
      <c r="E80" s="92"/>
      <c r="F80" s="92"/>
      <c r="G80" s="92"/>
    </row>
    <row r="81" spans="1:7" ht="15">
      <c r="A81" s="83" t="s">
        <v>147</v>
      </c>
      <c r="B81" s="92"/>
      <c r="C81" s="57">
        <v>35405093</v>
      </c>
      <c r="D81" s="95"/>
      <c r="E81" s="92"/>
      <c r="F81" s="92"/>
      <c r="G81" s="92"/>
    </row>
    <row r="82" spans="1:7" ht="15">
      <c r="A82" s="83" t="s">
        <v>148</v>
      </c>
      <c r="B82" s="92"/>
      <c r="C82" s="57">
        <v>11600650</v>
      </c>
      <c r="D82" s="95"/>
      <c r="E82" s="92"/>
      <c r="F82" s="92"/>
      <c r="G82" s="92"/>
    </row>
    <row r="83" spans="1:7" ht="15">
      <c r="A83" s="92" t="s">
        <v>126</v>
      </c>
      <c r="B83" s="92"/>
      <c r="C83" s="57">
        <v>644948</v>
      </c>
      <c r="D83" s="95"/>
      <c r="E83" s="92"/>
      <c r="F83" s="92"/>
      <c r="G83" s="92"/>
    </row>
    <row r="84" spans="1:7" ht="15">
      <c r="A84" s="92" t="s">
        <v>159</v>
      </c>
      <c r="B84" s="92"/>
      <c r="C84" s="57">
        <v>1595505</v>
      </c>
      <c r="D84" s="92"/>
      <c r="E84" s="92"/>
      <c r="F84" s="92"/>
      <c r="G84" s="92"/>
    </row>
    <row r="85" spans="1:7" ht="15">
      <c r="A85" s="92"/>
      <c r="B85" s="92"/>
      <c r="C85" s="92"/>
      <c r="D85" s="92"/>
      <c r="E85" s="92"/>
      <c r="F85" s="92"/>
      <c r="G85" s="92"/>
    </row>
    <row r="86" spans="1:7" ht="15">
      <c r="A86" s="92" t="s">
        <v>67</v>
      </c>
      <c r="B86" s="92"/>
      <c r="C86" s="92"/>
      <c r="D86" s="92"/>
      <c r="E86" s="92"/>
      <c r="F86" s="92"/>
      <c r="G86" s="92"/>
    </row>
    <row r="87" spans="1:7" ht="35.25" customHeight="1">
      <c r="A87" s="101" t="s">
        <v>149</v>
      </c>
      <c r="B87" s="101"/>
      <c r="C87" s="101"/>
      <c r="D87" s="101"/>
      <c r="E87" s="101"/>
      <c r="F87" s="101"/>
      <c r="G87" s="101"/>
    </row>
    <row r="88" spans="1:7" ht="38.25" customHeight="1">
      <c r="A88" s="101" t="s">
        <v>185</v>
      </c>
      <c r="B88" s="101"/>
      <c r="C88" s="101"/>
      <c r="D88" s="101"/>
      <c r="E88" s="101"/>
      <c r="F88" s="101"/>
      <c r="G88" s="101"/>
    </row>
    <row r="89" spans="1:7" ht="33.75" customHeight="1">
      <c r="A89" s="101" t="s">
        <v>98</v>
      </c>
      <c r="B89" s="101"/>
      <c r="C89" s="101"/>
      <c r="D89" s="101"/>
      <c r="E89" s="101"/>
      <c r="F89" s="101"/>
      <c r="G89" s="101"/>
    </row>
    <row r="90" spans="1:7" ht="15">
      <c r="A90" s="92"/>
      <c r="B90" s="92"/>
      <c r="C90" s="92"/>
      <c r="D90" s="92"/>
      <c r="E90" s="92"/>
      <c r="F90" s="92"/>
      <c r="G90" s="92"/>
    </row>
    <row r="91" spans="1:7" ht="15">
      <c r="A91" s="107" t="s">
        <v>160</v>
      </c>
      <c r="B91" s="92"/>
      <c r="C91" s="92"/>
      <c r="D91" s="92"/>
      <c r="E91" s="92"/>
      <c r="F91" s="92"/>
      <c r="G91" s="92"/>
    </row>
  </sheetData>
  <sheetProtection/>
  <mergeCells count="4">
    <mergeCell ref="C4:G4"/>
    <mergeCell ref="A87:G87"/>
    <mergeCell ref="A88:G88"/>
    <mergeCell ref="A89:G89"/>
  </mergeCells>
  <hyperlinks>
    <hyperlink ref="A91" r:id="rId1" display="SOURCE: New York State Department of Taxation and Finance."/>
  </hyperlinks>
  <printOptions/>
  <pageMargins left="0.7" right="0.7" top="0.75" bottom="0.75" header="0.3" footer="0.3"/>
  <pageSetup fitToHeight="2" fitToWidth="1" horizontalDpi="600" verticalDpi="600" orientation="landscape" scale="69" r:id="rId2"/>
</worksheet>
</file>

<file path=xl/worksheets/sheet3.xml><?xml version="1.0" encoding="utf-8"?>
<worksheet xmlns="http://schemas.openxmlformats.org/spreadsheetml/2006/main" xmlns:r="http://schemas.openxmlformats.org/officeDocument/2006/relationships">
  <sheetPr>
    <pageSetUpPr fitToPage="1"/>
  </sheetPr>
  <dimension ref="A1:P228"/>
  <sheetViews>
    <sheetView showOutlineSymbols="0" zoomScalePageLayoutView="0" workbookViewId="0" topLeftCell="A1">
      <selection activeCell="A1" sqref="A1"/>
    </sheetView>
  </sheetViews>
  <sheetFormatPr defaultColWidth="9.77734375" defaultRowHeight="15"/>
  <cols>
    <col min="1" max="1" width="17.3359375" style="1" customWidth="1"/>
    <col min="2" max="2" width="13.5546875" style="1" customWidth="1"/>
    <col min="3" max="8" width="12.77734375" style="1" customWidth="1"/>
    <col min="9" max="9" width="2.77734375" style="1" customWidth="1"/>
    <col min="10" max="16384" width="9.77734375" style="1" customWidth="1"/>
  </cols>
  <sheetData>
    <row r="1" spans="1:12" ht="20.25">
      <c r="A1" s="47" t="s">
        <v>0</v>
      </c>
      <c r="B1" s="43"/>
      <c r="C1" s="43"/>
      <c r="D1" s="43"/>
      <c r="E1" s="43"/>
      <c r="F1" s="43"/>
      <c r="G1" s="43"/>
      <c r="H1" s="43"/>
      <c r="I1" s="43"/>
      <c r="J1" s="29"/>
      <c r="K1" s="29"/>
      <c r="L1" s="29"/>
    </row>
    <row r="2" spans="1:12" ht="20.25">
      <c r="A2" s="102" t="s">
        <v>78</v>
      </c>
      <c r="B2" s="102"/>
      <c r="C2" s="102"/>
      <c r="D2" s="102"/>
      <c r="E2" s="102"/>
      <c r="F2" s="43"/>
      <c r="G2" s="43"/>
      <c r="H2" s="43"/>
      <c r="I2" s="43"/>
      <c r="J2" s="29"/>
      <c r="K2" s="29"/>
      <c r="L2" s="29"/>
    </row>
    <row r="3" spans="1:12" ht="14.25">
      <c r="A3" s="29"/>
      <c r="B3" s="29"/>
      <c r="C3" s="29"/>
      <c r="D3" s="29"/>
      <c r="E3" s="29"/>
      <c r="F3" s="29"/>
      <c r="G3" s="29"/>
      <c r="H3" s="29"/>
      <c r="I3" s="29"/>
      <c r="J3" s="29"/>
      <c r="K3" s="29"/>
      <c r="L3" s="29"/>
    </row>
    <row r="4" spans="1:12" ht="14.25">
      <c r="A4" s="31"/>
      <c r="B4" s="31"/>
      <c r="C4" s="103" t="s">
        <v>68</v>
      </c>
      <c r="D4" s="103"/>
      <c r="E4" s="103"/>
      <c r="F4" s="103"/>
      <c r="G4" s="103"/>
      <c r="H4" s="103"/>
      <c r="I4" s="44"/>
      <c r="J4" s="29"/>
      <c r="K4" s="29"/>
      <c r="L4" s="29"/>
    </row>
    <row r="5" spans="1:12" ht="45">
      <c r="A5" s="29" t="s">
        <v>1</v>
      </c>
      <c r="B5" s="48" t="s">
        <v>81</v>
      </c>
      <c r="C5" s="49" t="s">
        <v>82</v>
      </c>
      <c r="D5" s="49" t="s">
        <v>83</v>
      </c>
      <c r="E5" s="49" t="s">
        <v>84</v>
      </c>
      <c r="F5" s="49" t="s">
        <v>85</v>
      </c>
      <c r="G5" s="44" t="s">
        <v>86</v>
      </c>
      <c r="H5" s="49" t="s">
        <v>87</v>
      </c>
      <c r="I5" s="44"/>
      <c r="J5" s="29"/>
      <c r="K5" s="29"/>
      <c r="L5" s="29"/>
    </row>
    <row r="6" spans="1:12" ht="14.25">
      <c r="A6" s="31"/>
      <c r="B6" s="45"/>
      <c r="C6" s="46"/>
      <c r="D6" s="46"/>
      <c r="E6" s="46"/>
      <c r="F6" s="45"/>
      <c r="G6" s="45"/>
      <c r="H6" s="46"/>
      <c r="I6" s="34"/>
      <c r="J6" s="29"/>
      <c r="K6" s="29"/>
      <c r="L6" s="29"/>
    </row>
    <row r="7" spans="1:16" ht="14.25">
      <c r="A7" s="13" t="s">
        <v>2</v>
      </c>
      <c r="B7" s="22">
        <f aca="true" t="shared" si="0" ref="B7:H7">+B9+B16</f>
        <v>376598</v>
      </c>
      <c r="C7" s="40">
        <f t="shared" si="0"/>
        <v>2081953106.5800004</v>
      </c>
      <c r="D7" s="40">
        <f t="shared" si="0"/>
        <v>353601494.47</v>
      </c>
      <c r="E7" s="40">
        <f t="shared" si="0"/>
        <v>155560641.17999998</v>
      </c>
      <c r="F7" s="40">
        <f t="shared" si="0"/>
        <v>142561532.32</v>
      </c>
      <c r="G7" s="40">
        <f t="shared" si="0"/>
        <v>776726430.06</v>
      </c>
      <c r="H7" s="40">
        <f t="shared" si="0"/>
        <v>1411925375.38</v>
      </c>
      <c r="I7" s="29"/>
      <c r="J7" s="29"/>
      <c r="K7" s="29"/>
      <c r="L7" s="19"/>
      <c r="M7" s="2"/>
      <c r="N7" s="2"/>
      <c r="O7" s="2"/>
      <c r="P7" s="2"/>
    </row>
    <row r="8" spans="1:16" ht="14.25">
      <c r="A8" s="13"/>
      <c r="B8" s="29"/>
      <c r="C8" s="29"/>
      <c r="D8" s="29"/>
      <c r="E8" s="29"/>
      <c r="F8" s="29"/>
      <c r="G8" s="29"/>
      <c r="H8" s="29"/>
      <c r="I8" s="29"/>
      <c r="J8" s="29"/>
      <c r="K8" s="29"/>
      <c r="L8" s="19"/>
      <c r="M8" s="2"/>
      <c r="N8" s="2"/>
      <c r="O8" s="2"/>
      <c r="P8" s="2"/>
    </row>
    <row r="9" spans="1:16" ht="14.25">
      <c r="A9" s="13" t="s">
        <v>3</v>
      </c>
      <c r="B9" s="21">
        <f aca="true" t="shared" si="1" ref="B9:H9">SUM(B10:B14)</f>
        <v>74350</v>
      </c>
      <c r="C9" s="39">
        <f t="shared" si="1"/>
        <v>1433589207.8000002</v>
      </c>
      <c r="D9" s="39">
        <f t="shared" si="1"/>
        <v>197919768.8</v>
      </c>
      <c r="E9" s="39">
        <f t="shared" si="1"/>
        <v>101493037.76999998</v>
      </c>
      <c r="F9" s="39">
        <f t="shared" si="1"/>
        <v>64228411.85</v>
      </c>
      <c r="G9" s="39">
        <f t="shared" si="1"/>
        <v>735675632.9499999</v>
      </c>
      <c r="H9" s="39">
        <f t="shared" si="1"/>
        <v>1068459440.33</v>
      </c>
      <c r="I9" s="29"/>
      <c r="J9" s="29"/>
      <c r="K9" s="29"/>
      <c r="L9" s="19"/>
      <c r="M9" s="2"/>
      <c r="N9" s="2"/>
      <c r="O9" s="2"/>
      <c r="P9" s="2"/>
    </row>
    <row r="10" spans="1:16" ht="14.25">
      <c r="A10" s="13" t="s">
        <v>4</v>
      </c>
      <c r="B10" s="21">
        <v>6517</v>
      </c>
      <c r="C10" s="39">
        <v>87583860.08999999</v>
      </c>
      <c r="D10" s="40">
        <v>12203902.23</v>
      </c>
      <c r="E10" s="39">
        <v>6565388.619999999</v>
      </c>
      <c r="F10" s="40">
        <v>3598905.75</v>
      </c>
      <c r="G10" s="40">
        <v>44750677.29000001</v>
      </c>
      <c r="H10" s="39">
        <v>65212303.55999998</v>
      </c>
      <c r="I10" s="29"/>
      <c r="J10" s="29"/>
      <c r="K10" s="29"/>
      <c r="L10" s="19"/>
      <c r="M10" s="2"/>
      <c r="N10" s="2"/>
      <c r="O10" s="2"/>
      <c r="P10" s="2"/>
    </row>
    <row r="11" spans="1:16" ht="14.25">
      <c r="A11" s="13" t="s">
        <v>5</v>
      </c>
      <c r="B11" s="21">
        <v>23879</v>
      </c>
      <c r="C11" s="39">
        <v>416939118.14</v>
      </c>
      <c r="D11" s="40">
        <v>57721152.720000006</v>
      </c>
      <c r="E11" s="39">
        <v>26839036.18</v>
      </c>
      <c r="F11" s="40">
        <v>21307310.09</v>
      </c>
      <c r="G11" s="40">
        <v>213824614.71999997</v>
      </c>
      <c r="H11" s="39">
        <v>310865112.08000004</v>
      </c>
      <c r="I11" s="29"/>
      <c r="J11" s="29"/>
      <c r="K11" s="29"/>
      <c r="L11" s="19"/>
      <c r="M11" s="2"/>
      <c r="N11" s="2"/>
      <c r="O11" s="2"/>
      <c r="P11" s="2"/>
    </row>
    <row r="12" spans="1:16" ht="14.25">
      <c r="A12" s="13" t="s">
        <v>6</v>
      </c>
      <c r="B12" s="21">
        <v>9807</v>
      </c>
      <c r="C12" s="39">
        <v>608150696.8600001</v>
      </c>
      <c r="D12" s="40">
        <v>83659103.02</v>
      </c>
      <c r="E12" s="39">
        <v>54298634.58999999</v>
      </c>
      <c r="F12" s="40">
        <v>16108339.530000001</v>
      </c>
      <c r="G12" s="40">
        <v>312776741.79</v>
      </c>
      <c r="H12" s="39">
        <v>452871193.44</v>
      </c>
      <c r="I12" s="29"/>
      <c r="J12" s="29"/>
      <c r="K12" s="29"/>
      <c r="L12" s="19"/>
      <c r="M12" s="2"/>
      <c r="N12" s="2"/>
      <c r="O12" s="2"/>
      <c r="P12" s="2"/>
    </row>
    <row r="13" spans="1:12" ht="14.25">
      <c r="A13" s="13" t="s">
        <v>7</v>
      </c>
      <c r="B13" s="21">
        <v>22923</v>
      </c>
      <c r="C13" s="39">
        <v>254263863.27999997</v>
      </c>
      <c r="D13" s="40">
        <v>35363151.37</v>
      </c>
      <c r="E13" s="39">
        <v>12691863.580000002</v>
      </c>
      <c r="F13" s="40">
        <v>16764161.099999998</v>
      </c>
      <c r="G13" s="40">
        <v>129652538.41000001</v>
      </c>
      <c r="H13" s="39">
        <v>189380997.40999997</v>
      </c>
      <c r="I13" s="29"/>
      <c r="J13" s="29"/>
      <c r="K13" s="29"/>
      <c r="L13" s="29"/>
    </row>
    <row r="14" spans="1:16" ht="14.25">
      <c r="A14" s="13" t="s">
        <v>8</v>
      </c>
      <c r="B14" s="21">
        <v>11224</v>
      </c>
      <c r="C14" s="39">
        <v>66651669.43</v>
      </c>
      <c r="D14" s="40">
        <v>8972459.459999999</v>
      </c>
      <c r="E14" s="39">
        <v>1098114.7999999998</v>
      </c>
      <c r="F14" s="40">
        <v>6449695.38</v>
      </c>
      <c r="G14" s="40">
        <v>34671060.739999995</v>
      </c>
      <c r="H14" s="39">
        <v>50129833.839999996</v>
      </c>
      <c r="I14" s="29"/>
      <c r="J14" s="29"/>
      <c r="K14" s="29"/>
      <c r="L14" s="19"/>
      <c r="M14" s="2"/>
      <c r="N14" s="2"/>
      <c r="O14" s="2"/>
      <c r="P14" s="2"/>
    </row>
    <row r="15" spans="1:16" ht="14.25">
      <c r="A15" s="13"/>
      <c r="B15" s="29"/>
      <c r="C15" s="29"/>
      <c r="D15" s="29"/>
      <c r="E15" s="29"/>
      <c r="F15" s="29"/>
      <c r="G15" s="29"/>
      <c r="H15" s="29"/>
      <c r="I15" s="29"/>
      <c r="J15" s="29"/>
      <c r="K15" s="29"/>
      <c r="L15" s="19"/>
      <c r="M15" s="2"/>
      <c r="N15" s="2"/>
      <c r="O15" s="2"/>
      <c r="P15" s="2"/>
    </row>
    <row r="16" spans="1:16" ht="14.25">
      <c r="A16" s="13" t="s">
        <v>9</v>
      </c>
      <c r="B16" s="19">
        <f aca="true" t="shared" si="2" ref="B16:G16">SUM(B17:B73)</f>
        <v>302248</v>
      </c>
      <c r="C16" s="38">
        <f t="shared" si="2"/>
        <v>648363898.7800001</v>
      </c>
      <c r="D16" s="38">
        <f t="shared" si="2"/>
        <v>155681725.67000002</v>
      </c>
      <c r="E16" s="38">
        <f t="shared" si="2"/>
        <v>54067603.410000004</v>
      </c>
      <c r="F16" s="38">
        <f t="shared" si="2"/>
        <v>78333120.47</v>
      </c>
      <c r="G16" s="38">
        <f t="shared" si="2"/>
        <v>41050797.11</v>
      </c>
      <c r="H16" s="38">
        <f>SUM(H17:H73)+63395101</f>
        <v>343465935.05000013</v>
      </c>
      <c r="I16" s="29"/>
      <c r="J16" s="29"/>
      <c r="K16" s="29"/>
      <c r="L16" s="19"/>
      <c r="M16" s="2"/>
      <c r="N16" s="2"/>
      <c r="O16" s="2"/>
      <c r="P16" s="2"/>
    </row>
    <row r="17" spans="1:12" ht="14.25">
      <c r="A17" s="13" t="s">
        <v>10</v>
      </c>
      <c r="B17" s="21">
        <v>8465</v>
      </c>
      <c r="C17" s="39">
        <v>18469667.099999998</v>
      </c>
      <c r="D17" s="40">
        <v>3785209.03</v>
      </c>
      <c r="E17" s="39">
        <v>2345026.86</v>
      </c>
      <c r="F17" s="40">
        <v>624379.91</v>
      </c>
      <c r="G17" s="40">
        <v>3108662.89</v>
      </c>
      <c r="H17" s="39">
        <v>11215060.820000006</v>
      </c>
      <c r="I17" s="29"/>
      <c r="J17" s="29"/>
      <c r="K17" s="29"/>
      <c r="L17" s="29"/>
    </row>
    <row r="18" spans="1:12" ht="14.25">
      <c r="A18" s="13" t="s">
        <v>11</v>
      </c>
      <c r="B18" s="21">
        <v>964</v>
      </c>
      <c r="C18" s="39">
        <v>570307.0599999999</v>
      </c>
      <c r="D18" s="40">
        <v>110894.09999999999</v>
      </c>
      <c r="E18" s="39">
        <v>111522.03</v>
      </c>
      <c r="F18" s="40">
        <v>0</v>
      </c>
      <c r="G18" s="40">
        <v>0</v>
      </c>
      <c r="H18" s="39">
        <v>252316.26000000004</v>
      </c>
      <c r="I18" s="29"/>
      <c r="J18" s="29"/>
      <c r="K18" s="29"/>
      <c r="L18" s="29"/>
    </row>
    <row r="19" spans="1:12" ht="14.25">
      <c r="A19" s="13" t="s">
        <v>12</v>
      </c>
      <c r="B19" s="21">
        <v>4332</v>
      </c>
      <c r="C19" s="39">
        <v>3936237.14</v>
      </c>
      <c r="D19" s="40">
        <v>0</v>
      </c>
      <c r="E19" s="39">
        <v>692122.21</v>
      </c>
      <c r="F19" s="40">
        <v>0</v>
      </c>
      <c r="G19" s="40">
        <v>956569.1900000001</v>
      </c>
      <c r="H19" s="39">
        <v>2847196.2000000007</v>
      </c>
      <c r="I19" s="29"/>
      <c r="J19" s="29"/>
      <c r="K19" s="29"/>
      <c r="L19" s="29"/>
    </row>
    <row r="20" spans="1:12" ht="14.25">
      <c r="A20" s="13" t="s">
        <v>13</v>
      </c>
      <c r="B20" s="21">
        <v>1650</v>
      </c>
      <c r="C20" s="39">
        <v>1655571.86</v>
      </c>
      <c r="D20" s="40">
        <v>286564.18</v>
      </c>
      <c r="E20" s="39">
        <v>278019.86000000004</v>
      </c>
      <c r="F20" s="40">
        <v>0</v>
      </c>
      <c r="G20" s="40">
        <v>285704.49</v>
      </c>
      <c r="H20" s="39">
        <v>916355.75</v>
      </c>
      <c r="I20" s="29"/>
      <c r="J20" s="29"/>
      <c r="K20" s="29"/>
      <c r="L20" s="29"/>
    </row>
    <row r="21" spans="1:12" ht="14.25">
      <c r="A21" s="13" t="s">
        <v>14</v>
      </c>
      <c r="B21" s="21">
        <v>1952</v>
      </c>
      <c r="C21" s="39">
        <v>1810411.21</v>
      </c>
      <c r="D21" s="40">
        <v>391050</v>
      </c>
      <c r="E21" s="39">
        <v>360104.04</v>
      </c>
      <c r="F21" s="40">
        <v>0</v>
      </c>
      <c r="G21" s="40">
        <v>0</v>
      </c>
      <c r="H21" s="39">
        <v>857905.79</v>
      </c>
      <c r="I21" s="29"/>
      <c r="J21" s="29"/>
      <c r="K21" s="29"/>
      <c r="L21" s="29"/>
    </row>
    <row r="22" spans="1:12" ht="14.25">
      <c r="A22" s="13" t="s">
        <v>15</v>
      </c>
      <c r="B22" s="21">
        <v>2839</v>
      </c>
      <c r="C22" s="39">
        <v>3744070.2199999997</v>
      </c>
      <c r="D22" s="40">
        <v>699464.88</v>
      </c>
      <c r="E22" s="39">
        <v>698475.65</v>
      </c>
      <c r="F22" s="40">
        <v>0</v>
      </c>
      <c r="G22" s="40">
        <v>758146.21</v>
      </c>
      <c r="H22" s="39">
        <v>2268952.04</v>
      </c>
      <c r="I22" s="29"/>
      <c r="J22" s="29"/>
      <c r="K22" s="29"/>
      <c r="L22" s="29"/>
    </row>
    <row r="23" spans="1:12" ht="14.25">
      <c r="A23" s="13" t="s">
        <v>16</v>
      </c>
      <c r="B23" s="21">
        <v>2256</v>
      </c>
      <c r="C23" s="39">
        <v>1779242.09</v>
      </c>
      <c r="D23" s="40">
        <v>0</v>
      </c>
      <c r="E23" s="39">
        <v>451646.87</v>
      </c>
      <c r="F23" s="40">
        <v>0</v>
      </c>
      <c r="G23" s="40">
        <v>0</v>
      </c>
      <c r="H23" s="39">
        <v>1161150.37</v>
      </c>
      <c r="I23" s="29"/>
      <c r="J23" s="29"/>
      <c r="K23" s="29"/>
      <c r="L23" s="29"/>
    </row>
    <row r="24" spans="1:12" ht="14.25">
      <c r="A24" s="13" t="s">
        <v>17</v>
      </c>
      <c r="B24" s="21">
        <v>1039</v>
      </c>
      <c r="C24" s="39">
        <v>665888.91</v>
      </c>
      <c r="D24" s="40">
        <v>0</v>
      </c>
      <c r="E24" s="39">
        <v>171023.82</v>
      </c>
      <c r="F24" s="40">
        <v>0</v>
      </c>
      <c r="G24" s="40">
        <v>0</v>
      </c>
      <c r="H24" s="39">
        <v>494865.09</v>
      </c>
      <c r="I24" s="29"/>
      <c r="J24" s="29"/>
      <c r="K24" s="29"/>
      <c r="L24" s="29"/>
    </row>
    <row r="25" spans="1:12" ht="14.25">
      <c r="A25" s="13" t="s">
        <v>18</v>
      </c>
      <c r="B25" s="21">
        <v>1733</v>
      </c>
      <c r="C25" s="39">
        <v>2206524.91</v>
      </c>
      <c r="D25" s="40">
        <v>495136.37</v>
      </c>
      <c r="E25" s="39">
        <v>470829.58999999997</v>
      </c>
      <c r="F25" s="40">
        <v>0</v>
      </c>
      <c r="G25" s="40">
        <v>0</v>
      </c>
      <c r="H25" s="39">
        <v>1042444.9500000001</v>
      </c>
      <c r="I25" s="29"/>
      <c r="J25" s="29"/>
      <c r="K25" s="29"/>
      <c r="L25" s="29"/>
    </row>
    <row r="26" spans="1:12" ht="14.25">
      <c r="A26" s="13" t="s">
        <v>19</v>
      </c>
      <c r="B26" s="21">
        <v>1786</v>
      </c>
      <c r="C26" s="39">
        <v>4238734.28</v>
      </c>
      <c r="D26" s="40">
        <v>0</v>
      </c>
      <c r="E26" s="39">
        <v>765190.0800000001</v>
      </c>
      <c r="F26" s="40">
        <v>0</v>
      </c>
      <c r="G26" s="40">
        <v>1693210.9200000002</v>
      </c>
      <c r="H26" s="39">
        <v>3386604.15</v>
      </c>
      <c r="I26" s="29"/>
      <c r="J26" s="29"/>
      <c r="K26" s="29"/>
      <c r="L26" s="29"/>
    </row>
    <row r="27" spans="1:12" ht="14.25">
      <c r="A27" s="13" t="s">
        <v>20</v>
      </c>
      <c r="B27" s="21">
        <v>1178</v>
      </c>
      <c r="C27" s="39">
        <v>1134333.89</v>
      </c>
      <c r="D27" s="40">
        <v>0</v>
      </c>
      <c r="E27" s="39">
        <v>222262.93</v>
      </c>
      <c r="F27" s="40">
        <v>0</v>
      </c>
      <c r="G27" s="40">
        <v>290158.33</v>
      </c>
      <c r="H27" s="39">
        <v>869339.95</v>
      </c>
      <c r="I27" s="29"/>
      <c r="J27" s="29"/>
      <c r="K27" s="29"/>
      <c r="L27" s="29"/>
    </row>
    <row r="28" spans="1:12" ht="14.25">
      <c r="A28" s="13" t="s">
        <v>21</v>
      </c>
      <c r="B28" s="21">
        <v>1172</v>
      </c>
      <c r="C28" s="39">
        <v>1246272.83</v>
      </c>
      <c r="D28" s="40">
        <v>304359.04</v>
      </c>
      <c r="E28" s="39">
        <v>292409.79</v>
      </c>
      <c r="F28" s="40">
        <v>0</v>
      </c>
      <c r="G28" s="40">
        <v>0</v>
      </c>
      <c r="H28" s="39">
        <v>648996.31</v>
      </c>
      <c r="I28" s="29"/>
      <c r="J28" s="29"/>
      <c r="K28" s="29"/>
      <c r="L28" s="29"/>
    </row>
    <row r="29" spans="1:12" ht="14.25">
      <c r="A29" s="13" t="s">
        <v>22</v>
      </c>
      <c r="B29" s="21">
        <v>8786</v>
      </c>
      <c r="C29" s="39">
        <v>14860050.7</v>
      </c>
      <c r="D29" s="40">
        <v>4182915.8000000003</v>
      </c>
      <c r="E29" s="39">
        <v>717229.0499999999</v>
      </c>
      <c r="F29" s="40">
        <v>2415760.02</v>
      </c>
      <c r="G29" s="40">
        <v>0</v>
      </c>
      <c r="H29" s="39">
        <v>7244027.079999999</v>
      </c>
      <c r="I29" s="29"/>
      <c r="J29" s="29"/>
      <c r="K29" s="29"/>
      <c r="L29" s="29"/>
    </row>
    <row r="30" spans="1:12" s="4" customFormat="1" ht="14.25">
      <c r="A30" s="13" t="s">
        <v>23</v>
      </c>
      <c r="B30" s="21">
        <v>25727</v>
      </c>
      <c r="C30" s="39">
        <v>36014753.12</v>
      </c>
      <c r="D30" s="40">
        <v>8657939.489999998</v>
      </c>
      <c r="E30" s="39">
        <v>2275319.0700000003</v>
      </c>
      <c r="F30" s="40">
        <v>6305096.01</v>
      </c>
      <c r="G30" s="40">
        <v>0</v>
      </c>
      <c r="H30" s="39">
        <v>18127594.619999997</v>
      </c>
      <c r="I30" s="34"/>
      <c r="J30" s="34"/>
      <c r="K30" s="34"/>
      <c r="L30" s="34"/>
    </row>
    <row r="31" spans="1:12" s="4" customFormat="1" ht="14.25">
      <c r="A31" s="13" t="s">
        <v>24</v>
      </c>
      <c r="B31" s="21">
        <v>1172</v>
      </c>
      <c r="C31" s="39">
        <v>2054558.81</v>
      </c>
      <c r="D31" s="40">
        <v>396408.53</v>
      </c>
      <c r="E31" s="39">
        <v>382519.62999999995</v>
      </c>
      <c r="F31" s="40">
        <v>0</v>
      </c>
      <c r="G31" s="40">
        <v>417210.32000000007</v>
      </c>
      <c r="H31" s="39">
        <v>1251630.6500000001</v>
      </c>
      <c r="I31" s="34"/>
      <c r="J31" s="34"/>
      <c r="K31" s="34"/>
      <c r="L31" s="34"/>
    </row>
    <row r="32" spans="1:12" s="4" customFormat="1" ht="14.25">
      <c r="A32" s="13" t="s">
        <v>25</v>
      </c>
      <c r="B32" s="21">
        <v>1012</v>
      </c>
      <c r="C32" s="39">
        <v>987246.0599999999</v>
      </c>
      <c r="D32" s="40">
        <v>233630.13999999998</v>
      </c>
      <c r="E32" s="39">
        <v>219083.49</v>
      </c>
      <c r="F32" s="40">
        <v>0</v>
      </c>
      <c r="G32" s="40">
        <v>0</v>
      </c>
      <c r="H32" s="39">
        <v>500189.41000000003</v>
      </c>
      <c r="I32" s="34"/>
      <c r="J32" s="34"/>
      <c r="K32" s="34"/>
      <c r="L32" s="34"/>
    </row>
    <row r="33" spans="1:12" ht="14.25">
      <c r="A33" s="13" t="s">
        <v>26</v>
      </c>
      <c r="B33" s="21">
        <v>1223</v>
      </c>
      <c r="C33" s="39">
        <v>1285175.55</v>
      </c>
      <c r="D33" s="40">
        <v>315256.07000000007</v>
      </c>
      <c r="E33" s="39">
        <v>287015.14999999997</v>
      </c>
      <c r="F33" s="40">
        <v>0</v>
      </c>
      <c r="G33" s="40">
        <v>0</v>
      </c>
      <c r="H33" s="39">
        <v>681188.8900000001</v>
      </c>
      <c r="I33" s="29"/>
      <c r="J33" s="29"/>
      <c r="K33" s="29"/>
      <c r="L33" s="29"/>
    </row>
    <row r="34" spans="1:12" ht="14.25">
      <c r="A34" s="13" t="s">
        <v>27</v>
      </c>
      <c r="B34" s="21">
        <v>1578</v>
      </c>
      <c r="C34" s="39">
        <v>2047805.3900000001</v>
      </c>
      <c r="D34" s="40">
        <v>367713.05</v>
      </c>
      <c r="E34" s="39">
        <v>351484.3</v>
      </c>
      <c r="F34" s="40">
        <v>0</v>
      </c>
      <c r="G34" s="40">
        <v>397253.96</v>
      </c>
      <c r="H34" s="39">
        <v>1192413.1399999997</v>
      </c>
      <c r="I34" s="29"/>
      <c r="J34" s="29"/>
      <c r="K34" s="29"/>
      <c r="L34" s="29"/>
    </row>
    <row r="35" spans="1:12" ht="14.25">
      <c r="A35" s="13" t="s">
        <v>28</v>
      </c>
      <c r="B35" s="21">
        <v>1578</v>
      </c>
      <c r="C35" s="39">
        <v>2875735.3200000003</v>
      </c>
      <c r="D35" s="40">
        <v>0</v>
      </c>
      <c r="E35" s="39">
        <v>525886.72</v>
      </c>
      <c r="F35" s="40">
        <v>0</v>
      </c>
      <c r="G35" s="40">
        <v>1134492.4700000002</v>
      </c>
      <c r="H35" s="39">
        <v>2265806.5600000005</v>
      </c>
      <c r="I35" s="29"/>
      <c r="J35" s="29"/>
      <c r="K35" s="29"/>
      <c r="L35" s="29"/>
    </row>
    <row r="36" spans="1:12" ht="14.25">
      <c r="A36" s="13" t="s">
        <v>29</v>
      </c>
      <c r="B36" s="21">
        <v>238</v>
      </c>
      <c r="C36" s="39">
        <v>306068.5</v>
      </c>
      <c r="D36" s="40">
        <v>0</v>
      </c>
      <c r="E36" s="39">
        <v>68611.75</v>
      </c>
      <c r="F36" s="40">
        <v>0</v>
      </c>
      <c r="G36" s="40">
        <v>79152.25</v>
      </c>
      <c r="H36" s="39">
        <v>237456.75</v>
      </c>
      <c r="I36" s="29"/>
      <c r="J36" s="29"/>
      <c r="K36" s="29"/>
      <c r="L36" s="29"/>
    </row>
    <row r="37" spans="1:12" ht="14.25">
      <c r="A37" s="13" t="s">
        <v>30</v>
      </c>
      <c r="B37" s="21">
        <v>1598</v>
      </c>
      <c r="C37" s="39">
        <v>1427861.32</v>
      </c>
      <c r="D37" s="40">
        <v>0</v>
      </c>
      <c r="E37" s="39">
        <v>280607.75</v>
      </c>
      <c r="F37" s="40">
        <v>0</v>
      </c>
      <c r="G37" s="40">
        <v>366520.86999999994</v>
      </c>
      <c r="H37" s="39">
        <v>1099475.45</v>
      </c>
      <c r="I37" s="29"/>
      <c r="J37" s="29"/>
      <c r="K37" s="29"/>
      <c r="L37" s="29"/>
    </row>
    <row r="38" spans="1:12" ht="14.25">
      <c r="A38" s="13" t="s">
        <v>31</v>
      </c>
      <c r="B38" s="21">
        <v>2915</v>
      </c>
      <c r="C38" s="39">
        <v>2510745.8399999994</v>
      </c>
      <c r="D38" s="40">
        <v>0</v>
      </c>
      <c r="E38" s="39">
        <v>625578.61</v>
      </c>
      <c r="F38" s="40">
        <v>0</v>
      </c>
      <c r="G38" s="40">
        <v>0</v>
      </c>
      <c r="H38" s="39">
        <v>1536171.23</v>
      </c>
      <c r="I38" s="29"/>
      <c r="J38" s="29"/>
      <c r="K38" s="29"/>
      <c r="L38" s="29"/>
    </row>
    <row r="39" spans="1:12" ht="14.25">
      <c r="A39" s="13" t="s">
        <v>32</v>
      </c>
      <c r="B39" s="21">
        <v>852</v>
      </c>
      <c r="C39" s="39">
        <v>685768.5800000001</v>
      </c>
      <c r="D39" s="40">
        <v>0</v>
      </c>
      <c r="E39" s="39">
        <v>131981.78</v>
      </c>
      <c r="F39" s="40">
        <v>0</v>
      </c>
      <c r="G39" s="40">
        <v>183547.91000000003</v>
      </c>
      <c r="H39" s="39">
        <v>538786.8</v>
      </c>
      <c r="I39" s="29"/>
      <c r="J39" s="29"/>
      <c r="K39" s="29"/>
      <c r="L39" s="29"/>
    </row>
    <row r="40" spans="1:12" ht="14.25">
      <c r="A40" s="13" t="s">
        <v>33</v>
      </c>
      <c r="B40" s="21">
        <v>1635</v>
      </c>
      <c r="C40" s="39">
        <v>1696745.1</v>
      </c>
      <c r="D40" s="40">
        <v>416508.81</v>
      </c>
      <c r="E40" s="39">
        <v>376843.9499999999</v>
      </c>
      <c r="F40" s="40">
        <v>0</v>
      </c>
      <c r="G40" s="40">
        <v>0</v>
      </c>
      <c r="H40" s="39">
        <v>899517.3400000001</v>
      </c>
      <c r="I40" s="29"/>
      <c r="J40" s="29"/>
      <c r="K40" s="29"/>
      <c r="L40" s="29"/>
    </row>
    <row r="41" spans="1:12" ht="14.25">
      <c r="A41" s="13" t="s">
        <v>34</v>
      </c>
      <c r="B41" s="21">
        <v>1740</v>
      </c>
      <c r="C41" s="39">
        <v>1418964.67</v>
      </c>
      <c r="D41" s="40">
        <v>0</v>
      </c>
      <c r="E41" s="39">
        <v>400742.03</v>
      </c>
      <c r="F41" s="40">
        <v>0</v>
      </c>
      <c r="G41" s="40">
        <v>0</v>
      </c>
      <c r="H41" s="39">
        <v>993284.8199999998</v>
      </c>
      <c r="I41" s="29"/>
      <c r="J41" s="29"/>
      <c r="K41" s="29"/>
      <c r="L41" s="29"/>
    </row>
    <row r="42" spans="1:12" ht="14.25">
      <c r="A42" s="13" t="s">
        <v>35</v>
      </c>
      <c r="B42" s="21">
        <v>22380</v>
      </c>
      <c r="C42" s="39">
        <v>26463470.05</v>
      </c>
      <c r="D42" s="40">
        <v>6396111.269999999</v>
      </c>
      <c r="E42" s="39">
        <v>5545653.449999999</v>
      </c>
      <c r="F42" s="40">
        <v>0</v>
      </c>
      <c r="G42" s="40">
        <v>0</v>
      </c>
      <c r="H42" s="39">
        <v>13681835.890000004</v>
      </c>
      <c r="I42" s="29"/>
      <c r="J42" s="29"/>
      <c r="K42" s="29"/>
      <c r="L42" s="29"/>
    </row>
    <row r="43" spans="1:12" ht="14.25">
      <c r="A43" s="13" t="s">
        <v>36</v>
      </c>
      <c r="B43" s="22">
        <v>1025</v>
      </c>
      <c r="C43" s="40">
        <v>738360.54</v>
      </c>
      <c r="D43" s="40">
        <v>0</v>
      </c>
      <c r="E43" s="40">
        <v>188085.43999999997</v>
      </c>
      <c r="F43" s="40">
        <v>0</v>
      </c>
      <c r="G43" s="40">
        <v>0</v>
      </c>
      <c r="H43" s="40">
        <v>466673.8600000001</v>
      </c>
      <c r="I43" s="29"/>
      <c r="J43" s="29"/>
      <c r="K43" s="29"/>
      <c r="L43" s="29"/>
    </row>
    <row r="44" spans="1:12" ht="14.25">
      <c r="A44" s="13" t="s">
        <v>37</v>
      </c>
      <c r="B44" s="22">
        <v>40084</v>
      </c>
      <c r="C44" s="40">
        <v>115519289.51</v>
      </c>
      <c r="D44" s="40">
        <v>33219069.21</v>
      </c>
      <c r="E44" s="40">
        <v>3490288.579999999</v>
      </c>
      <c r="F44" s="40">
        <v>20967310.44</v>
      </c>
      <c r="G44" s="40">
        <v>0</v>
      </c>
      <c r="H44" s="40">
        <v>55496974.83</v>
      </c>
      <c r="I44" s="29"/>
      <c r="J44" s="29"/>
      <c r="K44" s="29"/>
      <c r="L44" s="29"/>
    </row>
    <row r="45" spans="1:12" ht="14.25">
      <c r="A45" s="13" t="s">
        <v>38</v>
      </c>
      <c r="B45" s="22">
        <v>5785</v>
      </c>
      <c r="C45" s="40">
        <v>6925739.97</v>
      </c>
      <c r="D45" s="40">
        <v>1541116.7900000003</v>
      </c>
      <c r="E45" s="40">
        <v>1519367.1099999999</v>
      </c>
      <c r="F45" s="40">
        <v>0</v>
      </c>
      <c r="G45" s="40">
        <v>0</v>
      </c>
      <c r="H45" s="40">
        <v>2286810.5900000003</v>
      </c>
      <c r="I45" s="29"/>
      <c r="J45" s="29"/>
      <c r="K45" s="29"/>
      <c r="L45" s="29"/>
    </row>
    <row r="46" spans="1:12" ht="14.25">
      <c r="A46" s="26" t="s">
        <v>39</v>
      </c>
      <c r="B46" s="22">
        <v>5603</v>
      </c>
      <c r="C46" s="40">
        <v>5329200.039999999</v>
      </c>
      <c r="D46" s="40">
        <v>1253131.7399999998</v>
      </c>
      <c r="E46" s="40">
        <v>945770.58</v>
      </c>
      <c r="F46" s="40">
        <v>0</v>
      </c>
      <c r="G46" s="40">
        <v>0</v>
      </c>
      <c r="H46" s="40">
        <v>2659594.48</v>
      </c>
      <c r="I46" s="29"/>
      <c r="J46" s="29"/>
      <c r="K46" s="29"/>
      <c r="L46" s="29"/>
    </row>
    <row r="47" spans="1:12" ht="14.25">
      <c r="A47" s="13" t="s">
        <v>40</v>
      </c>
      <c r="B47" s="22">
        <v>13913</v>
      </c>
      <c r="C47" s="40">
        <v>15338979.97</v>
      </c>
      <c r="D47" s="40">
        <v>3884722.1399999997</v>
      </c>
      <c r="E47" s="40">
        <v>3055527.0700000003</v>
      </c>
      <c r="F47" s="40">
        <v>0</v>
      </c>
      <c r="G47" s="40">
        <v>0</v>
      </c>
      <c r="H47" s="40">
        <v>7778294.469999999</v>
      </c>
      <c r="I47" s="29"/>
      <c r="J47" s="29"/>
      <c r="K47" s="29"/>
      <c r="L47" s="29"/>
    </row>
    <row r="48" spans="1:12" ht="14.25">
      <c r="A48" s="13" t="s">
        <v>41</v>
      </c>
      <c r="B48" s="22">
        <v>3982</v>
      </c>
      <c r="C48" s="40">
        <v>4943773.869999999</v>
      </c>
      <c r="D48" s="40">
        <v>1218614.17</v>
      </c>
      <c r="E48" s="40">
        <v>1115102.31</v>
      </c>
      <c r="F48" s="40">
        <v>0</v>
      </c>
      <c r="G48" s="40">
        <v>0</v>
      </c>
      <c r="H48" s="40">
        <v>2550343.639999999</v>
      </c>
      <c r="I48" s="29"/>
      <c r="J48" s="29"/>
      <c r="K48" s="29"/>
      <c r="L48" s="29"/>
    </row>
    <row r="49" spans="1:12" ht="14.25">
      <c r="A49" s="13" t="s">
        <v>42</v>
      </c>
      <c r="B49" s="22">
        <v>9694</v>
      </c>
      <c r="C49" s="40">
        <v>20763847.269999996</v>
      </c>
      <c r="D49" s="40">
        <v>5746656.529999999</v>
      </c>
      <c r="E49" s="40">
        <v>1225091.24</v>
      </c>
      <c r="F49" s="40">
        <v>3403128.5</v>
      </c>
      <c r="G49" s="40">
        <v>0</v>
      </c>
      <c r="H49" s="40">
        <v>9968162.32</v>
      </c>
      <c r="I49" s="29"/>
      <c r="J49" s="29"/>
      <c r="K49" s="29"/>
      <c r="L49" s="29"/>
    </row>
    <row r="50" spans="1:12" ht="14.25">
      <c r="A50" s="13" t="s">
        <v>43</v>
      </c>
      <c r="B50" s="22">
        <v>966</v>
      </c>
      <c r="C50" s="40">
        <v>770380.4699999999</v>
      </c>
      <c r="D50" s="40">
        <v>163340.82999999996</v>
      </c>
      <c r="E50" s="40">
        <v>144783.59</v>
      </c>
      <c r="F50" s="40">
        <v>0</v>
      </c>
      <c r="G50" s="40">
        <v>0</v>
      </c>
      <c r="H50" s="40">
        <v>362806.05000000005</v>
      </c>
      <c r="I50" s="29"/>
      <c r="J50" s="29"/>
      <c r="K50" s="29"/>
      <c r="L50" s="29"/>
    </row>
    <row r="51" spans="1:12" ht="14.25">
      <c r="A51" s="13" t="s">
        <v>44</v>
      </c>
      <c r="B51" s="22">
        <v>3056</v>
      </c>
      <c r="C51" s="40">
        <v>2502958.52</v>
      </c>
      <c r="D51" s="40">
        <v>579380.6500000001</v>
      </c>
      <c r="E51" s="40">
        <v>474894.95999999996</v>
      </c>
      <c r="F51" s="40">
        <v>0</v>
      </c>
      <c r="G51" s="40">
        <v>0</v>
      </c>
      <c r="H51" s="40">
        <v>1232682.91</v>
      </c>
      <c r="I51" s="29"/>
      <c r="J51" s="29"/>
      <c r="K51" s="29"/>
      <c r="L51" s="29"/>
    </row>
    <row r="52" spans="1:12" ht="14.25">
      <c r="A52" s="13" t="s">
        <v>45</v>
      </c>
      <c r="B52" s="22">
        <v>1374</v>
      </c>
      <c r="C52" s="40">
        <v>1166422.68</v>
      </c>
      <c r="D52" s="40">
        <v>0</v>
      </c>
      <c r="E52" s="40">
        <v>358560.97</v>
      </c>
      <c r="F52" s="40">
        <v>0</v>
      </c>
      <c r="G52" s="40">
        <v>0</v>
      </c>
      <c r="H52" s="40">
        <v>795861.71</v>
      </c>
      <c r="I52" s="29"/>
      <c r="J52" s="29"/>
      <c r="K52" s="29"/>
      <c r="L52" s="29"/>
    </row>
    <row r="53" spans="1:12" ht="14.25">
      <c r="A53" s="13" t="s">
        <v>46</v>
      </c>
      <c r="B53" s="22">
        <v>2581</v>
      </c>
      <c r="C53" s="40">
        <v>6019014.9399999995</v>
      </c>
      <c r="D53" s="40">
        <v>1626937.65</v>
      </c>
      <c r="E53" s="40">
        <v>150374.62999999998</v>
      </c>
      <c r="F53" s="40">
        <v>1131382.58</v>
      </c>
      <c r="G53" s="40">
        <v>0</v>
      </c>
      <c r="H53" s="40">
        <v>2758301.1599999997</v>
      </c>
      <c r="I53" s="29"/>
      <c r="J53" s="29"/>
      <c r="K53" s="29"/>
      <c r="L53" s="29"/>
    </row>
    <row r="54" spans="1:12" ht="14.25">
      <c r="A54" s="13" t="s">
        <v>47</v>
      </c>
      <c r="B54" s="22">
        <v>4757</v>
      </c>
      <c r="C54" s="40">
        <v>7269579.72</v>
      </c>
      <c r="D54" s="40">
        <v>1514982.73</v>
      </c>
      <c r="E54" s="40">
        <v>1083884.2599999998</v>
      </c>
      <c r="F54" s="40">
        <v>0</v>
      </c>
      <c r="G54" s="40">
        <v>1519138.3599999996</v>
      </c>
      <c r="H54" s="40">
        <v>4548293.4399999995</v>
      </c>
      <c r="I54" s="29"/>
      <c r="J54" s="29"/>
      <c r="K54" s="29"/>
      <c r="L54" s="29"/>
    </row>
    <row r="55" spans="1:12" ht="14.25">
      <c r="A55" s="13" t="s">
        <v>48</v>
      </c>
      <c r="B55" s="22">
        <v>7001</v>
      </c>
      <c r="C55" s="40">
        <v>26364101.919999994</v>
      </c>
      <c r="D55" s="40">
        <v>5836095.98</v>
      </c>
      <c r="E55" s="40">
        <v>904518.65</v>
      </c>
      <c r="F55" s="40">
        <v>4010953.42</v>
      </c>
      <c r="G55" s="40">
        <v>5020966.9399999995</v>
      </c>
      <c r="H55" s="40">
        <v>15041738.909999996</v>
      </c>
      <c r="I55" s="29"/>
      <c r="J55" s="29"/>
      <c r="K55" s="29"/>
      <c r="L55" s="29"/>
    </row>
    <row r="56" spans="1:12" ht="14.25">
      <c r="A56" s="13" t="s">
        <v>49</v>
      </c>
      <c r="B56" s="22">
        <v>2477</v>
      </c>
      <c r="C56" s="40">
        <v>1375586.3699999999</v>
      </c>
      <c r="D56" s="40">
        <v>0</v>
      </c>
      <c r="E56" s="40">
        <v>347216.84</v>
      </c>
      <c r="F56" s="40">
        <v>0</v>
      </c>
      <c r="G56" s="40">
        <v>0</v>
      </c>
      <c r="H56" s="40">
        <v>857897.5299999998</v>
      </c>
      <c r="I56" s="29"/>
      <c r="J56" s="29"/>
      <c r="K56" s="29"/>
      <c r="L56" s="29"/>
    </row>
    <row r="57" spans="1:12" ht="14.25">
      <c r="A57" s="13" t="s">
        <v>50</v>
      </c>
      <c r="B57" s="22">
        <v>8080</v>
      </c>
      <c r="C57" s="40">
        <v>14943598.98</v>
      </c>
      <c r="D57" s="40">
        <v>3838738.9000000004</v>
      </c>
      <c r="E57" s="40">
        <v>3080163.8</v>
      </c>
      <c r="F57" s="40">
        <v>0</v>
      </c>
      <c r="G57" s="40">
        <v>0</v>
      </c>
      <c r="H57" s="40">
        <v>7909696.319999999</v>
      </c>
      <c r="I57" s="29"/>
      <c r="J57" s="29"/>
      <c r="K57" s="29"/>
      <c r="L57" s="29"/>
    </row>
    <row r="58" spans="1:12" ht="14.25">
      <c r="A58" s="13" t="s">
        <v>51</v>
      </c>
      <c r="B58" s="22">
        <v>4179</v>
      </c>
      <c r="C58" s="40">
        <v>6707940.0200000005</v>
      </c>
      <c r="D58" s="40">
        <v>1356787.33</v>
      </c>
      <c r="E58" s="40">
        <v>1017514.5299999999</v>
      </c>
      <c r="F58" s="40">
        <v>0</v>
      </c>
      <c r="G58" s="40">
        <v>1386511.3599999999</v>
      </c>
      <c r="H58" s="40">
        <v>4159098.1600000006</v>
      </c>
      <c r="I58" s="29"/>
      <c r="J58" s="29"/>
      <c r="K58" s="29"/>
      <c r="L58" s="29"/>
    </row>
    <row r="59" spans="1:12" ht="14.25">
      <c r="A59" s="13" t="s">
        <v>52</v>
      </c>
      <c r="B59" s="22">
        <v>834</v>
      </c>
      <c r="C59" s="40">
        <v>791221.27</v>
      </c>
      <c r="D59" s="40">
        <v>0</v>
      </c>
      <c r="E59" s="40">
        <v>171853.41</v>
      </c>
      <c r="F59" s="40">
        <v>0</v>
      </c>
      <c r="G59" s="40">
        <v>205995.55999999997</v>
      </c>
      <c r="H59" s="40">
        <v>614313.58</v>
      </c>
      <c r="I59" s="29"/>
      <c r="J59" s="29"/>
      <c r="K59" s="29"/>
      <c r="L59" s="29"/>
    </row>
    <row r="60" spans="1:12" ht="14.25">
      <c r="A60" s="13" t="s">
        <v>53</v>
      </c>
      <c r="B60" s="22">
        <v>522</v>
      </c>
      <c r="C60" s="40">
        <v>756859.9300000002</v>
      </c>
      <c r="D60" s="40">
        <v>180309.77</v>
      </c>
      <c r="E60" s="40">
        <v>153806.85</v>
      </c>
      <c r="F60" s="40">
        <v>0</v>
      </c>
      <c r="G60" s="40">
        <v>0</v>
      </c>
      <c r="H60" s="40">
        <v>374512.7300000001</v>
      </c>
      <c r="I60" s="29"/>
      <c r="J60" s="29"/>
      <c r="K60" s="29"/>
      <c r="L60" s="29"/>
    </row>
    <row r="61" spans="1:12" ht="14.25">
      <c r="A61" s="13" t="s">
        <v>54</v>
      </c>
      <c r="B61" s="22">
        <v>819</v>
      </c>
      <c r="C61" s="40">
        <v>863657.7</v>
      </c>
      <c r="D61" s="40">
        <v>210556.6</v>
      </c>
      <c r="E61" s="40">
        <v>197569.49</v>
      </c>
      <c r="F61" s="40">
        <v>0</v>
      </c>
      <c r="G61" s="40">
        <v>0</v>
      </c>
      <c r="H61" s="40">
        <v>455531.61</v>
      </c>
      <c r="I61" s="29"/>
      <c r="J61" s="29"/>
      <c r="K61" s="29"/>
      <c r="L61" s="29"/>
    </row>
    <row r="62" spans="1:12" ht="14.25">
      <c r="A62" s="13" t="s">
        <v>55</v>
      </c>
      <c r="B62" s="22">
        <v>2694</v>
      </c>
      <c r="C62" s="40">
        <v>2941466.96</v>
      </c>
      <c r="D62" s="40">
        <v>547293.5</v>
      </c>
      <c r="E62" s="40">
        <v>417125.72</v>
      </c>
      <c r="F62" s="40">
        <v>0</v>
      </c>
      <c r="G62" s="40">
        <v>608298.21</v>
      </c>
      <c r="H62" s="40">
        <v>1804686.4300000004</v>
      </c>
      <c r="I62" s="29"/>
      <c r="J62" s="29"/>
      <c r="K62" s="29"/>
      <c r="L62" s="29"/>
    </row>
    <row r="63" spans="1:12" ht="14.25">
      <c r="A63" s="13" t="s">
        <v>56</v>
      </c>
      <c r="B63" s="22">
        <v>39945</v>
      </c>
      <c r="C63" s="40">
        <v>137168312.02</v>
      </c>
      <c r="D63" s="40">
        <v>38880472.94</v>
      </c>
      <c r="E63" s="40">
        <v>5043691.03</v>
      </c>
      <c r="F63" s="40">
        <v>24625099.599999998</v>
      </c>
      <c r="G63" s="40">
        <v>0</v>
      </c>
      <c r="H63" s="40">
        <v>65997735.100000024</v>
      </c>
      <c r="I63" s="29"/>
      <c r="J63" s="29"/>
      <c r="K63" s="29"/>
      <c r="L63" s="29"/>
    </row>
    <row r="64" spans="1:12" ht="14.25">
      <c r="A64" s="13" t="s">
        <v>57</v>
      </c>
      <c r="B64" s="22">
        <v>1666</v>
      </c>
      <c r="C64" s="40">
        <v>2704843.64</v>
      </c>
      <c r="D64" s="40">
        <v>0</v>
      </c>
      <c r="E64" s="40">
        <v>619150.65</v>
      </c>
      <c r="F64" s="40">
        <v>0</v>
      </c>
      <c r="G64" s="40">
        <v>665203.87</v>
      </c>
      <c r="H64" s="40">
        <v>1995154.7900000005</v>
      </c>
      <c r="I64" s="29"/>
      <c r="J64" s="29"/>
      <c r="K64" s="29"/>
      <c r="L64" s="29"/>
    </row>
    <row r="65" spans="1:12" ht="14.25">
      <c r="A65" s="29" t="s">
        <v>58</v>
      </c>
      <c r="B65" s="22">
        <v>1289</v>
      </c>
      <c r="C65" s="40">
        <v>809744.0900000002</v>
      </c>
      <c r="D65" s="40">
        <v>0</v>
      </c>
      <c r="E65" s="40">
        <v>187431.21000000002</v>
      </c>
      <c r="F65" s="40">
        <v>0</v>
      </c>
      <c r="G65" s="40">
        <v>0</v>
      </c>
      <c r="H65" s="40">
        <v>499288.8800000002</v>
      </c>
      <c r="I65" s="29"/>
      <c r="J65" s="29"/>
      <c r="K65" s="29"/>
      <c r="L65" s="29"/>
    </row>
    <row r="66" spans="1:12" ht="14.25">
      <c r="A66" s="29" t="s">
        <v>59</v>
      </c>
      <c r="B66" s="22">
        <v>2496</v>
      </c>
      <c r="C66" s="40">
        <v>4101815.4799999995</v>
      </c>
      <c r="D66" s="40">
        <v>982493.71</v>
      </c>
      <c r="E66" s="40">
        <v>788422.8900000001</v>
      </c>
      <c r="F66" s="40">
        <v>0</v>
      </c>
      <c r="G66" s="40">
        <v>0</v>
      </c>
      <c r="H66" s="40">
        <v>2038420.8699999996</v>
      </c>
      <c r="I66" s="29"/>
      <c r="J66" s="29"/>
      <c r="K66" s="29"/>
      <c r="L66" s="29"/>
    </row>
    <row r="67" spans="1:12" ht="14.25">
      <c r="A67" s="29" t="s">
        <v>60</v>
      </c>
      <c r="B67" s="22">
        <v>4611</v>
      </c>
      <c r="C67" s="40">
        <v>5801543.32</v>
      </c>
      <c r="D67" s="40">
        <v>0</v>
      </c>
      <c r="E67" s="40">
        <v>1717035.78</v>
      </c>
      <c r="F67" s="40">
        <v>0</v>
      </c>
      <c r="G67" s="40">
        <v>0</v>
      </c>
      <c r="H67" s="40">
        <v>3909471.2199999997</v>
      </c>
      <c r="I67" s="29"/>
      <c r="J67" s="29"/>
      <c r="K67" s="29"/>
      <c r="L67" s="29"/>
    </row>
    <row r="68" spans="1:12" ht="14.25">
      <c r="A68" s="29" t="s">
        <v>61</v>
      </c>
      <c r="B68" s="22">
        <v>2344</v>
      </c>
      <c r="C68" s="40">
        <v>5015094.5</v>
      </c>
      <c r="D68" s="40">
        <v>986540.7899999999</v>
      </c>
      <c r="E68" s="40">
        <v>916247.84</v>
      </c>
      <c r="F68" s="40">
        <v>0</v>
      </c>
      <c r="G68" s="40">
        <v>1040809.82</v>
      </c>
      <c r="H68" s="40">
        <v>3111494.92</v>
      </c>
      <c r="I68" s="29"/>
      <c r="J68" s="29"/>
      <c r="K68" s="29"/>
      <c r="L68" s="29"/>
    </row>
    <row r="69" spans="1:12" ht="14.25">
      <c r="A69" s="29" t="s">
        <v>62</v>
      </c>
      <c r="B69" s="22">
        <v>1611</v>
      </c>
      <c r="C69" s="40">
        <v>1815399.07</v>
      </c>
      <c r="D69" s="40">
        <v>447705.94</v>
      </c>
      <c r="E69" s="40">
        <v>399117.32000000007</v>
      </c>
      <c r="F69" s="40">
        <v>0</v>
      </c>
      <c r="G69" s="40">
        <v>0</v>
      </c>
      <c r="H69" s="40">
        <v>963858.1000000001</v>
      </c>
      <c r="I69" s="29"/>
      <c r="J69" s="29"/>
      <c r="K69" s="29"/>
      <c r="L69" s="29"/>
    </row>
    <row r="70" spans="1:12" ht="14.25">
      <c r="A70" s="29" t="s">
        <v>63</v>
      </c>
      <c r="B70" s="22">
        <v>2745</v>
      </c>
      <c r="C70" s="40">
        <v>3164662.94</v>
      </c>
      <c r="D70" s="40">
        <v>607136.2300000001</v>
      </c>
      <c r="E70" s="40">
        <v>524300.5</v>
      </c>
      <c r="F70" s="40">
        <v>0</v>
      </c>
      <c r="G70" s="40">
        <v>667605.89</v>
      </c>
      <c r="H70" s="40">
        <v>2000721.54</v>
      </c>
      <c r="I70" s="29"/>
      <c r="J70" s="29"/>
      <c r="K70" s="29"/>
      <c r="L70" s="29"/>
    </row>
    <row r="71" spans="1:12" ht="14.25">
      <c r="A71" s="29" t="s">
        <v>64</v>
      </c>
      <c r="B71" s="22">
        <v>22496</v>
      </c>
      <c r="C71" s="40">
        <v>107685941.96</v>
      </c>
      <c r="D71" s="40">
        <v>23856740.569999997</v>
      </c>
      <c r="E71" s="40">
        <v>4437292.899999999</v>
      </c>
      <c r="F71" s="40">
        <v>14850009.989999998</v>
      </c>
      <c r="G71" s="40">
        <v>19858333.869999997</v>
      </c>
      <c r="H71" s="40" t="s">
        <v>79</v>
      </c>
      <c r="I71" s="29"/>
      <c r="J71" s="29"/>
      <c r="K71" s="29"/>
      <c r="L71" s="29"/>
    </row>
    <row r="72" spans="1:12" ht="14.25">
      <c r="A72" s="29" t="s">
        <v>65</v>
      </c>
      <c r="B72" s="22">
        <v>1032</v>
      </c>
      <c r="C72" s="40">
        <v>1044662.9800000001</v>
      </c>
      <c r="D72" s="40">
        <v>163740.21</v>
      </c>
      <c r="E72" s="40">
        <v>155142.34</v>
      </c>
      <c r="F72" s="40">
        <v>0</v>
      </c>
      <c r="G72" s="40">
        <v>181479.84999999998</v>
      </c>
      <c r="H72" s="40">
        <v>544280.4300000002</v>
      </c>
      <c r="I72" s="29"/>
      <c r="J72" s="29"/>
      <c r="K72" s="29"/>
      <c r="L72" s="29"/>
    </row>
    <row r="73" spans="1:12" ht="14.25">
      <c r="A73" s="29" t="s">
        <v>66</v>
      </c>
      <c r="B73" s="22">
        <v>787</v>
      </c>
      <c r="C73" s="40">
        <v>927687.62</v>
      </c>
      <c r="D73" s="40">
        <v>0</v>
      </c>
      <c r="E73" s="40">
        <v>191080.46000000002</v>
      </c>
      <c r="F73" s="40">
        <v>0</v>
      </c>
      <c r="G73" s="40">
        <v>225823.56999999998</v>
      </c>
      <c r="H73" s="40">
        <v>677567.1599999999</v>
      </c>
      <c r="I73" s="29"/>
      <c r="J73" s="29"/>
      <c r="K73" s="29"/>
      <c r="L73" s="29"/>
    </row>
    <row r="74" spans="1:12" ht="14.25">
      <c r="A74" s="31"/>
      <c r="B74" s="45"/>
      <c r="C74" s="45"/>
      <c r="D74" s="45"/>
      <c r="E74" s="45"/>
      <c r="F74" s="45"/>
      <c r="G74" s="45"/>
      <c r="H74" s="45"/>
      <c r="I74" s="29"/>
      <c r="J74" s="29"/>
      <c r="K74" s="29"/>
      <c r="L74" s="29"/>
    </row>
    <row r="75" spans="1:12" ht="14.25">
      <c r="A75" s="29" t="s">
        <v>71</v>
      </c>
      <c r="B75" s="19"/>
      <c r="C75" s="19"/>
      <c r="D75" s="19"/>
      <c r="E75" s="19"/>
      <c r="F75" s="19"/>
      <c r="G75" s="19"/>
      <c r="H75" s="19"/>
      <c r="I75" s="29"/>
      <c r="J75" s="29"/>
      <c r="K75" s="29"/>
      <c r="L75" s="29"/>
    </row>
    <row r="76" spans="1:12" ht="14.25">
      <c r="A76" s="29"/>
      <c r="B76" s="29"/>
      <c r="C76" s="29"/>
      <c r="D76" s="29"/>
      <c r="E76" s="29"/>
      <c r="F76" s="29"/>
      <c r="G76" s="29"/>
      <c r="H76" s="29"/>
      <c r="I76" s="29"/>
      <c r="J76" s="29"/>
      <c r="K76" s="29"/>
      <c r="L76" s="29"/>
    </row>
    <row r="77" spans="1:12" ht="14.25">
      <c r="A77" s="29" t="s">
        <v>80</v>
      </c>
      <c r="B77" s="29"/>
      <c r="C77" s="33"/>
      <c r="D77" s="29"/>
      <c r="E77" s="29"/>
      <c r="F77" s="29"/>
      <c r="G77" s="29"/>
      <c r="H77" s="29"/>
      <c r="I77" s="29"/>
      <c r="J77" s="29"/>
      <c r="K77" s="29"/>
      <c r="L77" s="29"/>
    </row>
    <row r="78" spans="1:12" ht="14.25">
      <c r="A78" s="29"/>
      <c r="B78" s="29"/>
      <c r="C78" s="29"/>
      <c r="D78" s="29"/>
      <c r="E78" s="29"/>
      <c r="F78" s="29"/>
      <c r="G78" s="29"/>
      <c r="H78" s="29"/>
      <c r="I78" s="29"/>
      <c r="J78" s="29"/>
      <c r="K78" s="29"/>
      <c r="L78" s="29"/>
    </row>
    <row r="79" spans="1:12" ht="14.25">
      <c r="A79" s="29" t="s">
        <v>67</v>
      </c>
      <c r="B79" s="29"/>
      <c r="C79" s="29"/>
      <c r="D79" s="29"/>
      <c r="E79" s="29"/>
      <c r="F79" s="29"/>
      <c r="G79" s="29"/>
      <c r="H79" s="29"/>
      <c r="I79" s="29"/>
      <c r="J79" s="29"/>
      <c r="K79" s="29"/>
      <c r="L79" s="29"/>
    </row>
    <row r="80" spans="1:12" ht="35.25" customHeight="1">
      <c r="A80" s="101" t="s">
        <v>72</v>
      </c>
      <c r="B80" s="101"/>
      <c r="C80" s="101"/>
      <c r="D80" s="101"/>
      <c r="E80" s="101"/>
      <c r="F80" s="101"/>
      <c r="G80" s="101"/>
      <c r="H80" s="101"/>
      <c r="I80" s="29"/>
      <c r="J80" s="29"/>
      <c r="K80" s="29"/>
      <c r="L80" s="29"/>
    </row>
    <row r="81" spans="1:12" ht="40.5" customHeight="1">
      <c r="A81" s="101" t="s">
        <v>73</v>
      </c>
      <c r="B81" s="101"/>
      <c r="C81" s="101"/>
      <c r="D81" s="101"/>
      <c r="E81" s="101"/>
      <c r="F81" s="101"/>
      <c r="G81" s="101"/>
      <c r="H81" s="101"/>
      <c r="I81" s="29"/>
      <c r="J81" s="29"/>
      <c r="K81" s="29"/>
      <c r="L81" s="29"/>
    </row>
    <row r="82" spans="1:12" ht="48" customHeight="1">
      <c r="A82" s="104" t="s">
        <v>74</v>
      </c>
      <c r="B82" s="104"/>
      <c r="C82" s="104"/>
      <c r="D82" s="104"/>
      <c r="E82" s="104"/>
      <c r="F82" s="104"/>
      <c r="G82" s="104"/>
      <c r="H82" s="104"/>
      <c r="I82" s="29"/>
      <c r="J82" s="29"/>
      <c r="K82" s="29"/>
      <c r="L82" s="29"/>
    </row>
    <row r="83" spans="1:12" ht="30.75" customHeight="1">
      <c r="A83" s="101" t="s">
        <v>75</v>
      </c>
      <c r="B83" s="101"/>
      <c r="C83" s="101"/>
      <c r="D83" s="101"/>
      <c r="E83" s="101"/>
      <c r="F83" s="101"/>
      <c r="G83" s="101"/>
      <c r="H83" s="101"/>
      <c r="I83" s="29"/>
      <c r="J83" s="29"/>
      <c r="K83" s="29"/>
      <c r="L83" s="29"/>
    </row>
    <row r="84" spans="1:12" ht="14.25">
      <c r="A84" s="29"/>
      <c r="B84" s="29"/>
      <c r="C84" s="29"/>
      <c r="D84" s="29"/>
      <c r="E84" s="29"/>
      <c r="F84" s="29"/>
      <c r="G84" s="29"/>
      <c r="H84" s="29"/>
      <c r="I84" s="29"/>
      <c r="J84" s="29"/>
      <c r="K84" s="29"/>
      <c r="L84" s="29"/>
    </row>
    <row r="85" spans="1:12" ht="33" customHeight="1">
      <c r="A85" s="105" t="s">
        <v>209</v>
      </c>
      <c r="B85" s="105"/>
      <c r="C85" s="105"/>
      <c r="D85" s="105"/>
      <c r="E85" s="105"/>
      <c r="F85" s="105"/>
      <c r="G85" s="105"/>
      <c r="H85" s="105"/>
      <c r="I85" s="29"/>
      <c r="J85" s="29"/>
      <c r="K85" s="29"/>
      <c r="L85" s="29"/>
    </row>
    <row r="86" spans="1:12" ht="14.25">
      <c r="A86" s="29"/>
      <c r="B86" s="29"/>
      <c r="C86" s="29"/>
      <c r="D86" s="29"/>
      <c r="E86" s="29"/>
      <c r="F86" s="29"/>
      <c r="G86" s="29"/>
      <c r="H86" s="29"/>
      <c r="I86" s="29"/>
      <c r="J86" s="29"/>
      <c r="K86" s="29"/>
      <c r="L86" s="29"/>
    </row>
    <row r="87" spans="1:12" ht="14.25">
      <c r="A87" s="29"/>
      <c r="B87" s="29"/>
      <c r="C87" s="29"/>
      <c r="D87" s="29"/>
      <c r="E87" s="29"/>
      <c r="F87" s="29"/>
      <c r="G87" s="29"/>
      <c r="H87" s="29"/>
      <c r="I87" s="29"/>
      <c r="J87" s="29"/>
      <c r="K87" s="29"/>
      <c r="L87" s="29"/>
    </row>
    <row r="88" spans="1:12" ht="14.25">
      <c r="A88" s="29"/>
      <c r="B88" s="29"/>
      <c r="C88" s="29"/>
      <c r="D88" s="29"/>
      <c r="E88" s="29"/>
      <c r="F88" s="29"/>
      <c r="G88" s="29"/>
      <c r="H88" s="29"/>
      <c r="I88" s="29"/>
      <c r="J88" s="29"/>
      <c r="K88" s="29"/>
      <c r="L88" s="29"/>
    </row>
    <row r="89" spans="1:12" ht="14.25">
      <c r="A89" s="29"/>
      <c r="B89" s="29"/>
      <c r="C89" s="29"/>
      <c r="D89" s="29"/>
      <c r="E89" s="29"/>
      <c r="F89" s="29"/>
      <c r="G89" s="29"/>
      <c r="H89" s="29"/>
      <c r="I89" s="29"/>
      <c r="J89" s="29"/>
      <c r="K89" s="29"/>
      <c r="L89" s="29"/>
    </row>
    <row r="90" spans="1:12" ht="14.25">
      <c r="A90" s="29"/>
      <c r="B90" s="29"/>
      <c r="C90" s="29"/>
      <c r="D90" s="29"/>
      <c r="E90" s="29"/>
      <c r="F90" s="29"/>
      <c r="G90" s="29"/>
      <c r="H90" s="29"/>
      <c r="I90" s="29"/>
      <c r="J90" s="29"/>
      <c r="K90" s="29"/>
      <c r="L90" s="29"/>
    </row>
    <row r="91" spans="1:12" ht="14.25">
      <c r="A91" s="29"/>
      <c r="B91" s="29"/>
      <c r="C91" s="29"/>
      <c r="D91" s="29"/>
      <c r="E91" s="29"/>
      <c r="F91" s="29"/>
      <c r="G91" s="29"/>
      <c r="H91" s="29"/>
      <c r="I91" s="29"/>
      <c r="J91" s="29"/>
      <c r="K91" s="29"/>
      <c r="L91" s="29"/>
    </row>
    <row r="92" spans="1:12" ht="14.25">
      <c r="A92" s="29"/>
      <c r="B92" s="29"/>
      <c r="C92" s="29"/>
      <c r="D92" s="29"/>
      <c r="E92" s="29"/>
      <c r="F92" s="29"/>
      <c r="G92" s="29"/>
      <c r="H92" s="29"/>
      <c r="I92" s="29"/>
      <c r="J92" s="29"/>
      <c r="K92" s="29"/>
      <c r="L92" s="29"/>
    </row>
    <row r="93" spans="1:12" ht="14.25">
      <c r="A93" s="29"/>
      <c r="B93" s="29"/>
      <c r="C93" s="29"/>
      <c r="D93" s="29"/>
      <c r="E93" s="29"/>
      <c r="F93" s="29"/>
      <c r="G93" s="29"/>
      <c r="H93" s="29"/>
      <c r="I93" s="29"/>
      <c r="J93" s="29"/>
      <c r="K93" s="29"/>
      <c r="L93" s="29"/>
    </row>
    <row r="94" spans="1:12" ht="14.25">
      <c r="A94" s="29"/>
      <c r="B94" s="29"/>
      <c r="C94" s="29"/>
      <c r="D94" s="29"/>
      <c r="E94" s="29"/>
      <c r="F94" s="29"/>
      <c r="G94" s="29"/>
      <c r="H94" s="29"/>
      <c r="I94" s="29"/>
      <c r="J94" s="29"/>
      <c r="K94" s="29"/>
      <c r="L94" s="29"/>
    </row>
    <row r="95" spans="1:12" ht="14.25">
      <c r="A95" s="29"/>
      <c r="B95" s="29"/>
      <c r="C95" s="29"/>
      <c r="D95" s="29"/>
      <c r="E95" s="29"/>
      <c r="F95" s="29"/>
      <c r="G95" s="29"/>
      <c r="H95" s="29"/>
      <c r="I95" s="29"/>
      <c r="J95" s="29"/>
      <c r="K95" s="29"/>
      <c r="L95" s="29"/>
    </row>
    <row r="96" spans="1:12" ht="14.25">
      <c r="A96" s="29"/>
      <c r="B96" s="29"/>
      <c r="C96" s="29"/>
      <c r="D96" s="29"/>
      <c r="E96" s="29"/>
      <c r="F96" s="29"/>
      <c r="G96" s="29"/>
      <c r="H96" s="29"/>
      <c r="I96" s="29"/>
      <c r="J96" s="29"/>
      <c r="K96" s="29"/>
      <c r="L96" s="29"/>
    </row>
    <row r="97" spans="1:12" ht="14.25">
      <c r="A97" s="29"/>
      <c r="B97" s="29"/>
      <c r="C97" s="29"/>
      <c r="D97" s="29"/>
      <c r="E97" s="29"/>
      <c r="F97" s="29"/>
      <c r="G97" s="29"/>
      <c r="H97" s="29"/>
      <c r="I97" s="29"/>
      <c r="J97" s="29"/>
      <c r="K97" s="29"/>
      <c r="L97" s="29"/>
    </row>
    <row r="98" spans="1:12" ht="14.25">
      <c r="A98" s="29"/>
      <c r="B98" s="29"/>
      <c r="C98" s="29"/>
      <c r="D98" s="29"/>
      <c r="E98" s="29"/>
      <c r="F98" s="29"/>
      <c r="G98" s="29"/>
      <c r="H98" s="29"/>
      <c r="I98" s="29"/>
      <c r="J98" s="29"/>
      <c r="K98" s="29"/>
      <c r="L98" s="29"/>
    </row>
    <row r="99" spans="1:12" ht="14.25">
      <c r="A99" s="29"/>
      <c r="B99" s="29"/>
      <c r="C99" s="29"/>
      <c r="D99" s="29"/>
      <c r="E99" s="29"/>
      <c r="F99" s="29"/>
      <c r="G99" s="29"/>
      <c r="H99" s="29"/>
      <c r="I99" s="29"/>
      <c r="J99" s="29"/>
      <c r="K99" s="29"/>
      <c r="L99" s="29"/>
    </row>
    <row r="100" spans="1:12" ht="14.25">
      <c r="A100" s="29"/>
      <c r="B100" s="29"/>
      <c r="C100" s="29"/>
      <c r="D100" s="29"/>
      <c r="E100" s="29"/>
      <c r="F100" s="29"/>
      <c r="G100" s="29"/>
      <c r="H100" s="29"/>
      <c r="I100" s="29"/>
      <c r="J100" s="29"/>
      <c r="K100" s="29"/>
      <c r="L100" s="29"/>
    </row>
    <row r="101" spans="1:12" ht="14.25">
      <c r="A101" s="29"/>
      <c r="B101" s="29"/>
      <c r="C101" s="29"/>
      <c r="D101" s="29"/>
      <c r="E101" s="29"/>
      <c r="F101" s="29"/>
      <c r="G101" s="29"/>
      <c r="H101" s="29"/>
      <c r="I101" s="29"/>
      <c r="J101" s="29"/>
      <c r="K101" s="29"/>
      <c r="L101" s="29"/>
    </row>
    <row r="102" spans="1:12" ht="14.25">
      <c r="A102" s="29"/>
      <c r="B102" s="29"/>
      <c r="C102" s="29"/>
      <c r="D102" s="29"/>
      <c r="E102" s="29"/>
      <c r="F102" s="29"/>
      <c r="G102" s="29"/>
      <c r="H102" s="29"/>
      <c r="I102" s="29"/>
      <c r="J102" s="29"/>
      <c r="K102" s="29"/>
      <c r="L102" s="29"/>
    </row>
    <row r="103" spans="1:12" ht="14.25">
      <c r="A103" s="29"/>
      <c r="B103" s="29"/>
      <c r="C103" s="29"/>
      <c r="D103" s="29"/>
      <c r="E103" s="29"/>
      <c r="F103" s="29"/>
      <c r="G103" s="29"/>
      <c r="H103" s="29"/>
      <c r="I103" s="29"/>
      <c r="J103" s="29"/>
      <c r="K103" s="29"/>
      <c r="L103" s="29"/>
    </row>
    <row r="104" spans="1:12" ht="14.25">
      <c r="A104" s="29"/>
      <c r="B104" s="29"/>
      <c r="C104" s="29"/>
      <c r="D104" s="29"/>
      <c r="E104" s="29"/>
      <c r="F104" s="29"/>
      <c r="G104" s="29"/>
      <c r="H104" s="29"/>
      <c r="I104" s="29"/>
      <c r="J104" s="29"/>
      <c r="K104" s="29"/>
      <c r="L104" s="29"/>
    </row>
    <row r="105" spans="1:12" ht="14.25">
      <c r="A105" s="29"/>
      <c r="B105" s="29"/>
      <c r="C105" s="29"/>
      <c r="D105" s="29"/>
      <c r="E105" s="29"/>
      <c r="F105" s="29"/>
      <c r="G105" s="29"/>
      <c r="H105" s="29"/>
      <c r="I105" s="29"/>
      <c r="J105" s="29"/>
      <c r="K105" s="29"/>
      <c r="L105" s="29"/>
    </row>
    <row r="106" spans="1:12" ht="14.25">
      <c r="A106" s="29"/>
      <c r="B106" s="29"/>
      <c r="C106" s="29"/>
      <c r="D106" s="29"/>
      <c r="E106" s="29"/>
      <c r="F106" s="29"/>
      <c r="G106" s="29"/>
      <c r="H106" s="29"/>
      <c r="I106" s="29"/>
      <c r="J106" s="29"/>
      <c r="K106" s="29"/>
      <c r="L106" s="29"/>
    </row>
    <row r="107" spans="1:12" ht="14.25">
      <c r="A107" s="29"/>
      <c r="B107" s="29"/>
      <c r="C107" s="29"/>
      <c r="D107" s="29"/>
      <c r="E107" s="29"/>
      <c r="F107" s="29"/>
      <c r="G107" s="29"/>
      <c r="H107" s="29"/>
      <c r="I107" s="29"/>
      <c r="J107" s="29"/>
      <c r="K107" s="29"/>
      <c r="L107" s="29"/>
    </row>
    <row r="108" spans="1:12" ht="14.25">
      <c r="A108" s="29"/>
      <c r="B108" s="29"/>
      <c r="C108" s="29"/>
      <c r="D108" s="29"/>
      <c r="E108" s="29"/>
      <c r="F108" s="29"/>
      <c r="G108" s="29"/>
      <c r="H108" s="29"/>
      <c r="I108" s="29"/>
      <c r="J108" s="29"/>
      <c r="K108" s="29"/>
      <c r="L108" s="29"/>
    </row>
    <row r="109" spans="1:12" ht="14.25">
      <c r="A109" s="29"/>
      <c r="B109" s="29"/>
      <c r="C109" s="29"/>
      <c r="D109" s="29"/>
      <c r="E109" s="29"/>
      <c r="F109" s="29"/>
      <c r="G109" s="29"/>
      <c r="H109" s="29"/>
      <c r="I109" s="29"/>
      <c r="J109" s="29"/>
      <c r="K109" s="29"/>
      <c r="L109" s="29"/>
    </row>
    <row r="110" spans="1:12" ht="14.25">
      <c r="A110" s="29"/>
      <c r="B110" s="29"/>
      <c r="C110" s="29"/>
      <c r="D110" s="29"/>
      <c r="E110" s="29"/>
      <c r="F110" s="29"/>
      <c r="G110" s="29"/>
      <c r="H110" s="29"/>
      <c r="I110" s="29"/>
      <c r="J110" s="29"/>
      <c r="K110" s="29"/>
      <c r="L110" s="29"/>
    </row>
    <row r="111" spans="1:12" ht="14.25">
      <c r="A111" s="29"/>
      <c r="B111" s="29"/>
      <c r="C111" s="29"/>
      <c r="D111" s="29"/>
      <c r="E111" s="29"/>
      <c r="F111" s="29"/>
      <c r="G111" s="29"/>
      <c r="H111" s="29"/>
      <c r="I111" s="29"/>
      <c r="J111" s="29"/>
      <c r="K111" s="29"/>
      <c r="L111" s="29"/>
    </row>
    <row r="112" spans="1:12" ht="14.25">
      <c r="A112" s="29"/>
      <c r="B112" s="29"/>
      <c r="C112" s="29"/>
      <c r="D112" s="29"/>
      <c r="E112" s="29"/>
      <c r="F112" s="29"/>
      <c r="G112" s="29"/>
      <c r="H112" s="29"/>
      <c r="I112" s="29"/>
      <c r="J112" s="29"/>
      <c r="K112" s="29"/>
      <c r="L112" s="29"/>
    </row>
    <row r="113" spans="1:12" ht="14.25">
      <c r="A113" s="29"/>
      <c r="B113" s="29"/>
      <c r="C113" s="29"/>
      <c r="D113" s="29"/>
      <c r="E113" s="29"/>
      <c r="F113" s="29"/>
      <c r="G113" s="29"/>
      <c r="H113" s="29"/>
      <c r="I113" s="29"/>
      <c r="J113" s="29"/>
      <c r="K113" s="29"/>
      <c r="L113" s="29"/>
    </row>
    <row r="114" spans="1:12" ht="14.25">
      <c r="A114" s="29"/>
      <c r="B114" s="29"/>
      <c r="C114" s="29"/>
      <c r="D114" s="29"/>
      <c r="E114" s="29"/>
      <c r="F114" s="29"/>
      <c r="G114" s="29"/>
      <c r="H114" s="29"/>
      <c r="I114" s="29"/>
      <c r="J114" s="29"/>
      <c r="K114" s="29"/>
      <c r="L114" s="29"/>
    </row>
    <row r="115" spans="1:12" ht="14.25">
      <c r="A115" s="29"/>
      <c r="B115" s="29"/>
      <c r="C115" s="29"/>
      <c r="D115" s="29"/>
      <c r="E115" s="29"/>
      <c r="F115" s="29"/>
      <c r="G115" s="29"/>
      <c r="H115" s="29"/>
      <c r="I115" s="29"/>
      <c r="J115" s="29"/>
      <c r="K115" s="29"/>
      <c r="L115" s="29"/>
    </row>
    <row r="116" spans="1:12" ht="14.25">
      <c r="A116" s="29"/>
      <c r="B116" s="29"/>
      <c r="C116" s="29"/>
      <c r="D116" s="29"/>
      <c r="E116" s="29"/>
      <c r="F116" s="29"/>
      <c r="G116" s="29"/>
      <c r="H116" s="29"/>
      <c r="I116" s="29"/>
      <c r="J116" s="29"/>
      <c r="K116" s="29"/>
      <c r="L116" s="29"/>
    </row>
    <row r="117" spans="1:12" ht="14.25">
      <c r="A117" s="29"/>
      <c r="B117" s="29"/>
      <c r="C117" s="29"/>
      <c r="D117" s="29"/>
      <c r="E117" s="29"/>
      <c r="F117" s="29"/>
      <c r="G117" s="29"/>
      <c r="H117" s="29"/>
      <c r="I117" s="29"/>
      <c r="J117" s="29"/>
      <c r="K117" s="29"/>
      <c r="L117" s="29"/>
    </row>
    <row r="118" spans="1:12" ht="14.25">
      <c r="A118" s="29"/>
      <c r="B118" s="29"/>
      <c r="C118" s="29"/>
      <c r="D118" s="29"/>
      <c r="E118" s="29"/>
      <c r="F118" s="29"/>
      <c r="G118" s="29"/>
      <c r="H118" s="29"/>
      <c r="I118" s="29"/>
      <c r="J118" s="29"/>
      <c r="K118" s="29"/>
      <c r="L118" s="29"/>
    </row>
    <row r="119" spans="1:12" ht="14.25">
      <c r="A119" s="29"/>
      <c r="B119" s="29"/>
      <c r="C119" s="29"/>
      <c r="D119" s="29"/>
      <c r="E119" s="29"/>
      <c r="F119" s="29"/>
      <c r="G119" s="29"/>
      <c r="H119" s="29"/>
      <c r="I119" s="29"/>
      <c r="J119" s="29"/>
      <c r="K119" s="29"/>
      <c r="L119" s="29"/>
    </row>
    <row r="120" spans="1:12" ht="14.25">
      <c r="A120" s="29"/>
      <c r="B120" s="29"/>
      <c r="C120" s="29"/>
      <c r="D120" s="29"/>
      <c r="E120" s="29"/>
      <c r="F120" s="29"/>
      <c r="G120" s="29"/>
      <c r="H120" s="29"/>
      <c r="I120" s="29"/>
      <c r="J120" s="29"/>
      <c r="K120" s="29"/>
      <c r="L120" s="29"/>
    </row>
    <row r="121" spans="1:12" ht="14.25">
      <c r="A121" s="29"/>
      <c r="B121" s="29"/>
      <c r="C121" s="29"/>
      <c r="D121" s="29"/>
      <c r="E121" s="29"/>
      <c r="F121" s="29"/>
      <c r="G121" s="29"/>
      <c r="H121" s="29"/>
      <c r="I121" s="29"/>
      <c r="J121" s="29"/>
      <c r="K121" s="29"/>
      <c r="L121" s="29"/>
    </row>
    <row r="122" spans="1:12" ht="14.25">
      <c r="A122" s="29"/>
      <c r="B122" s="29"/>
      <c r="C122" s="29"/>
      <c r="D122" s="29"/>
      <c r="E122" s="29"/>
      <c r="F122" s="29"/>
      <c r="G122" s="29"/>
      <c r="H122" s="29"/>
      <c r="I122" s="29"/>
      <c r="J122" s="29"/>
      <c r="K122" s="29"/>
      <c r="L122" s="29"/>
    </row>
    <row r="123" spans="1:12" ht="14.25">
      <c r="A123" s="29"/>
      <c r="B123" s="29"/>
      <c r="C123" s="29"/>
      <c r="D123" s="29"/>
      <c r="E123" s="29"/>
      <c r="F123" s="29"/>
      <c r="G123" s="29"/>
      <c r="H123" s="29"/>
      <c r="I123" s="29"/>
      <c r="J123" s="29"/>
      <c r="K123" s="29"/>
      <c r="L123" s="29"/>
    </row>
    <row r="124" spans="1:12" ht="14.25">
      <c r="A124" s="29"/>
      <c r="B124" s="29"/>
      <c r="C124" s="29"/>
      <c r="D124" s="29"/>
      <c r="E124" s="29"/>
      <c r="F124" s="29"/>
      <c r="G124" s="29"/>
      <c r="H124" s="29"/>
      <c r="I124" s="29"/>
      <c r="J124" s="29"/>
      <c r="K124" s="29"/>
      <c r="L124" s="29"/>
    </row>
    <row r="125" spans="1:12" ht="14.25">
      <c r="A125" s="29"/>
      <c r="B125" s="29"/>
      <c r="C125" s="29"/>
      <c r="D125" s="29"/>
      <c r="E125" s="29"/>
      <c r="F125" s="29"/>
      <c r="G125" s="29"/>
      <c r="H125" s="29"/>
      <c r="I125" s="29"/>
      <c r="J125" s="29"/>
      <c r="K125" s="29"/>
      <c r="L125" s="29"/>
    </row>
    <row r="126" spans="1:12" ht="14.25">
      <c r="A126" s="29"/>
      <c r="B126" s="29"/>
      <c r="C126" s="29"/>
      <c r="D126" s="29"/>
      <c r="E126" s="29"/>
      <c r="F126" s="29"/>
      <c r="G126" s="29"/>
      <c r="H126" s="29"/>
      <c r="I126" s="29"/>
      <c r="J126" s="29"/>
      <c r="K126" s="29"/>
      <c r="L126" s="29"/>
    </row>
    <row r="127" spans="1:12" ht="14.25">
      <c r="A127" s="29"/>
      <c r="B127" s="29"/>
      <c r="C127" s="29"/>
      <c r="D127" s="29"/>
      <c r="E127" s="29"/>
      <c r="F127" s="29"/>
      <c r="G127" s="29"/>
      <c r="H127" s="29"/>
      <c r="I127" s="29"/>
      <c r="J127" s="29"/>
      <c r="K127" s="29"/>
      <c r="L127" s="29"/>
    </row>
    <row r="128" spans="1:12" ht="14.25">
      <c r="A128" s="29"/>
      <c r="B128" s="29"/>
      <c r="C128" s="29"/>
      <c r="D128" s="29"/>
      <c r="E128" s="29"/>
      <c r="F128" s="29"/>
      <c r="G128" s="29"/>
      <c r="H128" s="29"/>
      <c r="I128" s="29"/>
      <c r="J128" s="29"/>
      <c r="K128" s="29"/>
      <c r="L128" s="29"/>
    </row>
    <row r="129" spans="1:12" ht="14.25">
      <c r="A129" s="29"/>
      <c r="B129" s="29"/>
      <c r="C129" s="29"/>
      <c r="D129" s="29"/>
      <c r="E129" s="29"/>
      <c r="F129" s="29"/>
      <c r="G129" s="29"/>
      <c r="H129" s="29"/>
      <c r="I129" s="29"/>
      <c r="J129" s="29"/>
      <c r="K129" s="29"/>
      <c r="L129" s="29"/>
    </row>
    <row r="130" spans="1:12" ht="14.25">
      <c r="A130" s="29"/>
      <c r="B130" s="29"/>
      <c r="C130" s="29"/>
      <c r="D130" s="29"/>
      <c r="E130" s="29"/>
      <c r="F130" s="29"/>
      <c r="G130" s="29"/>
      <c r="H130" s="29"/>
      <c r="I130" s="29"/>
      <c r="J130" s="29"/>
      <c r="K130" s="29"/>
      <c r="L130" s="29"/>
    </row>
    <row r="131" spans="1:12" ht="14.25">
      <c r="A131" s="29"/>
      <c r="B131" s="29"/>
      <c r="C131" s="29"/>
      <c r="D131" s="29"/>
      <c r="E131" s="29"/>
      <c r="F131" s="29"/>
      <c r="G131" s="29"/>
      <c r="H131" s="29"/>
      <c r="I131" s="29"/>
      <c r="J131" s="29"/>
      <c r="K131" s="29"/>
      <c r="L131" s="29"/>
    </row>
    <row r="132" spans="1:12" ht="14.25">
      <c r="A132" s="29"/>
      <c r="B132" s="29"/>
      <c r="C132" s="29"/>
      <c r="D132" s="29"/>
      <c r="E132" s="29"/>
      <c r="F132" s="29"/>
      <c r="G132" s="29"/>
      <c r="H132" s="29"/>
      <c r="I132" s="29"/>
      <c r="J132" s="29"/>
      <c r="K132" s="29"/>
      <c r="L132" s="29"/>
    </row>
    <row r="133" spans="1:12" ht="14.25">
      <c r="A133" s="29"/>
      <c r="B133" s="29"/>
      <c r="C133" s="29"/>
      <c r="D133" s="29"/>
      <c r="E133" s="29"/>
      <c r="F133" s="29"/>
      <c r="G133" s="29"/>
      <c r="H133" s="29"/>
      <c r="I133" s="29"/>
      <c r="J133" s="29"/>
      <c r="K133" s="29"/>
      <c r="L133" s="29"/>
    </row>
    <row r="134" spans="1:12" ht="14.25">
      <c r="A134" s="29"/>
      <c r="B134" s="29"/>
      <c r="C134" s="29"/>
      <c r="D134" s="29"/>
      <c r="E134" s="29"/>
      <c r="F134" s="29"/>
      <c r="G134" s="29"/>
      <c r="H134" s="29"/>
      <c r="I134" s="29"/>
      <c r="J134" s="29"/>
      <c r="K134" s="29"/>
      <c r="L134" s="29"/>
    </row>
    <row r="135" spans="1:12" ht="14.25">
      <c r="A135" s="29"/>
      <c r="B135" s="29"/>
      <c r="C135" s="29"/>
      <c r="D135" s="29"/>
      <c r="E135" s="29"/>
      <c r="F135" s="29"/>
      <c r="G135" s="29"/>
      <c r="H135" s="29"/>
      <c r="I135" s="29"/>
      <c r="J135" s="29"/>
      <c r="K135" s="29"/>
      <c r="L135" s="29"/>
    </row>
    <row r="136" spans="1:12" ht="14.25">
      <c r="A136" s="29"/>
      <c r="B136" s="29"/>
      <c r="C136" s="29"/>
      <c r="D136" s="29"/>
      <c r="E136" s="29"/>
      <c r="F136" s="29"/>
      <c r="G136" s="29"/>
      <c r="H136" s="29"/>
      <c r="I136" s="29"/>
      <c r="J136" s="29"/>
      <c r="K136" s="29"/>
      <c r="L136" s="29"/>
    </row>
    <row r="137" spans="1:12" ht="14.25">
      <c r="A137" s="29"/>
      <c r="B137" s="29"/>
      <c r="C137" s="29"/>
      <c r="D137" s="29"/>
      <c r="E137" s="29"/>
      <c r="F137" s="29"/>
      <c r="G137" s="29"/>
      <c r="H137" s="29"/>
      <c r="I137" s="29"/>
      <c r="J137" s="29"/>
      <c r="K137" s="29"/>
      <c r="L137" s="29"/>
    </row>
    <row r="138" spans="1:12" ht="14.25">
      <c r="A138" s="29"/>
      <c r="B138" s="29"/>
      <c r="C138" s="29"/>
      <c r="D138" s="29"/>
      <c r="E138" s="29"/>
      <c r="F138" s="29"/>
      <c r="G138" s="29"/>
      <c r="H138" s="29"/>
      <c r="I138" s="29"/>
      <c r="J138" s="29"/>
      <c r="K138" s="29"/>
      <c r="L138" s="29"/>
    </row>
    <row r="139" spans="1:12" ht="14.25">
      <c r="A139" s="29"/>
      <c r="B139" s="29"/>
      <c r="C139" s="29"/>
      <c r="D139" s="29"/>
      <c r="E139" s="29"/>
      <c r="F139" s="29"/>
      <c r="G139" s="29"/>
      <c r="H139" s="29"/>
      <c r="I139" s="29"/>
      <c r="J139" s="29"/>
      <c r="K139" s="29"/>
      <c r="L139" s="29"/>
    </row>
    <row r="140" spans="1:12" ht="14.25">
      <c r="A140" s="29"/>
      <c r="B140" s="29"/>
      <c r="C140" s="29"/>
      <c r="D140" s="29"/>
      <c r="E140" s="29"/>
      <c r="F140" s="29"/>
      <c r="G140" s="29"/>
      <c r="H140" s="29"/>
      <c r="I140" s="29"/>
      <c r="J140" s="29"/>
      <c r="K140" s="29"/>
      <c r="L140" s="29"/>
    </row>
    <row r="141" spans="1:12" ht="14.25">
      <c r="A141" s="29"/>
      <c r="B141" s="29"/>
      <c r="C141" s="29"/>
      <c r="D141" s="29"/>
      <c r="E141" s="29"/>
      <c r="F141" s="29"/>
      <c r="G141" s="29"/>
      <c r="H141" s="29"/>
      <c r="I141" s="29"/>
      <c r="J141" s="29"/>
      <c r="K141" s="29"/>
      <c r="L141" s="29"/>
    </row>
    <row r="142" spans="1:12" ht="14.25">
      <c r="A142" s="29"/>
      <c r="B142" s="29"/>
      <c r="C142" s="29"/>
      <c r="D142" s="29"/>
      <c r="E142" s="29"/>
      <c r="F142" s="29"/>
      <c r="G142" s="29"/>
      <c r="H142" s="29"/>
      <c r="I142" s="29"/>
      <c r="J142" s="29"/>
      <c r="K142" s="29"/>
      <c r="L142" s="29"/>
    </row>
    <row r="143" spans="1:12" ht="14.25">
      <c r="A143" s="29"/>
      <c r="B143" s="29"/>
      <c r="C143" s="29"/>
      <c r="D143" s="29"/>
      <c r="E143" s="29"/>
      <c r="F143" s="29"/>
      <c r="G143" s="29"/>
      <c r="H143" s="29"/>
      <c r="I143" s="29"/>
      <c r="J143" s="29"/>
      <c r="K143" s="29"/>
      <c r="L143" s="29"/>
    </row>
    <row r="144" spans="1:12" ht="14.25">
      <c r="A144" s="29"/>
      <c r="B144" s="29"/>
      <c r="C144" s="29"/>
      <c r="D144" s="29"/>
      <c r="E144" s="29"/>
      <c r="F144" s="29"/>
      <c r="G144" s="29"/>
      <c r="H144" s="29"/>
      <c r="I144" s="29"/>
      <c r="J144" s="29"/>
      <c r="K144" s="29"/>
      <c r="L144" s="29"/>
    </row>
    <row r="145" spans="1:12" ht="14.25">
      <c r="A145" s="29"/>
      <c r="B145" s="29"/>
      <c r="C145" s="29"/>
      <c r="D145" s="29"/>
      <c r="E145" s="29"/>
      <c r="F145" s="29"/>
      <c r="G145" s="29"/>
      <c r="H145" s="29"/>
      <c r="I145" s="29"/>
      <c r="J145" s="29"/>
      <c r="K145" s="29"/>
      <c r="L145" s="29"/>
    </row>
    <row r="146" spans="1:12" ht="14.25">
      <c r="A146" s="29"/>
      <c r="B146" s="29"/>
      <c r="C146" s="29"/>
      <c r="D146" s="29"/>
      <c r="E146" s="29"/>
      <c r="F146" s="29"/>
      <c r="G146" s="29"/>
      <c r="H146" s="29"/>
      <c r="I146" s="29"/>
      <c r="J146" s="29"/>
      <c r="K146" s="29"/>
      <c r="L146" s="29"/>
    </row>
    <row r="147" spans="1:12" ht="14.25">
      <c r="A147" s="29"/>
      <c r="B147" s="29"/>
      <c r="C147" s="29"/>
      <c r="D147" s="29"/>
      <c r="E147" s="29"/>
      <c r="F147" s="29"/>
      <c r="G147" s="29"/>
      <c r="H147" s="29"/>
      <c r="I147" s="29"/>
      <c r="J147" s="29"/>
      <c r="K147" s="29"/>
      <c r="L147" s="29"/>
    </row>
    <row r="148" spans="1:12" ht="14.25">
      <c r="A148" s="29"/>
      <c r="B148" s="29"/>
      <c r="C148" s="29"/>
      <c r="D148" s="29"/>
      <c r="E148" s="29"/>
      <c r="F148" s="29"/>
      <c r="G148" s="29"/>
      <c r="H148" s="29"/>
      <c r="I148" s="29"/>
      <c r="J148" s="29"/>
      <c r="K148" s="29"/>
      <c r="L148" s="29"/>
    </row>
    <row r="149" spans="1:12" ht="14.25">
      <c r="A149" s="29"/>
      <c r="B149" s="29"/>
      <c r="C149" s="29"/>
      <c r="D149" s="29"/>
      <c r="E149" s="29"/>
      <c r="F149" s="29"/>
      <c r="G149" s="29"/>
      <c r="H149" s="29"/>
      <c r="I149" s="29"/>
      <c r="J149" s="29"/>
      <c r="K149" s="29"/>
      <c r="L149" s="29"/>
    </row>
    <row r="150" spans="1:12" ht="14.25">
      <c r="A150" s="29"/>
      <c r="B150" s="29"/>
      <c r="C150" s="29"/>
      <c r="D150" s="29"/>
      <c r="E150" s="29"/>
      <c r="F150" s="29"/>
      <c r="G150" s="29"/>
      <c r="H150" s="29"/>
      <c r="I150" s="29"/>
      <c r="J150" s="29"/>
      <c r="K150" s="29"/>
      <c r="L150" s="29"/>
    </row>
    <row r="151" spans="1:12" ht="14.25">
      <c r="A151" s="29"/>
      <c r="B151" s="29"/>
      <c r="C151" s="29"/>
      <c r="D151" s="29"/>
      <c r="E151" s="29"/>
      <c r="F151" s="29"/>
      <c r="G151" s="29"/>
      <c r="H151" s="29"/>
      <c r="I151" s="29"/>
      <c r="J151" s="29"/>
      <c r="K151" s="29"/>
      <c r="L151" s="29"/>
    </row>
    <row r="152" spans="1:12" ht="14.25">
      <c r="A152" s="29"/>
      <c r="B152" s="29"/>
      <c r="C152" s="29"/>
      <c r="D152" s="29"/>
      <c r="E152" s="29"/>
      <c r="F152" s="29"/>
      <c r="G152" s="29"/>
      <c r="H152" s="29"/>
      <c r="I152" s="29"/>
      <c r="J152" s="29"/>
      <c r="K152" s="29"/>
      <c r="L152" s="29"/>
    </row>
    <row r="153" spans="1:12" ht="14.25">
      <c r="A153" s="29"/>
      <c r="B153" s="29"/>
      <c r="C153" s="29"/>
      <c r="D153" s="29"/>
      <c r="E153" s="29"/>
      <c r="F153" s="29"/>
      <c r="G153" s="29"/>
      <c r="H153" s="29"/>
      <c r="I153" s="29"/>
      <c r="J153" s="29"/>
      <c r="K153" s="29"/>
      <c r="L153" s="29"/>
    </row>
    <row r="154" spans="1:12" ht="14.25">
      <c r="A154" s="29"/>
      <c r="B154" s="29"/>
      <c r="C154" s="29"/>
      <c r="D154" s="29"/>
      <c r="E154" s="29"/>
      <c r="F154" s="29"/>
      <c r="G154" s="29"/>
      <c r="H154" s="29"/>
      <c r="I154" s="29"/>
      <c r="J154" s="29"/>
      <c r="K154" s="29"/>
      <c r="L154" s="29"/>
    </row>
    <row r="155" spans="1:12" ht="14.25">
      <c r="A155" s="29"/>
      <c r="B155" s="29"/>
      <c r="C155" s="29"/>
      <c r="D155" s="29"/>
      <c r="E155" s="29"/>
      <c r="F155" s="29"/>
      <c r="G155" s="29"/>
      <c r="H155" s="29"/>
      <c r="I155" s="29"/>
      <c r="J155" s="29"/>
      <c r="K155" s="29"/>
      <c r="L155" s="29"/>
    </row>
    <row r="156" spans="1:12" ht="14.25">
      <c r="A156" s="29"/>
      <c r="B156" s="29"/>
      <c r="C156" s="29"/>
      <c r="D156" s="29"/>
      <c r="E156" s="29"/>
      <c r="F156" s="29"/>
      <c r="G156" s="29"/>
      <c r="H156" s="29"/>
      <c r="I156" s="29"/>
      <c r="J156" s="29"/>
      <c r="K156" s="29"/>
      <c r="L156" s="29"/>
    </row>
    <row r="157" spans="1:12" ht="14.25">
      <c r="A157" s="29"/>
      <c r="B157" s="29"/>
      <c r="C157" s="29"/>
      <c r="D157" s="29"/>
      <c r="E157" s="29"/>
      <c r="F157" s="29"/>
      <c r="G157" s="29"/>
      <c r="H157" s="29"/>
      <c r="I157" s="29"/>
      <c r="J157" s="29"/>
      <c r="K157" s="29"/>
      <c r="L157" s="29"/>
    </row>
    <row r="158" spans="1:12" ht="14.25">
      <c r="A158" s="29"/>
      <c r="B158" s="29"/>
      <c r="C158" s="29"/>
      <c r="D158" s="29"/>
      <c r="E158" s="29"/>
      <c r="F158" s="29"/>
      <c r="G158" s="29"/>
      <c r="H158" s="29"/>
      <c r="I158" s="29"/>
      <c r="J158" s="29"/>
      <c r="K158" s="29"/>
      <c r="L158" s="29"/>
    </row>
    <row r="159" spans="1:12" ht="14.25">
      <c r="A159" s="29"/>
      <c r="B159" s="29"/>
      <c r="C159" s="29"/>
      <c r="D159" s="29"/>
      <c r="E159" s="29"/>
      <c r="F159" s="29"/>
      <c r="G159" s="29"/>
      <c r="H159" s="29"/>
      <c r="I159" s="29"/>
      <c r="J159" s="29"/>
      <c r="K159" s="29"/>
      <c r="L159" s="29"/>
    </row>
    <row r="160" spans="1:12" ht="14.25">
      <c r="A160" s="29"/>
      <c r="B160" s="29"/>
      <c r="C160" s="29"/>
      <c r="D160" s="29"/>
      <c r="E160" s="29"/>
      <c r="F160" s="29"/>
      <c r="G160" s="29"/>
      <c r="H160" s="29"/>
      <c r="I160" s="29"/>
      <c r="J160" s="29"/>
      <c r="K160" s="29"/>
      <c r="L160" s="29"/>
    </row>
    <row r="161" spans="1:12" ht="14.25">
      <c r="A161" s="29"/>
      <c r="B161" s="29"/>
      <c r="C161" s="29"/>
      <c r="D161" s="29"/>
      <c r="E161" s="29"/>
      <c r="F161" s="29"/>
      <c r="G161" s="29"/>
      <c r="H161" s="29"/>
      <c r="I161" s="29"/>
      <c r="J161" s="29"/>
      <c r="K161" s="29"/>
      <c r="L161" s="29"/>
    </row>
    <row r="162" spans="1:12" ht="14.25">
      <c r="A162" s="29"/>
      <c r="B162" s="29"/>
      <c r="C162" s="29"/>
      <c r="D162" s="29"/>
      <c r="E162" s="29"/>
      <c r="F162" s="29"/>
      <c r="G162" s="29"/>
      <c r="H162" s="29"/>
      <c r="I162" s="29"/>
      <c r="J162" s="29"/>
      <c r="K162" s="29"/>
      <c r="L162" s="29"/>
    </row>
    <row r="163" spans="1:12" ht="14.25">
      <c r="A163" s="29"/>
      <c r="B163" s="29"/>
      <c r="C163" s="29"/>
      <c r="D163" s="29"/>
      <c r="E163" s="29"/>
      <c r="F163" s="29"/>
      <c r="G163" s="29"/>
      <c r="H163" s="29"/>
      <c r="I163" s="29"/>
      <c r="J163" s="29"/>
      <c r="K163" s="29"/>
      <c r="L163" s="29"/>
    </row>
    <row r="164" spans="1:12" ht="14.25">
      <c r="A164" s="29"/>
      <c r="B164" s="29"/>
      <c r="C164" s="29"/>
      <c r="D164" s="29"/>
      <c r="E164" s="29"/>
      <c r="F164" s="29"/>
      <c r="G164" s="29"/>
      <c r="H164" s="29"/>
      <c r="I164" s="29"/>
      <c r="J164" s="29"/>
      <c r="K164" s="29"/>
      <c r="L164" s="29"/>
    </row>
    <row r="165" spans="1:12" ht="14.25">
      <c r="A165" s="29"/>
      <c r="B165" s="29"/>
      <c r="C165" s="29"/>
      <c r="D165" s="29"/>
      <c r="E165" s="29"/>
      <c r="F165" s="29"/>
      <c r="G165" s="29"/>
      <c r="H165" s="29"/>
      <c r="I165" s="29"/>
      <c r="J165" s="29"/>
      <c r="K165" s="29"/>
      <c r="L165" s="29"/>
    </row>
    <row r="166" spans="1:12" ht="14.25">
      <c r="A166" s="29"/>
      <c r="B166" s="29"/>
      <c r="C166" s="29"/>
      <c r="D166" s="29"/>
      <c r="E166" s="29"/>
      <c r="F166" s="29"/>
      <c r="G166" s="29"/>
      <c r="H166" s="29"/>
      <c r="I166" s="29"/>
      <c r="J166" s="29"/>
      <c r="K166" s="29"/>
      <c r="L166" s="29"/>
    </row>
    <row r="167" spans="1:12" ht="14.25">
      <c r="A167" s="29"/>
      <c r="B167" s="29"/>
      <c r="C167" s="29"/>
      <c r="D167" s="29"/>
      <c r="E167" s="29"/>
      <c r="F167" s="29"/>
      <c r="G167" s="29"/>
      <c r="H167" s="29"/>
      <c r="I167" s="29"/>
      <c r="J167" s="29"/>
      <c r="K167" s="29"/>
      <c r="L167" s="29"/>
    </row>
    <row r="168" spans="1:12" ht="14.25">
      <c r="A168" s="29"/>
      <c r="B168" s="29"/>
      <c r="C168" s="29"/>
      <c r="D168" s="29"/>
      <c r="E168" s="29"/>
      <c r="F168" s="29"/>
      <c r="G168" s="29"/>
      <c r="H168" s="29"/>
      <c r="I168" s="29"/>
      <c r="J168" s="29"/>
      <c r="K168" s="29"/>
      <c r="L168" s="29"/>
    </row>
    <row r="169" spans="1:12" ht="14.25">
      <c r="A169" s="29"/>
      <c r="B169" s="29"/>
      <c r="C169" s="29"/>
      <c r="D169" s="29"/>
      <c r="E169" s="29"/>
      <c r="F169" s="29"/>
      <c r="G169" s="29"/>
      <c r="H169" s="29"/>
      <c r="I169" s="29"/>
      <c r="J169" s="29"/>
      <c r="K169" s="29"/>
      <c r="L169" s="29"/>
    </row>
    <row r="170" spans="1:12" ht="14.25">
      <c r="A170" s="29"/>
      <c r="B170" s="29"/>
      <c r="C170" s="29"/>
      <c r="D170" s="29"/>
      <c r="E170" s="29"/>
      <c r="F170" s="29"/>
      <c r="G170" s="29"/>
      <c r="H170" s="29"/>
      <c r="I170" s="29"/>
      <c r="J170" s="29"/>
      <c r="K170" s="29"/>
      <c r="L170" s="29"/>
    </row>
    <row r="171" spans="1:12" ht="14.25">
      <c r="A171" s="29"/>
      <c r="B171" s="29"/>
      <c r="C171" s="29"/>
      <c r="D171" s="29"/>
      <c r="E171" s="29"/>
      <c r="F171" s="29"/>
      <c r="G171" s="29"/>
      <c r="H171" s="29"/>
      <c r="I171" s="29"/>
      <c r="J171" s="29"/>
      <c r="K171" s="29"/>
      <c r="L171" s="29"/>
    </row>
    <row r="172" spans="1:12" ht="14.25">
      <c r="A172" s="29"/>
      <c r="B172" s="29"/>
      <c r="C172" s="29"/>
      <c r="D172" s="29"/>
      <c r="E172" s="29"/>
      <c r="F172" s="29"/>
      <c r="G172" s="29"/>
      <c r="H172" s="29"/>
      <c r="I172" s="29"/>
      <c r="J172" s="29"/>
      <c r="K172" s="29"/>
      <c r="L172" s="29"/>
    </row>
    <row r="173" spans="1:12" ht="14.25">
      <c r="A173" s="29"/>
      <c r="B173" s="29"/>
      <c r="C173" s="29"/>
      <c r="D173" s="29"/>
      <c r="E173" s="29"/>
      <c r="F173" s="29"/>
      <c r="G173" s="29"/>
      <c r="H173" s="29"/>
      <c r="I173" s="29"/>
      <c r="J173" s="29"/>
      <c r="K173" s="29"/>
      <c r="L173" s="29"/>
    </row>
    <row r="174" spans="1:12" ht="14.25">
      <c r="A174" s="29"/>
      <c r="B174" s="29"/>
      <c r="C174" s="29"/>
      <c r="D174" s="29"/>
      <c r="E174" s="29"/>
      <c r="F174" s="29"/>
      <c r="G174" s="29"/>
      <c r="H174" s="29"/>
      <c r="I174" s="29"/>
      <c r="J174" s="29"/>
      <c r="K174" s="29"/>
      <c r="L174" s="29"/>
    </row>
    <row r="175" spans="1:12" ht="14.25">
      <c r="A175" s="29"/>
      <c r="B175" s="29"/>
      <c r="C175" s="29"/>
      <c r="D175" s="29"/>
      <c r="E175" s="29"/>
      <c r="F175" s="29"/>
      <c r="G175" s="29"/>
      <c r="H175" s="29"/>
      <c r="I175" s="29"/>
      <c r="J175" s="29"/>
      <c r="K175" s="29"/>
      <c r="L175" s="29"/>
    </row>
    <row r="176" spans="1:12" ht="14.25">
      <c r="A176" s="29"/>
      <c r="B176" s="29"/>
      <c r="C176" s="29"/>
      <c r="D176" s="29"/>
      <c r="E176" s="29"/>
      <c r="F176" s="29"/>
      <c r="G176" s="29"/>
      <c r="H176" s="29"/>
      <c r="I176" s="29"/>
      <c r="J176" s="29"/>
      <c r="K176" s="29"/>
      <c r="L176" s="29"/>
    </row>
    <row r="177" spans="1:12" ht="14.25">
      <c r="A177" s="29"/>
      <c r="B177" s="29"/>
      <c r="C177" s="29"/>
      <c r="D177" s="29"/>
      <c r="E177" s="29"/>
      <c r="F177" s="29"/>
      <c r="G177" s="29"/>
      <c r="H177" s="29"/>
      <c r="I177" s="29"/>
      <c r="J177" s="29"/>
      <c r="K177" s="29"/>
      <c r="L177" s="29"/>
    </row>
    <row r="178" spans="1:12" ht="14.25">
      <c r="A178" s="29"/>
      <c r="B178" s="29"/>
      <c r="C178" s="29"/>
      <c r="D178" s="29"/>
      <c r="E178" s="29"/>
      <c r="F178" s="29"/>
      <c r="G178" s="29"/>
      <c r="H178" s="29"/>
      <c r="I178" s="29"/>
      <c r="J178" s="29"/>
      <c r="K178" s="29"/>
      <c r="L178" s="29"/>
    </row>
    <row r="179" spans="1:12" ht="14.25">
      <c r="A179" s="29"/>
      <c r="B179" s="29"/>
      <c r="C179" s="29"/>
      <c r="D179" s="29"/>
      <c r="E179" s="29"/>
      <c r="F179" s="29"/>
      <c r="G179" s="29"/>
      <c r="H179" s="29"/>
      <c r="I179" s="29"/>
      <c r="J179" s="29"/>
      <c r="K179" s="29"/>
      <c r="L179" s="29"/>
    </row>
    <row r="180" spans="1:12" ht="14.25">
      <c r="A180" s="29"/>
      <c r="B180" s="29"/>
      <c r="C180" s="29"/>
      <c r="D180" s="29"/>
      <c r="E180" s="29"/>
      <c r="F180" s="29"/>
      <c r="G180" s="29"/>
      <c r="H180" s="29"/>
      <c r="I180" s="29"/>
      <c r="J180" s="29"/>
      <c r="K180" s="29"/>
      <c r="L180" s="29"/>
    </row>
    <row r="181" spans="1:12" ht="14.25">
      <c r="A181" s="29"/>
      <c r="B181" s="29"/>
      <c r="C181" s="29"/>
      <c r="D181" s="29"/>
      <c r="E181" s="29"/>
      <c r="F181" s="29"/>
      <c r="G181" s="29"/>
      <c r="H181" s="29"/>
      <c r="I181" s="29"/>
      <c r="J181" s="29"/>
      <c r="K181" s="29"/>
      <c r="L181" s="29"/>
    </row>
    <row r="182" spans="1:12" ht="14.25">
      <c r="A182" s="29"/>
      <c r="B182" s="29"/>
      <c r="C182" s="29"/>
      <c r="D182" s="29"/>
      <c r="E182" s="29"/>
      <c r="F182" s="29"/>
      <c r="G182" s="29"/>
      <c r="H182" s="29"/>
      <c r="I182" s="29"/>
      <c r="J182" s="29"/>
      <c r="K182" s="29"/>
      <c r="L182" s="29"/>
    </row>
    <row r="183" spans="1:12" ht="14.25">
      <c r="A183" s="29"/>
      <c r="B183" s="29"/>
      <c r="C183" s="29"/>
      <c r="D183" s="29"/>
      <c r="E183" s="29"/>
      <c r="F183" s="29"/>
      <c r="G183" s="29"/>
      <c r="H183" s="29"/>
      <c r="I183" s="29"/>
      <c r="J183" s="29"/>
      <c r="K183" s="29"/>
      <c r="L183" s="29"/>
    </row>
    <row r="184" spans="1:12" ht="14.25">
      <c r="A184" s="29"/>
      <c r="B184" s="29"/>
      <c r="C184" s="29"/>
      <c r="D184" s="29"/>
      <c r="E184" s="29"/>
      <c r="F184" s="29"/>
      <c r="G184" s="29"/>
      <c r="H184" s="29"/>
      <c r="I184" s="29"/>
      <c r="J184" s="29"/>
      <c r="K184" s="29"/>
      <c r="L184" s="29"/>
    </row>
    <row r="185" spans="1:12" ht="14.25">
      <c r="A185" s="29"/>
      <c r="B185" s="29"/>
      <c r="C185" s="29"/>
      <c r="D185" s="29"/>
      <c r="E185" s="29"/>
      <c r="F185" s="29"/>
      <c r="G185" s="29"/>
      <c r="H185" s="29"/>
      <c r="I185" s="29"/>
      <c r="J185" s="29"/>
      <c r="K185" s="29"/>
      <c r="L185" s="29"/>
    </row>
    <row r="186" spans="1:12" ht="14.25">
      <c r="A186" s="29"/>
      <c r="B186" s="29"/>
      <c r="C186" s="29"/>
      <c r="D186" s="29"/>
      <c r="E186" s="29"/>
      <c r="F186" s="29"/>
      <c r="G186" s="29"/>
      <c r="H186" s="29"/>
      <c r="I186" s="29"/>
      <c r="J186" s="29"/>
      <c r="K186" s="29"/>
      <c r="L186" s="29"/>
    </row>
    <row r="187" spans="1:12" ht="14.25">
      <c r="A187" s="29"/>
      <c r="B187" s="29"/>
      <c r="C187" s="29"/>
      <c r="D187" s="29"/>
      <c r="E187" s="29"/>
      <c r="F187" s="29"/>
      <c r="G187" s="29"/>
      <c r="H187" s="29"/>
      <c r="I187" s="29"/>
      <c r="J187" s="29"/>
      <c r="K187" s="29"/>
      <c r="L187" s="29"/>
    </row>
    <row r="188" spans="1:12" ht="14.25">
      <c r="A188" s="29"/>
      <c r="B188" s="29"/>
      <c r="C188" s="29"/>
      <c r="D188" s="29"/>
      <c r="E188" s="29"/>
      <c r="F188" s="29"/>
      <c r="G188" s="29"/>
      <c r="H188" s="29"/>
      <c r="I188" s="29"/>
      <c r="J188" s="29"/>
      <c r="K188" s="29"/>
      <c r="L188" s="29"/>
    </row>
    <row r="189" spans="1:12" ht="14.25">
      <c r="A189" s="29"/>
      <c r="B189" s="29"/>
      <c r="C189" s="29"/>
      <c r="D189" s="29"/>
      <c r="E189" s="29"/>
      <c r="F189" s="29"/>
      <c r="G189" s="29"/>
      <c r="H189" s="29"/>
      <c r="I189" s="29"/>
      <c r="J189" s="29"/>
      <c r="K189" s="29"/>
      <c r="L189" s="29"/>
    </row>
    <row r="190" spans="1:12" ht="14.25">
      <c r="A190" s="29"/>
      <c r="B190" s="29"/>
      <c r="C190" s="29"/>
      <c r="D190" s="29"/>
      <c r="E190" s="29"/>
      <c r="F190" s="29"/>
      <c r="G190" s="29"/>
      <c r="H190" s="29"/>
      <c r="I190" s="29"/>
      <c r="J190" s="29"/>
      <c r="K190" s="29"/>
      <c r="L190" s="29"/>
    </row>
    <row r="191" spans="1:12" ht="14.25">
      <c r="A191" s="29"/>
      <c r="B191" s="29"/>
      <c r="C191" s="29"/>
      <c r="D191" s="29"/>
      <c r="E191" s="29"/>
      <c r="F191" s="29"/>
      <c r="G191" s="29"/>
      <c r="H191" s="29"/>
      <c r="I191" s="29"/>
      <c r="J191" s="29"/>
      <c r="K191" s="29"/>
      <c r="L191" s="29"/>
    </row>
    <row r="192" spans="1:12" ht="14.25">
      <c r="A192" s="29"/>
      <c r="B192" s="29"/>
      <c r="C192" s="29"/>
      <c r="D192" s="29"/>
      <c r="E192" s="29"/>
      <c r="F192" s="29"/>
      <c r="G192" s="29"/>
      <c r="H192" s="29"/>
      <c r="I192" s="29"/>
      <c r="J192" s="29"/>
      <c r="K192" s="29"/>
      <c r="L192" s="29"/>
    </row>
    <row r="193" spans="1:12" ht="14.25">
      <c r="A193" s="29"/>
      <c r="B193" s="29"/>
      <c r="C193" s="29"/>
      <c r="D193" s="29"/>
      <c r="E193" s="29"/>
      <c r="F193" s="29"/>
      <c r="G193" s="29"/>
      <c r="H193" s="29"/>
      <c r="I193" s="29"/>
      <c r="J193" s="29"/>
      <c r="K193" s="29"/>
      <c r="L193" s="29"/>
    </row>
    <row r="194" spans="1:12" ht="14.25">
      <c r="A194" s="29"/>
      <c r="B194" s="29"/>
      <c r="C194" s="29"/>
      <c r="D194" s="29"/>
      <c r="E194" s="29"/>
      <c r="F194" s="29"/>
      <c r="G194" s="29"/>
      <c r="H194" s="29"/>
      <c r="I194" s="29"/>
      <c r="J194" s="29"/>
      <c r="K194" s="29"/>
      <c r="L194" s="29"/>
    </row>
    <row r="195" spans="1:12" ht="14.25">
      <c r="A195" s="29"/>
      <c r="B195" s="29"/>
      <c r="C195" s="29"/>
      <c r="D195" s="29"/>
      <c r="E195" s="29"/>
      <c r="F195" s="29"/>
      <c r="G195" s="29"/>
      <c r="H195" s="29"/>
      <c r="I195" s="29"/>
      <c r="J195" s="29"/>
      <c r="K195" s="29"/>
      <c r="L195" s="29"/>
    </row>
    <row r="196" spans="1:12" ht="14.25">
      <c r="A196" s="29"/>
      <c r="B196" s="29"/>
      <c r="C196" s="29"/>
      <c r="D196" s="29"/>
      <c r="E196" s="29"/>
      <c r="F196" s="29"/>
      <c r="G196" s="29"/>
      <c r="H196" s="29"/>
      <c r="I196" s="29"/>
      <c r="J196" s="29"/>
      <c r="K196" s="29"/>
      <c r="L196" s="29"/>
    </row>
    <row r="197" spans="1:12" ht="14.25">
      <c r="A197" s="29"/>
      <c r="B197" s="29"/>
      <c r="C197" s="29"/>
      <c r="D197" s="29"/>
      <c r="E197" s="29"/>
      <c r="F197" s="29"/>
      <c r="G197" s="29"/>
      <c r="H197" s="29"/>
      <c r="I197" s="29"/>
      <c r="J197" s="29"/>
      <c r="K197" s="29"/>
      <c r="L197" s="29"/>
    </row>
    <row r="198" spans="1:12" ht="14.25">
      <c r="A198" s="29"/>
      <c r="B198" s="29"/>
      <c r="C198" s="29"/>
      <c r="D198" s="29"/>
      <c r="E198" s="29"/>
      <c r="F198" s="29"/>
      <c r="G198" s="29"/>
      <c r="H198" s="29"/>
      <c r="I198" s="29"/>
      <c r="J198" s="29"/>
      <c r="K198" s="29"/>
      <c r="L198" s="29"/>
    </row>
    <row r="199" spans="1:12" ht="14.25">
      <c r="A199" s="29"/>
      <c r="B199" s="29"/>
      <c r="C199" s="29"/>
      <c r="D199" s="29"/>
      <c r="E199" s="29"/>
      <c r="F199" s="29"/>
      <c r="G199" s="29"/>
      <c r="H199" s="29"/>
      <c r="I199" s="29"/>
      <c r="J199" s="29"/>
      <c r="K199" s="29"/>
      <c r="L199" s="29"/>
    </row>
    <row r="200" spans="1:12" ht="14.25">
      <c r="A200" s="29"/>
      <c r="B200" s="29"/>
      <c r="C200" s="29"/>
      <c r="D200" s="29"/>
      <c r="E200" s="29"/>
      <c r="F200" s="29"/>
      <c r="G200" s="29"/>
      <c r="H200" s="29"/>
      <c r="I200" s="29"/>
      <c r="J200" s="29"/>
      <c r="K200" s="29"/>
      <c r="L200" s="29"/>
    </row>
    <row r="201" spans="1:12" ht="14.25">
      <c r="A201" s="29"/>
      <c r="B201" s="29"/>
      <c r="C201" s="29"/>
      <c r="D201" s="29"/>
      <c r="E201" s="29"/>
      <c r="F201" s="29"/>
      <c r="G201" s="29"/>
      <c r="H201" s="29"/>
      <c r="I201" s="29"/>
      <c r="J201" s="29"/>
      <c r="K201" s="29"/>
      <c r="L201" s="29"/>
    </row>
    <row r="202" spans="1:12" ht="14.25">
      <c r="A202" s="29"/>
      <c r="B202" s="29"/>
      <c r="C202" s="29"/>
      <c r="D202" s="29"/>
      <c r="E202" s="29"/>
      <c r="F202" s="29"/>
      <c r="G202" s="29"/>
      <c r="H202" s="29"/>
      <c r="I202" s="29"/>
      <c r="J202" s="29"/>
      <c r="K202" s="29"/>
      <c r="L202" s="29"/>
    </row>
    <row r="203" spans="1:12" ht="14.25">
      <c r="A203" s="29"/>
      <c r="B203" s="29"/>
      <c r="C203" s="29"/>
      <c r="D203" s="29"/>
      <c r="E203" s="29"/>
      <c r="F203" s="29"/>
      <c r="G203" s="29"/>
      <c r="H203" s="29"/>
      <c r="I203" s="29"/>
      <c r="J203" s="29"/>
      <c r="K203" s="29"/>
      <c r="L203" s="29"/>
    </row>
    <row r="204" spans="1:12" ht="14.25">
      <c r="A204" s="29"/>
      <c r="B204" s="29"/>
      <c r="C204" s="29"/>
      <c r="D204" s="29"/>
      <c r="E204" s="29"/>
      <c r="F204" s="29"/>
      <c r="G204" s="29"/>
      <c r="H204" s="29"/>
      <c r="I204" s="29"/>
      <c r="J204" s="29"/>
      <c r="K204" s="29"/>
      <c r="L204" s="29"/>
    </row>
    <row r="205" spans="1:12" ht="14.25">
      <c r="A205" s="29"/>
      <c r="B205" s="29"/>
      <c r="C205" s="29"/>
      <c r="D205" s="29"/>
      <c r="E205" s="29"/>
      <c r="F205" s="29"/>
      <c r="G205" s="29"/>
      <c r="H205" s="29"/>
      <c r="I205" s="29"/>
      <c r="J205" s="29"/>
      <c r="K205" s="29"/>
      <c r="L205" s="29"/>
    </row>
    <row r="206" spans="1:12" ht="14.25">
      <c r="A206" s="29"/>
      <c r="B206" s="29"/>
      <c r="C206" s="29"/>
      <c r="D206" s="29"/>
      <c r="E206" s="29"/>
      <c r="F206" s="29"/>
      <c r="G206" s="29"/>
      <c r="H206" s="29"/>
      <c r="I206" s="29"/>
      <c r="J206" s="29"/>
      <c r="K206" s="29"/>
      <c r="L206" s="29"/>
    </row>
    <row r="207" spans="1:12" ht="14.25">
      <c r="A207" s="29"/>
      <c r="B207" s="29"/>
      <c r="C207" s="29"/>
      <c r="D207" s="29"/>
      <c r="E207" s="29"/>
      <c r="F207" s="29"/>
      <c r="G207" s="29"/>
      <c r="H207" s="29"/>
      <c r="I207" s="29"/>
      <c r="J207" s="29"/>
      <c r="K207" s="29"/>
      <c r="L207" s="29"/>
    </row>
    <row r="208" spans="1:12" ht="14.25">
      <c r="A208" s="29"/>
      <c r="B208" s="29"/>
      <c r="C208" s="29"/>
      <c r="D208" s="29"/>
      <c r="E208" s="29"/>
      <c r="F208" s="29"/>
      <c r="G208" s="29"/>
      <c r="H208" s="29"/>
      <c r="I208" s="29"/>
      <c r="J208" s="29"/>
      <c r="K208" s="29"/>
      <c r="L208" s="29"/>
    </row>
    <row r="209" spans="1:12" ht="14.25">
      <c r="A209" s="29"/>
      <c r="B209" s="29"/>
      <c r="C209" s="29"/>
      <c r="D209" s="29"/>
      <c r="E209" s="29"/>
      <c r="F209" s="29"/>
      <c r="G209" s="29"/>
      <c r="H209" s="29"/>
      <c r="I209" s="29"/>
      <c r="J209" s="29"/>
      <c r="K209" s="29"/>
      <c r="L209" s="29"/>
    </row>
    <row r="210" spans="1:12" ht="14.25">
      <c r="A210" s="29"/>
      <c r="B210" s="29"/>
      <c r="C210" s="29"/>
      <c r="D210" s="29"/>
      <c r="E210" s="29"/>
      <c r="F210" s="29"/>
      <c r="G210" s="29"/>
      <c r="H210" s="29"/>
      <c r="I210" s="29"/>
      <c r="J210" s="29"/>
      <c r="K210" s="29"/>
      <c r="L210" s="29"/>
    </row>
    <row r="211" spans="1:12" ht="14.25">
      <c r="A211" s="29"/>
      <c r="B211" s="29"/>
      <c r="C211" s="29"/>
      <c r="D211" s="29"/>
      <c r="E211" s="29"/>
      <c r="F211" s="29"/>
      <c r="G211" s="29"/>
      <c r="H211" s="29"/>
      <c r="I211" s="29"/>
      <c r="J211" s="29"/>
      <c r="K211" s="29"/>
      <c r="L211" s="29"/>
    </row>
    <row r="212" spans="1:12" ht="14.25">
      <c r="A212" s="29"/>
      <c r="B212" s="29"/>
      <c r="C212" s="29"/>
      <c r="D212" s="29"/>
      <c r="E212" s="29"/>
      <c r="F212" s="29"/>
      <c r="G212" s="29"/>
      <c r="H212" s="29"/>
      <c r="I212" s="29"/>
      <c r="J212" s="29"/>
      <c r="K212" s="29"/>
      <c r="L212" s="29"/>
    </row>
    <row r="213" spans="1:12" ht="14.25">
      <c r="A213" s="29"/>
      <c r="B213" s="29"/>
      <c r="C213" s="29"/>
      <c r="D213" s="29"/>
      <c r="E213" s="29"/>
      <c r="F213" s="29"/>
      <c r="G213" s="29"/>
      <c r="H213" s="29"/>
      <c r="I213" s="29"/>
      <c r="J213" s="29"/>
      <c r="K213" s="29"/>
      <c r="L213" s="29"/>
    </row>
    <row r="214" spans="1:12" ht="14.25">
      <c r="A214" s="29"/>
      <c r="B214" s="29"/>
      <c r="C214" s="29"/>
      <c r="D214" s="29"/>
      <c r="E214" s="29"/>
      <c r="F214" s="29"/>
      <c r="G214" s="29"/>
      <c r="H214" s="29"/>
      <c r="I214" s="29"/>
      <c r="J214" s="29"/>
      <c r="K214" s="29"/>
      <c r="L214" s="29"/>
    </row>
    <row r="215" spans="1:12" ht="14.25">
      <c r="A215" s="29"/>
      <c r="B215" s="29"/>
      <c r="C215" s="29"/>
      <c r="D215" s="29"/>
      <c r="E215" s="29"/>
      <c r="F215" s="29"/>
      <c r="G215" s="29"/>
      <c r="H215" s="29"/>
      <c r="I215" s="29"/>
      <c r="J215" s="29"/>
      <c r="K215" s="29"/>
      <c r="L215" s="29"/>
    </row>
    <row r="216" spans="1:12" ht="14.25">
      <c r="A216" s="29"/>
      <c r="B216" s="29"/>
      <c r="C216" s="29"/>
      <c r="D216" s="29"/>
      <c r="E216" s="29"/>
      <c r="F216" s="29"/>
      <c r="G216" s="29"/>
      <c r="H216" s="29"/>
      <c r="I216" s="29"/>
      <c r="J216" s="29"/>
      <c r="K216" s="29"/>
      <c r="L216" s="29"/>
    </row>
    <row r="217" spans="1:12" ht="14.25">
      <c r="A217" s="29"/>
      <c r="B217" s="29"/>
      <c r="C217" s="29"/>
      <c r="D217" s="29"/>
      <c r="E217" s="29"/>
      <c r="F217" s="29"/>
      <c r="G217" s="29"/>
      <c r="H217" s="29"/>
      <c r="I217" s="29"/>
      <c r="J217" s="29"/>
      <c r="K217" s="29"/>
      <c r="L217" s="29"/>
    </row>
    <row r="218" spans="1:12" ht="14.25">
      <c r="A218" s="29"/>
      <c r="B218" s="29"/>
      <c r="C218" s="29"/>
      <c r="D218" s="29"/>
      <c r="E218" s="29"/>
      <c r="F218" s="29"/>
      <c r="G218" s="29"/>
      <c r="H218" s="29"/>
      <c r="I218" s="29"/>
      <c r="J218" s="29"/>
      <c r="K218" s="29"/>
      <c r="L218" s="29"/>
    </row>
    <row r="219" spans="1:12" ht="14.25">
      <c r="A219" s="29"/>
      <c r="B219" s="29"/>
      <c r="C219" s="29"/>
      <c r="D219" s="29"/>
      <c r="E219" s="29"/>
      <c r="F219" s="29"/>
      <c r="G219" s="29"/>
      <c r="H219" s="29"/>
      <c r="I219" s="29"/>
      <c r="J219" s="29"/>
      <c r="K219" s="29"/>
      <c r="L219" s="29"/>
    </row>
    <row r="220" spans="1:12" ht="14.25">
      <c r="A220" s="29"/>
      <c r="B220" s="29"/>
      <c r="C220" s="29"/>
      <c r="D220" s="29"/>
      <c r="E220" s="29"/>
      <c r="F220" s="29"/>
      <c r="G220" s="29"/>
      <c r="H220" s="29"/>
      <c r="I220" s="29"/>
      <c r="J220" s="29"/>
      <c r="K220" s="29"/>
      <c r="L220" s="29"/>
    </row>
    <row r="221" spans="1:12" ht="14.25">
      <c r="A221" s="29"/>
      <c r="B221" s="29"/>
      <c r="C221" s="29"/>
      <c r="D221" s="29"/>
      <c r="E221" s="29"/>
      <c r="F221" s="29"/>
      <c r="G221" s="29"/>
      <c r="H221" s="29"/>
      <c r="I221" s="29"/>
      <c r="J221" s="29"/>
      <c r="K221" s="29"/>
      <c r="L221" s="29"/>
    </row>
    <row r="222" spans="1:12" ht="14.25">
      <c r="A222" s="29"/>
      <c r="B222" s="29"/>
      <c r="C222" s="29"/>
      <c r="D222" s="29"/>
      <c r="E222" s="29"/>
      <c r="F222" s="29"/>
      <c r="G222" s="29"/>
      <c r="H222" s="29"/>
      <c r="I222" s="29"/>
      <c r="J222" s="29"/>
      <c r="K222" s="29"/>
      <c r="L222" s="29"/>
    </row>
    <row r="223" spans="1:12" ht="14.25">
      <c r="A223" s="29"/>
      <c r="B223" s="29"/>
      <c r="C223" s="29"/>
      <c r="D223" s="29"/>
      <c r="E223" s="29"/>
      <c r="F223" s="29"/>
      <c r="G223" s="29"/>
      <c r="H223" s="29"/>
      <c r="I223" s="29"/>
      <c r="J223" s="29"/>
      <c r="K223" s="29"/>
      <c r="L223" s="29"/>
    </row>
    <row r="224" spans="1:12" ht="14.25">
      <c r="A224" s="29"/>
      <c r="B224" s="29"/>
      <c r="C224" s="29"/>
      <c r="D224" s="29"/>
      <c r="E224" s="29"/>
      <c r="F224" s="29"/>
      <c r="G224" s="29"/>
      <c r="H224" s="29"/>
      <c r="I224" s="29"/>
      <c r="J224" s="29"/>
      <c r="K224" s="29"/>
      <c r="L224" s="29"/>
    </row>
    <row r="225" spans="1:12" ht="14.25">
      <c r="A225" s="29"/>
      <c r="B225" s="29"/>
      <c r="C225" s="29"/>
      <c r="D225" s="29"/>
      <c r="E225" s="29"/>
      <c r="F225" s="29"/>
      <c r="G225" s="29"/>
      <c r="H225" s="29"/>
      <c r="I225" s="29"/>
      <c r="J225" s="29"/>
      <c r="K225" s="29"/>
      <c r="L225" s="29"/>
    </row>
    <row r="226" spans="1:12" ht="14.25">
      <c r="A226" s="29"/>
      <c r="B226" s="29"/>
      <c r="C226" s="29"/>
      <c r="D226" s="29"/>
      <c r="E226" s="29"/>
      <c r="F226" s="29"/>
      <c r="G226" s="29"/>
      <c r="H226" s="29"/>
      <c r="I226" s="29"/>
      <c r="J226" s="29"/>
      <c r="K226" s="29"/>
      <c r="L226" s="29"/>
    </row>
    <row r="227" spans="1:12" ht="14.25">
      <c r="A227" s="29"/>
      <c r="B227" s="29"/>
      <c r="C227" s="29"/>
      <c r="D227" s="29"/>
      <c r="E227" s="29"/>
      <c r="F227" s="29"/>
      <c r="G227" s="29"/>
      <c r="H227" s="29"/>
      <c r="I227" s="29"/>
      <c r="J227" s="29"/>
      <c r="K227" s="29"/>
      <c r="L227" s="29"/>
    </row>
    <row r="228" spans="1:12" ht="14.25">
      <c r="A228" s="29"/>
      <c r="B228" s="29"/>
      <c r="C228" s="29"/>
      <c r="D228" s="29"/>
      <c r="E228" s="29"/>
      <c r="F228" s="29"/>
      <c r="G228" s="29"/>
      <c r="H228" s="29"/>
      <c r="I228" s="29"/>
      <c r="J228" s="29"/>
      <c r="K228" s="29"/>
      <c r="L228" s="29"/>
    </row>
  </sheetData>
  <sheetProtection/>
  <mergeCells count="7">
    <mergeCell ref="A80:H80"/>
    <mergeCell ref="A81:H81"/>
    <mergeCell ref="A82:H82"/>
    <mergeCell ref="A83:H83"/>
    <mergeCell ref="A85:H85"/>
    <mergeCell ref="A2:E2"/>
    <mergeCell ref="C4:H4"/>
  </mergeCells>
  <hyperlinks>
    <hyperlink ref="A85:H85" r:id="rId1" display="SOURCE: New York State Department of Taxation and Finance, 2017-2018 New York State Tax Collections; www.tax.ny.gov/research/stats/statistics/stat_fy_collections.htm (last viewed September 26, 2019)."/>
  </hyperlinks>
  <printOptions/>
  <pageMargins left="0.5" right="0.5" top="0.5" bottom="0.5" header="0" footer="0"/>
  <pageSetup fitToHeight="2" fitToWidth="1" horizontalDpi="600" verticalDpi="600" orientation="landscape" scale="80" r:id="rId2"/>
</worksheet>
</file>

<file path=xl/worksheets/sheet4.xml><?xml version="1.0" encoding="utf-8"?>
<worksheet xmlns="http://schemas.openxmlformats.org/spreadsheetml/2006/main" xmlns:r="http://schemas.openxmlformats.org/officeDocument/2006/relationships">
  <sheetPr>
    <pageSetUpPr fitToPage="1"/>
  </sheetPr>
  <dimension ref="A1:P105"/>
  <sheetViews>
    <sheetView showOutlineSymbols="0" zoomScalePageLayoutView="0" workbookViewId="0" topLeftCell="A1">
      <selection activeCell="A1" sqref="A1"/>
    </sheetView>
  </sheetViews>
  <sheetFormatPr defaultColWidth="8.77734375" defaultRowHeight="15"/>
  <cols>
    <col min="1" max="1" width="17.77734375" style="1" customWidth="1"/>
    <col min="2" max="2" width="10.77734375" style="1" customWidth="1"/>
    <col min="3" max="3" width="13.88671875" style="1" customWidth="1"/>
    <col min="4" max="8" width="12.77734375" style="1" customWidth="1"/>
    <col min="9" max="9" width="2.77734375" style="1" customWidth="1"/>
    <col min="10" max="16384" width="8.77734375" style="1" customWidth="1"/>
  </cols>
  <sheetData>
    <row r="1" spans="1:16" ht="20.25">
      <c r="A1" s="10" t="s">
        <v>0</v>
      </c>
      <c r="B1" s="7"/>
      <c r="C1" s="7"/>
      <c r="D1" s="7"/>
      <c r="E1" s="7"/>
      <c r="F1" s="36"/>
      <c r="G1" s="7"/>
      <c r="H1" s="7"/>
      <c r="I1" s="7"/>
      <c r="J1" s="8"/>
      <c r="K1" s="8"/>
      <c r="L1" s="8"/>
      <c r="M1" s="8"/>
      <c r="N1" s="8"/>
      <c r="O1" s="3"/>
      <c r="P1" s="3"/>
    </row>
    <row r="2" spans="1:16" ht="20.25">
      <c r="A2" s="10" t="s">
        <v>69</v>
      </c>
      <c r="B2" s="7"/>
      <c r="C2" s="7"/>
      <c r="D2" s="7"/>
      <c r="E2" s="7"/>
      <c r="F2" s="36"/>
      <c r="G2" s="9"/>
      <c r="H2" s="7"/>
      <c r="I2" s="7"/>
      <c r="J2" s="8"/>
      <c r="K2" s="8"/>
      <c r="L2" s="8"/>
      <c r="M2" s="8"/>
      <c r="N2" s="8"/>
      <c r="O2" s="3"/>
      <c r="P2" s="3"/>
    </row>
    <row r="3" spans="1:16" ht="12.75">
      <c r="A3" s="8"/>
      <c r="B3" s="8"/>
      <c r="C3" s="8"/>
      <c r="D3" s="8"/>
      <c r="E3" s="8"/>
      <c r="F3" s="8"/>
      <c r="G3" s="8"/>
      <c r="H3" s="8"/>
      <c r="I3" s="8"/>
      <c r="J3" s="8"/>
      <c r="K3" s="8"/>
      <c r="L3" s="8"/>
      <c r="M3" s="8"/>
      <c r="N3" s="8"/>
      <c r="O3" s="3"/>
      <c r="P3" s="3"/>
    </row>
    <row r="4" spans="1:16" ht="14.25">
      <c r="A4" s="31"/>
      <c r="B4" s="31"/>
      <c r="C4" s="103" t="s">
        <v>68</v>
      </c>
      <c r="D4" s="103"/>
      <c r="E4" s="103"/>
      <c r="F4" s="103"/>
      <c r="G4" s="103"/>
      <c r="H4" s="103"/>
      <c r="I4" s="15"/>
      <c r="J4" s="13"/>
      <c r="K4" s="13"/>
      <c r="L4" s="13"/>
      <c r="M4" s="13"/>
      <c r="N4" s="13"/>
      <c r="O4" s="3"/>
      <c r="P4" s="3"/>
    </row>
    <row r="5" spans="1:16" ht="45">
      <c r="A5" s="29" t="s">
        <v>1</v>
      </c>
      <c r="B5" s="50" t="s">
        <v>81</v>
      </c>
      <c r="C5" s="50" t="s">
        <v>82</v>
      </c>
      <c r="D5" s="50" t="s">
        <v>83</v>
      </c>
      <c r="E5" s="50" t="s">
        <v>84</v>
      </c>
      <c r="F5" s="50" t="s">
        <v>85</v>
      </c>
      <c r="G5" s="51" t="s">
        <v>86</v>
      </c>
      <c r="H5" s="50" t="s">
        <v>87</v>
      </c>
      <c r="I5" s="15"/>
      <c r="J5" s="13"/>
      <c r="K5" s="13"/>
      <c r="L5" s="13"/>
      <c r="M5" s="13"/>
      <c r="N5" s="13"/>
      <c r="O5" s="3"/>
      <c r="P5" s="3"/>
    </row>
    <row r="6" spans="1:16" ht="14.25">
      <c r="A6" s="11"/>
      <c r="B6" s="13"/>
      <c r="C6" s="28"/>
      <c r="D6" s="17"/>
      <c r="E6" s="17"/>
      <c r="F6" s="17"/>
      <c r="G6" s="28"/>
      <c r="H6" s="17"/>
      <c r="I6" s="12"/>
      <c r="J6" s="13"/>
      <c r="K6" s="13"/>
      <c r="L6" s="13"/>
      <c r="M6" s="13"/>
      <c r="N6" s="13"/>
      <c r="O6" s="3"/>
      <c r="P6" s="3"/>
    </row>
    <row r="7" spans="1:16" ht="14.25">
      <c r="A7" s="13" t="s">
        <v>2</v>
      </c>
      <c r="B7" s="18">
        <f>+B9+B16</f>
        <v>410114</v>
      </c>
      <c r="C7" s="18">
        <f aca="true" t="shared" si="0" ref="C7:H7">+C9+C16</f>
        <v>2173936159.3</v>
      </c>
      <c r="D7" s="18">
        <f t="shared" si="0"/>
        <v>366062660.78</v>
      </c>
      <c r="E7" s="18">
        <f t="shared" si="0"/>
        <v>168947680.13</v>
      </c>
      <c r="F7" s="18">
        <f t="shared" si="0"/>
        <v>140811770.13</v>
      </c>
      <c r="G7" s="18">
        <f t="shared" si="0"/>
        <v>821612188.13</v>
      </c>
      <c r="H7" s="18">
        <f t="shared" si="0"/>
        <v>1481882610.24</v>
      </c>
      <c r="I7" s="13"/>
      <c r="J7" s="13"/>
      <c r="K7" s="13"/>
      <c r="L7" s="13"/>
      <c r="M7" s="13"/>
      <c r="N7" s="13"/>
      <c r="O7" s="3"/>
      <c r="P7" s="3"/>
    </row>
    <row r="8" spans="1:16" ht="14.25">
      <c r="A8" s="13"/>
      <c r="B8" s="16"/>
      <c r="C8" s="37"/>
      <c r="D8" s="38"/>
      <c r="E8" s="38"/>
      <c r="F8" s="38"/>
      <c r="G8" s="37"/>
      <c r="H8" s="38"/>
      <c r="I8" s="13"/>
      <c r="J8" s="13"/>
      <c r="K8" s="13"/>
      <c r="L8" s="13"/>
      <c r="M8" s="13"/>
      <c r="N8" s="13"/>
      <c r="O8" s="3"/>
      <c r="P8" s="3"/>
    </row>
    <row r="9" spans="1:16" ht="14.25">
      <c r="A9" s="13" t="s">
        <v>3</v>
      </c>
      <c r="B9" s="21">
        <v>81495</v>
      </c>
      <c r="C9" s="39">
        <v>1519923890.42</v>
      </c>
      <c r="D9" s="40">
        <v>210457346.59</v>
      </c>
      <c r="E9" s="39">
        <v>113149770.46</v>
      </c>
      <c r="F9" s="40">
        <v>62519622.730000004</v>
      </c>
      <c r="G9" s="40">
        <v>779541550.85</v>
      </c>
      <c r="H9" s="39">
        <v>1132367779.02</v>
      </c>
      <c r="I9" s="20"/>
      <c r="J9" s="13"/>
      <c r="K9" s="13"/>
      <c r="L9" s="13"/>
      <c r="M9" s="13"/>
      <c r="N9" s="13"/>
      <c r="O9" s="3"/>
      <c r="P9" s="3"/>
    </row>
    <row r="10" spans="1:16" ht="14.25">
      <c r="A10" s="13" t="s">
        <v>4</v>
      </c>
      <c r="B10" s="21">
        <v>6894</v>
      </c>
      <c r="C10" s="39">
        <v>86657166.52999999</v>
      </c>
      <c r="D10" s="40">
        <v>12035482.270000003</v>
      </c>
      <c r="E10" s="39">
        <v>6888027.97</v>
      </c>
      <c r="F10" s="40">
        <v>3101877.65</v>
      </c>
      <c r="G10" s="40">
        <v>44256643.019999996</v>
      </c>
      <c r="H10" s="39">
        <v>64552976.07999998</v>
      </c>
      <c r="I10" s="23"/>
      <c r="J10" s="13"/>
      <c r="K10" s="13"/>
      <c r="L10" s="13"/>
      <c r="M10" s="13"/>
      <c r="N10" s="13"/>
      <c r="O10" s="3"/>
      <c r="P10" s="3"/>
    </row>
    <row r="11" spans="1:16" ht="14.25">
      <c r="A11" s="13" t="s">
        <v>5</v>
      </c>
      <c r="B11" s="21">
        <v>26348</v>
      </c>
      <c r="C11" s="39">
        <v>407150999.44</v>
      </c>
      <c r="D11" s="40">
        <v>56422221.88</v>
      </c>
      <c r="E11" s="39">
        <v>26677771.160000004</v>
      </c>
      <c r="F11" s="40">
        <v>20498170.63</v>
      </c>
      <c r="G11" s="40">
        <v>208474296.27999997</v>
      </c>
      <c r="H11" s="39">
        <v>303495919.57</v>
      </c>
      <c r="I11" s="23"/>
      <c r="J11" s="13"/>
      <c r="K11" s="13"/>
      <c r="L11" s="13"/>
      <c r="M11" s="13"/>
      <c r="N11" s="13"/>
      <c r="O11" s="3"/>
      <c r="P11" s="3"/>
    </row>
    <row r="12" spans="1:16" ht="14.25">
      <c r="A12" s="13" t="s">
        <v>6</v>
      </c>
      <c r="B12" s="21">
        <v>11464</v>
      </c>
      <c r="C12" s="39">
        <v>708999611.08</v>
      </c>
      <c r="D12" s="40">
        <v>98332422.37</v>
      </c>
      <c r="E12" s="39">
        <v>64121831.029999994</v>
      </c>
      <c r="F12" s="40">
        <v>18182931.53</v>
      </c>
      <c r="G12" s="40">
        <v>363862353.96999997</v>
      </c>
      <c r="H12" s="39">
        <v>527124833.56000006</v>
      </c>
      <c r="I12" s="23"/>
      <c r="J12" s="13"/>
      <c r="K12" s="13"/>
      <c r="L12" s="13"/>
      <c r="M12" s="13"/>
      <c r="N12" s="13"/>
      <c r="O12" s="3"/>
      <c r="P12" s="3"/>
    </row>
    <row r="13" spans="1:16" ht="14.25">
      <c r="A13" s="13" t="s">
        <v>7</v>
      </c>
      <c r="B13" s="21">
        <v>24509</v>
      </c>
      <c r="C13" s="39">
        <v>251632125.65</v>
      </c>
      <c r="D13" s="40">
        <v>34984563.97</v>
      </c>
      <c r="E13" s="39">
        <v>14095404.299999999</v>
      </c>
      <c r="F13" s="40">
        <v>14764502.169999998</v>
      </c>
      <c r="G13" s="40">
        <v>128489079.21</v>
      </c>
      <c r="H13" s="39">
        <v>187731594.94</v>
      </c>
      <c r="I13" s="23"/>
      <c r="J13" s="13"/>
      <c r="K13" s="13"/>
      <c r="L13" s="13"/>
      <c r="M13" s="13"/>
      <c r="N13" s="13"/>
      <c r="O13" s="3"/>
      <c r="P13" s="3"/>
    </row>
    <row r="14" spans="1:16" ht="14.25">
      <c r="A14" s="13" t="s">
        <v>8</v>
      </c>
      <c r="B14" s="21">
        <v>12280</v>
      </c>
      <c r="C14" s="39">
        <v>65483987.71999999</v>
      </c>
      <c r="D14" s="40">
        <v>8682656.100000001</v>
      </c>
      <c r="E14" s="39">
        <v>1366736</v>
      </c>
      <c r="F14" s="40">
        <v>5972140.75</v>
      </c>
      <c r="G14" s="40">
        <v>34459178.37</v>
      </c>
      <c r="H14" s="39">
        <v>49462454.86999999</v>
      </c>
      <c r="I14" s="23"/>
      <c r="J14" s="13"/>
      <c r="K14" s="13"/>
      <c r="L14" s="13"/>
      <c r="M14" s="13"/>
      <c r="N14" s="13"/>
      <c r="O14" s="3"/>
      <c r="P14" s="3"/>
    </row>
    <row r="15" spans="1:16" ht="14.25">
      <c r="A15" s="13"/>
      <c r="B15" s="16"/>
      <c r="C15" s="41"/>
      <c r="D15" s="41"/>
      <c r="E15" s="41"/>
      <c r="F15" s="42"/>
      <c r="G15" s="42"/>
      <c r="H15" s="41"/>
      <c r="I15" s="23"/>
      <c r="J15" s="13"/>
      <c r="K15" s="13"/>
      <c r="L15" s="13"/>
      <c r="M15" s="13"/>
      <c r="N15" s="13"/>
      <c r="O15" s="3"/>
      <c r="P15" s="3"/>
    </row>
    <row r="16" spans="1:16" ht="14.25">
      <c r="A16" s="13" t="s">
        <v>9</v>
      </c>
      <c r="B16" s="19">
        <f aca="true" t="shared" si="1" ref="B16:G16">SUM(B17:B73)</f>
        <v>328619</v>
      </c>
      <c r="C16" s="38">
        <f t="shared" si="1"/>
        <v>654012268.8799999</v>
      </c>
      <c r="D16" s="38">
        <f t="shared" si="1"/>
        <v>155605314.19</v>
      </c>
      <c r="E16" s="38">
        <f t="shared" si="1"/>
        <v>55797909.67000002</v>
      </c>
      <c r="F16" s="38">
        <f t="shared" si="1"/>
        <v>78292147.39999999</v>
      </c>
      <c r="G16" s="38">
        <f t="shared" si="1"/>
        <v>42070637.279999994</v>
      </c>
      <c r="H16" s="38">
        <f>SUM(H17:H73)+60060113</f>
        <v>349514831.22</v>
      </c>
      <c r="I16" s="23"/>
      <c r="J16" s="19"/>
      <c r="K16" s="13"/>
      <c r="L16" s="13"/>
      <c r="M16" s="13"/>
      <c r="N16" s="13"/>
      <c r="O16" s="3"/>
      <c r="P16" s="3"/>
    </row>
    <row r="17" spans="1:16" ht="14.25">
      <c r="A17" s="13" t="s">
        <v>10</v>
      </c>
      <c r="B17" s="21">
        <v>9212</v>
      </c>
      <c r="C17" s="39">
        <v>18058166.87</v>
      </c>
      <c r="D17" s="40">
        <v>3555396.72</v>
      </c>
      <c r="E17" s="39">
        <v>2751584.42</v>
      </c>
      <c r="F17" s="40">
        <v>0</v>
      </c>
      <c r="G17" s="40">
        <v>3747050.12</v>
      </c>
      <c r="H17" s="39">
        <v>11240565.309999999</v>
      </c>
      <c r="I17" s="24"/>
      <c r="J17" s="19"/>
      <c r="K17" s="19"/>
      <c r="L17" s="19"/>
      <c r="M17" s="19"/>
      <c r="N17" s="19"/>
      <c r="O17" s="2"/>
      <c r="P17" s="2"/>
    </row>
    <row r="18" spans="1:16" ht="14.25">
      <c r="A18" s="13" t="s">
        <v>11</v>
      </c>
      <c r="B18" s="21">
        <v>1002</v>
      </c>
      <c r="C18" s="39">
        <v>645053.1099999999</v>
      </c>
      <c r="D18" s="40">
        <v>128968.79000000001</v>
      </c>
      <c r="E18" s="39">
        <v>128134.26000000001</v>
      </c>
      <c r="F18" s="40">
        <v>0</v>
      </c>
      <c r="G18" s="40">
        <v>0</v>
      </c>
      <c r="H18" s="39">
        <v>292375.39</v>
      </c>
      <c r="I18" s="24"/>
      <c r="J18" s="19"/>
      <c r="K18" s="19"/>
      <c r="L18" s="19"/>
      <c r="M18" s="19"/>
      <c r="N18" s="19"/>
      <c r="O18" s="2"/>
      <c r="P18" s="2"/>
    </row>
    <row r="19" spans="1:16" ht="14.25">
      <c r="A19" s="13" t="s">
        <v>12</v>
      </c>
      <c r="B19" s="21">
        <v>4531</v>
      </c>
      <c r="C19" s="39">
        <v>4276859.57</v>
      </c>
      <c r="D19" s="40">
        <v>0</v>
      </c>
      <c r="E19" s="39">
        <v>799952.5299999998</v>
      </c>
      <c r="F19" s="40">
        <v>0</v>
      </c>
      <c r="G19" s="40">
        <v>1020990.62</v>
      </c>
      <c r="H19" s="39">
        <v>3061600.9899999998</v>
      </c>
      <c r="I19" s="15"/>
      <c r="J19" s="19"/>
      <c r="K19" s="19"/>
      <c r="L19" s="19"/>
      <c r="M19" s="19"/>
      <c r="N19" s="19"/>
      <c r="O19" s="2"/>
      <c r="P19" s="2"/>
    </row>
    <row r="20" spans="1:16" ht="14.25">
      <c r="A20" s="13" t="s">
        <v>13</v>
      </c>
      <c r="B20" s="21">
        <v>1821</v>
      </c>
      <c r="C20" s="39">
        <v>2198364.9899999998</v>
      </c>
      <c r="D20" s="40">
        <v>378617.61000000004</v>
      </c>
      <c r="E20" s="39">
        <v>365219.99999999994</v>
      </c>
      <c r="F20" s="40">
        <v>0</v>
      </c>
      <c r="G20" s="40">
        <v>445561.51999999996</v>
      </c>
      <c r="H20" s="39">
        <v>1269345.7800000003</v>
      </c>
      <c r="I20" s="24"/>
      <c r="J20" s="19"/>
      <c r="K20" s="19"/>
      <c r="L20" s="19"/>
      <c r="M20" s="19"/>
      <c r="N20" s="19"/>
      <c r="O20" s="2"/>
      <c r="P20" s="2"/>
    </row>
    <row r="21" spans="1:16" ht="14.25">
      <c r="A21" s="13" t="s">
        <v>14</v>
      </c>
      <c r="B21" s="21">
        <v>2132</v>
      </c>
      <c r="C21" s="39">
        <v>2043012.65</v>
      </c>
      <c r="D21" s="40">
        <v>461138.66000000003</v>
      </c>
      <c r="E21" s="39">
        <v>422494.98000000004</v>
      </c>
      <c r="F21" s="40">
        <v>0</v>
      </c>
      <c r="G21" s="40">
        <v>0</v>
      </c>
      <c r="H21" s="39">
        <v>1006581.0099999998</v>
      </c>
      <c r="I21" s="24"/>
      <c r="J21" s="19"/>
      <c r="K21" s="19"/>
      <c r="L21" s="19"/>
      <c r="M21" s="19"/>
      <c r="N21" s="19"/>
      <c r="O21" s="2"/>
      <c r="P21" s="2"/>
    </row>
    <row r="22" spans="1:16" ht="14.25">
      <c r="A22" s="13" t="s">
        <v>15</v>
      </c>
      <c r="B22" s="21">
        <v>2902</v>
      </c>
      <c r="C22" s="39">
        <v>3411008.0999999996</v>
      </c>
      <c r="D22" s="40">
        <v>632110.88</v>
      </c>
      <c r="E22" s="39">
        <v>629114.9500000001</v>
      </c>
      <c r="F22" s="40">
        <v>0</v>
      </c>
      <c r="G22" s="40">
        <v>690113.5800000001</v>
      </c>
      <c r="H22" s="39">
        <v>2070465.1399999997</v>
      </c>
      <c r="I22" s="24"/>
      <c r="J22" s="19"/>
      <c r="K22" s="19"/>
      <c r="L22" s="19"/>
      <c r="M22" s="19"/>
      <c r="N22" s="19"/>
      <c r="O22" s="2"/>
      <c r="P22" s="2"/>
    </row>
    <row r="23" spans="1:16" ht="14.25">
      <c r="A23" s="13" t="s">
        <v>16</v>
      </c>
      <c r="B23" s="21">
        <v>2279</v>
      </c>
      <c r="C23" s="39">
        <v>1710961.4900000002</v>
      </c>
      <c r="D23" s="40">
        <v>0</v>
      </c>
      <c r="E23" s="39">
        <v>424789.81</v>
      </c>
      <c r="F23" s="40">
        <v>0</v>
      </c>
      <c r="G23" s="40">
        <v>0</v>
      </c>
      <c r="H23" s="39">
        <v>1121171.6800000002</v>
      </c>
      <c r="I23" s="24"/>
      <c r="J23" s="19"/>
      <c r="K23" s="19"/>
      <c r="L23" s="19"/>
      <c r="M23" s="19"/>
      <c r="N23" s="19"/>
      <c r="O23" s="2"/>
      <c r="P23" s="2"/>
    </row>
    <row r="24" spans="1:16" ht="14.25">
      <c r="A24" s="13" t="s">
        <v>17</v>
      </c>
      <c r="B24" s="21">
        <v>1021</v>
      </c>
      <c r="C24" s="39">
        <v>806871.03</v>
      </c>
      <c r="D24" s="40">
        <v>0</v>
      </c>
      <c r="E24" s="39">
        <v>238924.9</v>
      </c>
      <c r="F24" s="40">
        <v>0</v>
      </c>
      <c r="G24" s="40">
        <v>0</v>
      </c>
      <c r="H24" s="39">
        <v>567946.13</v>
      </c>
      <c r="I24" s="24"/>
      <c r="J24" s="19"/>
      <c r="K24" s="19"/>
      <c r="L24" s="19"/>
      <c r="M24" s="19"/>
      <c r="N24" s="19"/>
      <c r="O24" s="2"/>
      <c r="P24" s="2"/>
    </row>
    <row r="25" spans="1:16" ht="14.25">
      <c r="A25" s="13" t="s">
        <v>18</v>
      </c>
      <c r="B25" s="21">
        <v>1843</v>
      </c>
      <c r="C25" s="39">
        <v>2235440.72</v>
      </c>
      <c r="D25" s="40">
        <v>498968.16</v>
      </c>
      <c r="E25" s="39">
        <v>492485.61000000004</v>
      </c>
      <c r="F25" s="40">
        <v>0</v>
      </c>
      <c r="G25" s="40">
        <v>0</v>
      </c>
      <c r="H25" s="39">
        <v>1059198.9500000002</v>
      </c>
      <c r="I25" s="24"/>
      <c r="J25" s="19"/>
      <c r="K25" s="19"/>
      <c r="L25" s="19"/>
      <c r="M25" s="19"/>
      <c r="N25" s="19"/>
      <c r="O25" s="2"/>
      <c r="P25" s="2"/>
    </row>
    <row r="26" spans="1:16" ht="14.25">
      <c r="A26" s="13" t="s">
        <v>19</v>
      </c>
      <c r="B26" s="21">
        <v>1887</v>
      </c>
      <c r="C26" s="39">
        <v>4154097.32</v>
      </c>
      <c r="D26" s="40">
        <v>0</v>
      </c>
      <c r="E26" s="39">
        <v>744057.72</v>
      </c>
      <c r="F26" s="40">
        <v>0</v>
      </c>
      <c r="G26" s="40">
        <v>1682988.7899999998</v>
      </c>
      <c r="H26" s="39">
        <v>3329619.6799999997</v>
      </c>
      <c r="I26" s="14"/>
      <c r="J26" s="19"/>
      <c r="K26" s="19"/>
      <c r="L26" s="19"/>
      <c r="M26" s="19"/>
      <c r="N26" s="19"/>
      <c r="O26" s="2"/>
      <c r="P26" s="2"/>
    </row>
    <row r="27" spans="1:16" ht="14.25">
      <c r="A27" s="13" t="s">
        <v>20</v>
      </c>
      <c r="B27" s="21">
        <v>1175</v>
      </c>
      <c r="C27" s="39">
        <v>1388611.2000000002</v>
      </c>
      <c r="D27" s="40">
        <v>0</v>
      </c>
      <c r="E27" s="39">
        <v>296330.67</v>
      </c>
      <c r="F27" s="40">
        <v>0</v>
      </c>
      <c r="G27" s="40">
        <v>354500.93</v>
      </c>
      <c r="H27" s="39">
        <v>1053481.41</v>
      </c>
      <c r="I27" s="25"/>
      <c r="J27" s="19"/>
      <c r="K27" s="19"/>
      <c r="L27" s="19"/>
      <c r="M27" s="19"/>
      <c r="N27" s="19"/>
      <c r="O27" s="2"/>
      <c r="P27" s="2"/>
    </row>
    <row r="28" spans="1:16" ht="14.25">
      <c r="A28" s="13" t="s">
        <v>21</v>
      </c>
      <c r="B28" s="21">
        <v>1279</v>
      </c>
      <c r="C28" s="39">
        <v>1269776.3099999998</v>
      </c>
      <c r="D28" s="40">
        <v>309636.18</v>
      </c>
      <c r="E28" s="39">
        <v>297929.25</v>
      </c>
      <c r="F28" s="40">
        <v>0</v>
      </c>
      <c r="G28" s="40">
        <v>0</v>
      </c>
      <c r="H28" s="39">
        <v>661910.8799999999</v>
      </c>
      <c r="I28" s="24"/>
      <c r="J28" s="19"/>
      <c r="K28" s="19"/>
      <c r="L28" s="19"/>
      <c r="M28" s="19"/>
      <c r="N28" s="19"/>
      <c r="O28" s="2"/>
      <c r="P28" s="2"/>
    </row>
    <row r="29" spans="1:16" ht="14.25">
      <c r="A29" s="13" t="s">
        <v>22</v>
      </c>
      <c r="B29" s="21">
        <v>8944</v>
      </c>
      <c r="C29" s="39">
        <v>15409306.110000001</v>
      </c>
      <c r="D29" s="40">
        <v>4332813.08</v>
      </c>
      <c r="E29" s="39">
        <v>927507.9800000001</v>
      </c>
      <c r="F29" s="40">
        <v>2299273.8</v>
      </c>
      <c r="G29" s="40">
        <v>0</v>
      </c>
      <c r="H29" s="39">
        <v>7536379.25</v>
      </c>
      <c r="I29" s="24"/>
      <c r="J29" s="19"/>
      <c r="K29" s="19"/>
      <c r="L29" s="19"/>
      <c r="M29" s="19"/>
      <c r="N29" s="19"/>
      <c r="O29" s="2"/>
      <c r="P29" s="2"/>
    </row>
    <row r="30" spans="1:16" ht="14.25">
      <c r="A30" s="13" t="s">
        <v>23</v>
      </c>
      <c r="B30" s="21">
        <v>27286</v>
      </c>
      <c r="C30" s="39">
        <v>38652678.510000005</v>
      </c>
      <c r="D30" s="40">
        <v>9235361.03</v>
      </c>
      <c r="E30" s="39">
        <v>2879595.4399999995</v>
      </c>
      <c r="F30" s="40">
        <v>6391543.24</v>
      </c>
      <c r="G30" s="40">
        <v>0</v>
      </c>
      <c r="H30" s="39">
        <v>19618380.71</v>
      </c>
      <c r="I30" s="24"/>
      <c r="J30" s="19"/>
      <c r="K30" s="19"/>
      <c r="L30" s="19"/>
      <c r="M30" s="19"/>
      <c r="N30" s="19"/>
      <c r="O30" s="2"/>
      <c r="P30" s="2"/>
    </row>
    <row r="31" spans="1:16" ht="14.25">
      <c r="A31" s="13" t="s">
        <v>24</v>
      </c>
      <c r="B31" s="21">
        <v>1232</v>
      </c>
      <c r="C31" s="39">
        <v>1978149.88</v>
      </c>
      <c r="D31" s="40">
        <v>380064.65</v>
      </c>
      <c r="E31" s="39">
        <v>361618.24999999994</v>
      </c>
      <c r="F31" s="40">
        <v>0</v>
      </c>
      <c r="G31" s="40">
        <v>405194.16</v>
      </c>
      <c r="H31" s="39">
        <v>1210935.0499999998</v>
      </c>
      <c r="I31" s="24"/>
      <c r="J31" s="19"/>
      <c r="K31" s="19"/>
      <c r="L31" s="19"/>
      <c r="M31" s="19"/>
      <c r="N31" s="19"/>
      <c r="O31" s="2"/>
      <c r="P31" s="2"/>
    </row>
    <row r="32" spans="1:16" ht="14.25">
      <c r="A32" s="13" t="s">
        <v>25</v>
      </c>
      <c r="B32" s="21">
        <v>975</v>
      </c>
      <c r="C32" s="39">
        <v>1086773.17</v>
      </c>
      <c r="D32" s="40">
        <v>258822.5</v>
      </c>
      <c r="E32" s="39">
        <v>249223.08</v>
      </c>
      <c r="F32" s="40">
        <v>0</v>
      </c>
      <c r="G32" s="40">
        <v>0</v>
      </c>
      <c r="H32" s="39">
        <v>545117.63</v>
      </c>
      <c r="I32" s="24"/>
      <c r="J32" s="19"/>
      <c r="K32" s="19"/>
      <c r="L32" s="19"/>
      <c r="M32" s="19"/>
      <c r="N32" s="19"/>
      <c r="O32" s="2"/>
      <c r="P32" s="2"/>
    </row>
    <row r="33" spans="1:16" ht="14.25">
      <c r="A33" s="13" t="s">
        <v>26</v>
      </c>
      <c r="B33" s="21">
        <v>1349</v>
      </c>
      <c r="C33" s="39">
        <v>1346374.4299999997</v>
      </c>
      <c r="D33" s="40">
        <v>331291.95</v>
      </c>
      <c r="E33" s="39">
        <v>294483.15</v>
      </c>
      <c r="F33" s="40">
        <v>0</v>
      </c>
      <c r="G33" s="40">
        <v>0</v>
      </c>
      <c r="H33" s="39">
        <v>715898.3300000002</v>
      </c>
      <c r="I33" s="24"/>
      <c r="J33" s="19"/>
      <c r="K33" s="19"/>
      <c r="L33" s="19"/>
      <c r="M33" s="19"/>
      <c r="N33" s="19"/>
      <c r="O33" s="2"/>
      <c r="P33" s="2"/>
    </row>
    <row r="34" spans="1:16" ht="14.25">
      <c r="A34" s="13" t="s">
        <v>27</v>
      </c>
      <c r="B34" s="21">
        <v>1636</v>
      </c>
      <c r="C34" s="39">
        <v>1973608.5299999998</v>
      </c>
      <c r="D34" s="40">
        <v>351799.1099999999</v>
      </c>
      <c r="E34" s="39">
        <v>338091.11000000004</v>
      </c>
      <c r="F34" s="40">
        <v>0</v>
      </c>
      <c r="G34" s="40">
        <v>405894.93999999994</v>
      </c>
      <c r="H34" s="39">
        <v>1170743.24</v>
      </c>
      <c r="I34" s="14"/>
      <c r="J34" s="19"/>
      <c r="K34" s="19"/>
      <c r="L34" s="19"/>
      <c r="M34" s="19"/>
      <c r="N34" s="19"/>
      <c r="O34" s="2"/>
      <c r="P34" s="2"/>
    </row>
    <row r="35" spans="1:16" ht="14.25">
      <c r="A35" s="13" t="s">
        <v>28</v>
      </c>
      <c r="B35" s="21">
        <v>1674</v>
      </c>
      <c r="C35" s="39">
        <v>2686388.2399999993</v>
      </c>
      <c r="D35" s="40">
        <v>0</v>
      </c>
      <c r="E35" s="39">
        <v>489527.27</v>
      </c>
      <c r="F35" s="40">
        <v>0</v>
      </c>
      <c r="G35" s="40">
        <v>1057402.85</v>
      </c>
      <c r="H35" s="39">
        <v>2113883.4899999998</v>
      </c>
      <c r="I35" s="24"/>
      <c r="J35" s="19"/>
      <c r="K35" s="19"/>
      <c r="L35" s="19"/>
      <c r="M35" s="19"/>
      <c r="N35" s="19"/>
      <c r="O35" s="2"/>
      <c r="P35" s="2"/>
    </row>
    <row r="36" spans="1:16" ht="14.25">
      <c r="A36" s="13" t="s">
        <v>29</v>
      </c>
      <c r="B36" s="21">
        <v>267</v>
      </c>
      <c r="C36" s="39">
        <v>312792.06999999995</v>
      </c>
      <c r="D36" s="40">
        <v>0</v>
      </c>
      <c r="E36" s="39">
        <v>65908.42</v>
      </c>
      <c r="F36" s="40">
        <v>0</v>
      </c>
      <c r="G36" s="40">
        <v>82294.55</v>
      </c>
      <c r="H36" s="39">
        <v>246883.64999999997</v>
      </c>
      <c r="I36" s="24"/>
      <c r="J36" s="19"/>
      <c r="K36" s="19"/>
      <c r="L36" s="19"/>
      <c r="M36" s="19"/>
      <c r="N36" s="19"/>
      <c r="O36" s="2"/>
      <c r="P36" s="2"/>
    </row>
    <row r="37" spans="1:16" ht="14.25">
      <c r="A37" s="13" t="s">
        <v>30</v>
      </c>
      <c r="B37" s="21">
        <v>1642</v>
      </c>
      <c r="C37" s="39">
        <v>1386831.98</v>
      </c>
      <c r="D37" s="40">
        <v>0</v>
      </c>
      <c r="E37" s="39">
        <v>252869.28000000006</v>
      </c>
      <c r="F37" s="40">
        <v>0</v>
      </c>
      <c r="G37" s="40">
        <v>360813.84</v>
      </c>
      <c r="H37" s="39">
        <v>1082628.33</v>
      </c>
      <c r="I37" s="24"/>
      <c r="J37" s="19"/>
      <c r="K37" s="19"/>
      <c r="L37" s="19"/>
      <c r="M37" s="19"/>
      <c r="N37" s="19"/>
      <c r="O37" s="2"/>
      <c r="P37" s="2"/>
    </row>
    <row r="38" spans="1:16" ht="14.25">
      <c r="A38" s="13" t="s">
        <v>31</v>
      </c>
      <c r="B38" s="21">
        <v>3095</v>
      </c>
      <c r="C38" s="39">
        <v>2491010.6</v>
      </c>
      <c r="D38" s="40">
        <v>0</v>
      </c>
      <c r="E38" s="39">
        <v>660668.6799999999</v>
      </c>
      <c r="F38" s="40">
        <v>0</v>
      </c>
      <c r="G38" s="40">
        <v>0</v>
      </c>
      <c r="H38" s="39">
        <v>1622762.9200000002</v>
      </c>
      <c r="I38" s="24"/>
      <c r="J38" s="19"/>
      <c r="K38" s="19"/>
      <c r="L38" s="19"/>
      <c r="M38" s="19"/>
      <c r="N38" s="19"/>
      <c r="O38" s="2"/>
      <c r="P38" s="2"/>
    </row>
    <row r="39" spans="1:16" ht="14.25">
      <c r="A39" s="13" t="s">
        <v>32</v>
      </c>
      <c r="B39" s="21">
        <v>798</v>
      </c>
      <c r="C39" s="39">
        <v>618133.89</v>
      </c>
      <c r="D39" s="40">
        <v>0</v>
      </c>
      <c r="E39" s="39">
        <v>115830.13999999998</v>
      </c>
      <c r="F39" s="40">
        <v>0</v>
      </c>
      <c r="G39" s="40">
        <v>162770.37</v>
      </c>
      <c r="H39" s="39">
        <v>487303.75</v>
      </c>
      <c r="I39" s="14"/>
      <c r="J39" s="19"/>
      <c r="K39" s="19"/>
      <c r="L39" s="19"/>
      <c r="M39" s="19"/>
      <c r="N39" s="19"/>
      <c r="O39" s="2"/>
      <c r="P39" s="2"/>
    </row>
    <row r="40" spans="1:16" ht="14.25">
      <c r="A40" s="13" t="s">
        <v>33</v>
      </c>
      <c r="B40" s="21">
        <v>1785</v>
      </c>
      <c r="C40" s="39">
        <v>1982330.84</v>
      </c>
      <c r="D40" s="40">
        <v>485576.85000000003</v>
      </c>
      <c r="E40" s="39">
        <v>445885.48000000004</v>
      </c>
      <c r="F40" s="40">
        <v>0</v>
      </c>
      <c r="G40" s="40">
        <v>0</v>
      </c>
      <c r="H40" s="39">
        <v>1047868.51</v>
      </c>
      <c r="I40" s="24"/>
      <c r="J40" s="19"/>
      <c r="K40" s="19"/>
      <c r="L40" s="19"/>
      <c r="M40" s="19"/>
      <c r="N40" s="19"/>
      <c r="O40" s="2"/>
      <c r="P40" s="2"/>
    </row>
    <row r="41" spans="1:16" ht="14.25">
      <c r="A41" s="13" t="s">
        <v>34</v>
      </c>
      <c r="B41" s="21">
        <v>1877</v>
      </c>
      <c r="C41" s="39">
        <v>1459136.69</v>
      </c>
      <c r="D41" s="40">
        <v>0</v>
      </c>
      <c r="E41" s="39">
        <v>411826.17</v>
      </c>
      <c r="F41" s="40">
        <v>0</v>
      </c>
      <c r="G41" s="40">
        <v>0</v>
      </c>
      <c r="H41" s="39">
        <v>1035036.1300000001</v>
      </c>
      <c r="I41" s="24"/>
      <c r="J41" s="19"/>
      <c r="K41" s="19"/>
      <c r="L41" s="19"/>
      <c r="M41" s="19"/>
      <c r="N41" s="19"/>
      <c r="O41" s="2"/>
      <c r="P41" s="2"/>
    </row>
    <row r="42" spans="1:16" ht="14.25">
      <c r="A42" s="13" t="s">
        <v>35</v>
      </c>
      <c r="B42" s="21">
        <v>23527</v>
      </c>
      <c r="C42" s="39">
        <v>26923155.300000004</v>
      </c>
      <c r="D42" s="40">
        <v>6464999.61</v>
      </c>
      <c r="E42" s="39">
        <v>5665897.040000001</v>
      </c>
      <c r="F42" s="40">
        <v>0</v>
      </c>
      <c r="G42" s="40">
        <v>0</v>
      </c>
      <c r="H42" s="39">
        <v>13952389.209999999</v>
      </c>
      <c r="I42" s="24"/>
      <c r="J42" s="19"/>
      <c r="K42" s="19"/>
      <c r="L42" s="19"/>
      <c r="M42" s="19"/>
      <c r="N42" s="19"/>
      <c r="O42" s="2"/>
      <c r="P42" s="2"/>
    </row>
    <row r="43" spans="1:16" ht="14.25">
      <c r="A43" s="13" t="s">
        <v>36</v>
      </c>
      <c r="B43" s="22">
        <v>1004</v>
      </c>
      <c r="C43" s="40">
        <v>637660.5199999999</v>
      </c>
      <c r="D43" s="40">
        <v>0</v>
      </c>
      <c r="E43" s="40">
        <v>171107.97999999998</v>
      </c>
      <c r="F43" s="40">
        <v>0</v>
      </c>
      <c r="G43" s="40">
        <v>0</v>
      </c>
      <c r="H43" s="40">
        <v>432147.5800000001</v>
      </c>
      <c r="I43" s="24"/>
      <c r="J43" s="19"/>
      <c r="K43" s="19"/>
      <c r="L43" s="19"/>
      <c r="M43" s="19"/>
      <c r="N43" s="19"/>
      <c r="O43" s="2"/>
      <c r="P43" s="2"/>
    </row>
    <row r="44" spans="1:16" ht="14.25">
      <c r="A44" s="13" t="s">
        <v>37</v>
      </c>
      <c r="B44" s="22">
        <v>46316</v>
      </c>
      <c r="C44" s="40">
        <v>118627150.55999999</v>
      </c>
      <c r="D44" s="40">
        <v>33811194.81</v>
      </c>
      <c r="E44" s="40">
        <v>4567928.55</v>
      </c>
      <c r="F44" s="40">
        <v>20854718.54</v>
      </c>
      <c r="G44" s="40">
        <v>0</v>
      </c>
      <c r="H44" s="40">
        <v>57923104.87999999</v>
      </c>
      <c r="I44" s="24"/>
      <c r="J44" s="19"/>
      <c r="K44" s="19"/>
      <c r="L44" s="19"/>
      <c r="M44" s="19"/>
      <c r="N44" s="19"/>
      <c r="O44" s="2"/>
      <c r="P44" s="2"/>
    </row>
    <row r="45" spans="1:16" ht="14.25">
      <c r="A45" s="13" t="s">
        <v>38</v>
      </c>
      <c r="B45" s="22">
        <v>5846</v>
      </c>
      <c r="C45" s="40">
        <v>5672939.08</v>
      </c>
      <c r="D45" s="40">
        <v>1271700.52</v>
      </c>
      <c r="E45" s="40">
        <v>1203320.75</v>
      </c>
      <c r="F45" s="40">
        <v>0</v>
      </c>
      <c r="G45" s="40">
        <v>0</v>
      </c>
      <c r="H45" s="40">
        <v>2286810.5900000003</v>
      </c>
      <c r="I45" s="24"/>
      <c r="J45" s="19"/>
      <c r="K45" s="19"/>
      <c r="L45" s="19"/>
      <c r="M45" s="19"/>
      <c r="N45" s="19"/>
      <c r="O45" s="2"/>
      <c r="P45" s="2"/>
    </row>
    <row r="46" spans="1:16" s="6" customFormat="1" ht="14.25">
      <c r="A46" s="26" t="s">
        <v>39</v>
      </c>
      <c r="B46" s="22">
        <v>5798</v>
      </c>
      <c r="C46" s="40">
        <v>5127289.619999999</v>
      </c>
      <c r="D46" s="40">
        <v>1182001.85</v>
      </c>
      <c r="E46" s="40">
        <v>901810.5699999998</v>
      </c>
      <c r="F46" s="40">
        <v>0</v>
      </c>
      <c r="G46" s="40">
        <v>0</v>
      </c>
      <c r="H46" s="40">
        <v>2592320.71</v>
      </c>
      <c r="I46" s="27"/>
      <c r="J46" s="28"/>
      <c r="K46" s="28"/>
      <c r="L46" s="28"/>
      <c r="M46" s="28"/>
      <c r="N46" s="28"/>
      <c r="O46" s="5"/>
      <c r="P46" s="5"/>
    </row>
    <row r="47" spans="1:16" ht="14.25">
      <c r="A47" s="13" t="s">
        <v>40</v>
      </c>
      <c r="B47" s="22">
        <v>15320</v>
      </c>
      <c r="C47" s="40">
        <v>16264167.229999997</v>
      </c>
      <c r="D47" s="40">
        <v>3865982.3400000003</v>
      </c>
      <c r="E47" s="40">
        <v>3357563.33</v>
      </c>
      <c r="F47" s="40">
        <v>0</v>
      </c>
      <c r="G47" s="40">
        <v>0</v>
      </c>
      <c r="H47" s="40">
        <v>8302766.699999997</v>
      </c>
      <c r="I47" s="24"/>
      <c r="J47" s="19"/>
      <c r="K47" s="19"/>
      <c r="L47" s="19"/>
      <c r="M47" s="19"/>
      <c r="N47" s="19"/>
      <c r="O47" s="2"/>
      <c r="P47" s="2"/>
    </row>
    <row r="48" spans="1:16" ht="14.25">
      <c r="A48" s="13" t="s">
        <v>41</v>
      </c>
      <c r="B48" s="22">
        <v>4317</v>
      </c>
      <c r="C48" s="40">
        <v>5202837.26</v>
      </c>
      <c r="D48" s="40">
        <v>1273161.1199999996</v>
      </c>
      <c r="E48" s="40">
        <v>1185363.4300000002</v>
      </c>
      <c r="F48" s="40">
        <v>0</v>
      </c>
      <c r="G48" s="40">
        <v>0</v>
      </c>
      <c r="H48" s="40">
        <v>2691572.71</v>
      </c>
      <c r="I48" s="24"/>
      <c r="J48" s="19"/>
      <c r="K48" s="19"/>
      <c r="L48" s="19"/>
      <c r="M48" s="19"/>
      <c r="N48" s="19"/>
      <c r="O48" s="2"/>
      <c r="P48" s="2"/>
    </row>
    <row r="49" spans="1:16" ht="14.25">
      <c r="A49" s="13" t="s">
        <v>42</v>
      </c>
      <c r="B49" s="22">
        <v>9578</v>
      </c>
      <c r="C49" s="40">
        <v>19357574.6</v>
      </c>
      <c r="D49" s="40">
        <v>5369494.78</v>
      </c>
      <c r="E49" s="40">
        <v>1182041.1</v>
      </c>
      <c r="F49" s="40">
        <v>3126485.9699999993</v>
      </c>
      <c r="G49" s="40">
        <v>0</v>
      </c>
      <c r="H49" s="40">
        <v>9291555.750000002</v>
      </c>
      <c r="I49" s="24"/>
      <c r="J49" s="19"/>
      <c r="K49" s="19"/>
      <c r="L49" s="19"/>
      <c r="M49" s="19"/>
      <c r="N49" s="19"/>
      <c r="O49" s="2"/>
      <c r="P49" s="2"/>
    </row>
    <row r="50" spans="1:16" ht="14.25">
      <c r="A50" s="13" t="s">
        <v>43</v>
      </c>
      <c r="B50" s="22">
        <v>963</v>
      </c>
      <c r="C50" s="40">
        <v>837908.44</v>
      </c>
      <c r="D50" s="40">
        <v>179411.03</v>
      </c>
      <c r="E50" s="40">
        <v>164914.91000000003</v>
      </c>
      <c r="F50" s="40">
        <v>0</v>
      </c>
      <c r="G50" s="40">
        <v>0</v>
      </c>
      <c r="H50" s="40">
        <v>394132.4999999999</v>
      </c>
      <c r="I50" s="24"/>
      <c r="J50" s="19"/>
      <c r="K50" s="19"/>
      <c r="L50" s="19"/>
      <c r="M50" s="19"/>
      <c r="N50" s="19"/>
      <c r="O50" s="2"/>
      <c r="P50" s="2"/>
    </row>
    <row r="51" spans="1:16" ht="14.25">
      <c r="A51" s="13" t="s">
        <v>44</v>
      </c>
      <c r="B51" s="22">
        <v>2952</v>
      </c>
      <c r="C51" s="40">
        <v>2502835.23</v>
      </c>
      <c r="D51" s="40">
        <v>562935.6699999999</v>
      </c>
      <c r="E51" s="40">
        <v>482448.84</v>
      </c>
      <c r="F51" s="40">
        <v>0</v>
      </c>
      <c r="G51" s="40">
        <v>0</v>
      </c>
      <c r="H51" s="40">
        <v>1241450.72</v>
      </c>
      <c r="I51" s="24"/>
      <c r="J51" s="19"/>
      <c r="K51" s="19"/>
      <c r="L51" s="19"/>
      <c r="M51" s="19"/>
      <c r="N51" s="19"/>
      <c r="O51" s="2"/>
      <c r="P51" s="2"/>
    </row>
    <row r="52" spans="1:16" ht="14.25">
      <c r="A52" s="13" t="s">
        <v>45</v>
      </c>
      <c r="B52" s="22">
        <v>1471</v>
      </c>
      <c r="C52" s="40">
        <v>1417120.2000000002</v>
      </c>
      <c r="D52" s="40">
        <v>0</v>
      </c>
      <c r="E52" s="40">
        <v>437534.76999999996</v>
      </c>
      <c r="F52" s="40">
        <v>0</v>
      </c>
      <c r="G52" s="40">
        <v>0</v>
      </c>
      <c r="H52" s="40">
        <v>967585.4300000002</v>
      </c>
      <c r="I52" s="24"/>
      <c r="J52" s="19"/>
      <c r="K52" s="19"/>
      <c r="L52" s="19"/>
      <c r="M52" s="19"/>
      <c r="N52" s="19"/>
      <c r="O52" s="2"/>
      <c r="P52" s="2"/>
    </row>
    <row r="53" spans="1:16" ht="14.25">
      <c r="A53" s="13" t="s">
        <v>46</v>
      </c>
      <c r="B53" s="22">
        <v>2895</v>
      </c>
      <c r="C53" s="40">
        <v>6148813.3</v>
      </c>
      <c r="D53" s="40">
        <v>1630698.1400000001</v>
      </c>
      <c r="E53" s="40">
        <v>82092.51</v>
      </c>
      <c r="F53" s="40">
        <v>1248034.0100000002</v>
      </c>
      <c r="G53" s="40">
        <v>0</v>
      </c>
      <c r="H53" s="40">
        <v>2835969.7199999997</v>
      </c>
      <c r="I53" s="24"/>
      <c r="J53" s="19"/>
      <c r="K53" s="19"/>
      <c r="L53" s="19"/>
      <c r="M53" s="19"/>
      <c r="N53" s="19"/>
      <c r="O53" s="2"/>
      <c r="P53" s="2"/>
    </row>
    <row r="54" spans="1:16" ht="14.25">
      <c r="A54" s="13" t="s">
        <v>47</v>
      </c>
      <c r="B54" s="22">
        <v>5128</v>
      </c>
      <c r="C54" s="40">
        <v>7898869.809999999</v>
      </c>
      <c r="D54" s="40">
        <v>1602550.52</v>
      </c>
      <c r="E54" s="40">
        <v>1242848.47</v>
      </c>
      <c r="F54" s="40">
        <v>0</v>
      </c>
      <c r="G54" s="40">
        <v>1658419.8300000003</v>
      </c>
      <c r="H54" s="40">
        <v>4977470.819999999</v>
      </c>
      <c r="I54" s="14"/>
      <c r="J54" s="19"/>
      <c r="K54" s="19"/>
      <c r="L54" s="19"/>
      <c r="M54" s="19"/>
      <c r="N54" s="19"/>
      <c r="O54" s="2"/>
      <c r="P54" s="2"/>
    </row>
    <row r="55" spans="1:16" ht="14.25">
      <c r="A55" s="13" t="s">
        <v>48</v>
      </c>
      <c r="B55" s="22">
        <v>7556</v>
      </c>
      <c r="C55" s="40">
        <v>28675585.11</v>
      </c>
      <c r="D55" s="40">
        <v>6372491.77</v>
      </c>
      <c r="E55" s="40">
        <v>1311481.64</v>
      </c>
      <c r="F55" s="40">
        <v>4017986.6499999994</v>
      </c>
      <c r="G55" s="40">
        <v>5476233.129999999</v>
      </c>
      <c r="H55" s="40">
        <v>16408936.629999995</v>
      </c>
      <c r="I55" s="15"/>
      <c r="J55" s="19"/>
      <c r="K55" s="19"/>
      <c r="L55" s="19"/>
      <c r="M55" s="19"/>
      <c r="N55" s="19"/>
      <c r="O55" s="2"/>
      <c r="P55" s="2"/>
    </row>
    <row r="56" spans="1:16" ht="14.25">
      <c r="A56" s="13" t="s">
        <v>49</v>
      </c>
      <c r="B56" s="22">
        <v>2452</v>
      </c>
      <c r="C56" s="40">
        <v>1479738.46</v>
      </c>
      <c r="D56" s="40">
        <v>0</v>
      </c>
      <c r="E56" s="40">
        <v>384864.82</v>
      </c>
      <c r="F56" s="40">
        <v>0</v>
      </c>
      <c r="G56" s="40">
        <v>0</v>
      </c>
      <c r="H56" s="40">
        <v>924401.6399999999</v>
      </c>
      <c r="I56" s="24"/>
      <c r="J56" s="19"/>
      <c r="K56" s="19"/>
      <c r="L56" s="19"/>
      <c r="M56" s="19"/>
      <c r="N56" s="19"/>
      <c r="O56" s="2"/>
      <c r="P56" s="2"/>
    </row>
    <row r="57" spans="1:16" ht="14.25">
      <c r="A57" s="13" t="s">
        <v>50</v>
      </c>
      <c r="B57" s="22">
        <v>9058</v>
      </c>
      <c r="C57" s="40">
        <v>15522308.970000003</v>
      </c>
      <c r="D57" s="40">
        <v>3933005.7</v>
      </c>
      <c r="E57" s="40">
        <v>3212944.77</v>
      </c>
      <c r="F57" s="40">
        <v>0</v>
      </c>
      <c r="G57" s="40">
        <v>0</v>
      </c>
      <c r="H57" s="40">
        <v>8257786.040000003</v>
      </c>
      <c r="I57" s="24"/>
      <c r="J57" s="19"/>
      <c r="K57" s="19"/>
      <c r="L57" s="19"/>
      <c r="M57" s="19"/>
      <c r="N57" s="19"/>
      <c r="O57" s="2"/>
      <c r="P57" s="2"/>
    </row>
    <row r="58" spans="1:16" ht="14.25">
      <c r="A58" s="13" t="s">
        <v>51</v>
      </c>
      <c r="B58" s="22">
        <v>4439</v>
      </c>
      <c r="C58" s="40">
        <v>10143939.809999999</v>
      </c>
      <c r="D58" s="40">
        <v>1987758.9999999998</v>
      </c>
      <c r="E58" s="40">
        <v>1734837.2699999998</v>
      </c>
      <c r="F58" s="40">
        <v>0</v>
      </c>
      <c r="G58" s="40">
        <v>2083233.6800000002</v>
      </c>
      <c r="H58" s="40">
        <v>6246803.539999999</v>
      </c>
      <c r="I58" s="24"/>
      <c r="J58" s="19"/>
      <c r="K58" s="19"/>
      <c r="L58" s="19"/>
      <c r="M58" s="19"/>
      <c r="N58" s="19"/>
      <c r="O58" s="2"/>
      <c r="P58" s="2"/>
    </row>
    <row r="59" spans="1:16" ht="14.25">
      <c r="A59" s="13" t="s">
        <v>52</v>
      </c>
      <c r="B59" s="22">
        <v>843</v>
      </c>
      <c r="C59" s="40">
        <v>766604.89</v>
      </c>
      <c r="D59" s="40">
        <v>0</v>
      </c>
      <c r="E59" s="40">
        <v>163249.56</v>
      </c>
      <c r="F59" s="40">
        <v>0</v>
      </c>
      <c r="G59" s="40">
        <v>200128.58000000002</v>
      </c>
      <c r="H59" s="40">
        <v>599336.05</v>
      </c>
      <c r="I59" s="24"/>
      <c r="J59" s="19"/>
      <c r="K59" s="19"/>
      <c r="L59" s="19"/>
      <c r="M59" s="19"/>
      <c r="N59" s="19"/>
      <c r="O59" s="2"/>
      <c r="P59" s="2"/>
    </row>
    <row r="60" spans="1:16" ht="14.25">
      <c r="A60" s="13" t="s">
        <v>53</v>
      </c>
      <c r="B60" s="22">
        <v>547</v>
      </c>
      <c r="C60" s="40">
        <v>472461.89000000013</v>
      </c>
      <c r="D60" s="40">
        <v>109170.97</v>
      </c>
      <c r="E60" s="40">
        <v>82819.84000000001</v>
      </c>
      <c r="F60" s="40">
        <v>0</v>
      </c>
      <c r="G60" s="40">
        <v>0</v>
      </c>
      <c r="H60" s="40">
        <v>234811.08000000002</v>
      </c>
      <c r="I60" s="24"/>
      <c r="J60" s="19"/>
      <c r="K60" s="19"/>
      <c r="L60" s="19"/>
      <c r="M60" s="19"/>
      <c r="N60" s="19"/>
      <c r="O60" s="2"/>
      <c r="P60" s="2"/>
    </row>
    <row r="61" spans="1:16" ht="14.25">
      <c r="A61" s="13" t="s">
        <v>54</v>
      </c>
      <c r="B61" s="22">
        <v>906</v>
      </c>
      <c r="C61" s="40">
        <v>949155.76</v>
      </c>
      <c r="D61" s="40">
        <v>229762.91</v>
      </c>
      <c r="E61" s="40">
        <v>221131.11</v>
      </c>
      <c r="F61" s="40">
        <v>0</v>
      </c>
      <c r="G61" s="40">
        <v>0</v>
      </c>
      <c r="H61" s="40">
        <v>498261.74</v>
      </c>
      <c r="I61" s="24"/>
      <c r="J61" s="19"/>
      <c r="K61" s="19"/>
      <c r="L61" s="19"/>
      <c r="M61" s="19"/>
      <c r="N61" s="19"/>
      <c r="O61" s="2"/>
      <c r="P61" s="2"/>
    </row>
    <row r="62" spans="1:16" ht="14.25">
      <c r="A62" s="13" t="s">
        <v>55</v>
      </c>
      <c r="B62" s="22">
        <v>2669</v>
      </c>
      <c r="C62" s="40">
        <v>2934485.0300000007</v>
      </c>
      <c r="D62" s="40">
        <v>554222.58</v>
      </c>
      <c r="E62" s="40">
        <v>418549.81</v>
      </c>
      <c r="F62" s="40">
        <v>0</v>
      </c>
      <c r="G62" s="40">
        <v>608696.48</v>
      </c>
      <c r="H62" s="40">
        <v>1802047.8700000006</v>
      </c>
      <c r="I62" s="24"/>
      <c r="J62" s="19"/>
      <c r="K62" s="19"/>
      <c r="L62" s="19"/>
      <c r="M62" s="19"/>
      <c r="N62" s="19"/>
      <c r="O62" s="2"/>
      <c r="P62" s="2"/>
    </row>
    <row r="63" spans="1:16" ht="14.25">
      <c r="A63" s="13" t="s">
        <v>56</v>
      </c>
      <c r="B63" s="22">
        <v>43811</v>
      </c>
      <c r="C63" s="40">
        <v>136783708.32</v>
      </c>
      <c r="D63" s="40">
        <v>38671284.88</v>
      </c>
      <c r="E63" s="40">
        <v>4072780.05</v>
      </c>
      <c r="F63" s="40">
        <v>25366481.96</v>
      </c>
      <c r="G63" s="40">
        <v>0</v>
      </c>
      <c r="H63" s="40">
        <v>66053735.18999998</v>
      </c>
      <c r="I63" s="24"/>
      <c r="J63" s="19"/>
      <c r="K63" s="19"/>
      <c r="L63" s="19"/>
      <c r="M63" s="19"/>
      <c r="N63" s="19"/>
      <c r="O63" s="2"/>
      <c r="P63" s="2"/>
    </row>
    <row r="64" spans="1:16" ht="14.25">
      <c r="A64" s="13" t="s">
        <v>57</v>
      </c>
      <c r="B64" s="22">
        <v>1805</v>
      </c>
      <c r="C64" s="40">
        <v>2913062.9599999995</v>
      </c>
      <c r="D64" s="40">
        <v>0</v>
      </c>
      <c r="E64" s="40">
        <v>666030.67</v>
      </c>
      <c r="F64" s="40">
        <v>0</v>
      </c>
      <c r="G64" s="40">
        <v>718559.9500000002</v>
      </c>
      <c r="H64" s="40">
        <v>2155590.61</v>
      </c>
      <c r="I64" s="15"/>
      <c r="J64" s="19"/>
      <c r="K64" s="19"/>
      <c r="L64" s="19"/>
      <c r="M64" s="19"/>
      <c r="N64" s="19"/>
      <c r="O64" s="2"/>
      <c r="P64" s="2"/>
    </row>
    <row r="65" spans="1:16" ht="14.25">
      <c r="A65" s="29" t="s">
        <v>58</v>
      </c>
      <c r="B65" s="22">
        <v>1339</v>
      </c>
      <c r="C65" s="40">
        <v>839779.1300000001</v>
      </c>
      <c r="D65" s="40">
        <v>0</v>
      </c>
      <c r="E65" s="40">
        <v>199183.28999999998</v>
      </c>
      <c r="F65" s="40">
        <v>0</v>
      </c>
      <c r="G65" s="40">
        <v>0</v>
      </c>
      <c r="H65" s="40">
        <v>518400.47000000003</v>
      </c>
      <c r="I65" s="30"/>
      <c r="J65" s="19"/>
      <c r="K65" s="19"/>
      <c r="L65" s="13"/>
      <c r="M65" s="13"/>
      <c r="N65" s="13"/>
      <c r="O65" s="3"/>
      <c r="P65" s="3"/>
    </row>
    <row r="66" spans="1:16" ht="14.25">
      <c r="A66" s="29" t="s">
        <v>59</v>
      </c>
      <c r="B66" s="22">
        <v>2808</v>
      </c>
      <c r="C66" s="40">
        <v>4168022.6</v>
      </c>
      <c r="D66" s="40">
        <v>999163.6799999999</v>
      </c>
      <c r="E66" s="40">
        <v>810603.55</v>
      </c>
      <c r="F66" s="40">
        <v>0</v>
      </c>
      <c r="G66" s="40">
        <v>0</v>
      </c>
      <c r="H66" s="40">
        <v>2077955.36</v>
      </c>
      <c r="I66" s="30"/>
      <c r="J66" s="19"/>
      <c r="K66" s="19"/>
      <c r="L66" s="13"/>
      <c r="M66" s="13"/>
      <c r="N66" s="13"/>
      <c r="O66" s="3"/>
      <c r="P66" s="3"/>
    </row>
    <row r="67" spans="1:16" ht="14.25">
      <c r="A67" s="29" t="s">
        <v>60</v>
      </c>
      <c r="B67" s="22">
        <v>4819</v>
      </c>
      <c r="C67" s="40">
        <v>5282474.52</v>
      </c>
      <c r="D67" s="40">
        <v>0</v>
      </c>
      <c r="E67" s="40">
        <v>1544512.49</v>
      </c>
      <c r="F67" s="40">
        <v>0</v>
      </c>
      <c r="G67" s="40">
        <v>0</v>
      </c>
      <c r="H67" s="40">
        <v>3562723.21</v>
      </c>
      <c r="I67" s="30"/>
      <c r="J67" s="19"/>
      <c r="K67" s="19"/>
      <c r="L67" s="13"/>
      <c r="M67" s="13"/>
      <c r="N67" s="13"/>
      <c r="O67" s="3"/>
      <c r="P67" s="3"/>
    </row>
    <row r="68" spans="1:16" ht="14.25">
      <c r="A68" s="29" t="s">
        <v>61</v>
      </c>
      <c r="B68" s="22">
        <v>2363</v>
      </c>
      <c r="C68" s="40">
        <v>4638018.43</v>
      </c>
      <c r="D68" s="40">
        <v>912807.1499999999</v>
      </c>
      <c r="E68" s="40">
        <v>839767.74</v>
      </c>
      <c r="F68" s="40">
        <v>0</v>
      </c>
      <c r="G68" s="40">
        <v>961435.5199999999</v>
      </c>
      <c r="H68" s="40">
        <v>2882277.1100000003</v>
      </c>
      <c r="I68" s="30"/>
      <c r="J68" s="19"/>
      <c r="K68" s="19"/>
      <c r="L68" s="13"/>
      <c r="M68" s="13"/>
      <c r="N68" s="13"/>
      <c r="O68" s="3"/>
      <c r="P68" s="3"/>
    </row>
    <row r="69" spans="1:16" ht="14.25">
      <c r="A69" s="29" t="s">
        <v>62</v>
      </c>
      <c r="B69" s="22">
        <v>1675</v>
      </c>
      <c r="C69" s="40">
        <v>1832595.1199999999</v>
      </c>
      <c r="D69" s="40">
        <v>450468.15</v>
      </c>
      <c r="E69" s="40">
        <v>406657.55000000005</v>
      </c>
      <c r="F69" s="40">
        <v>0</v>
      </c>
      <c r="G69" s="40">
        <v>0</v>
      </c>
      <c r="H69" s="40">
        <v>973969.4199999997</v>
      </c>
      <c r="I69" s="30"/>
      <c r="J69" s="19"/>
      <c r="K69" s="19"/>
      <c r="L69" s="13"/>
      <c r="M69" s="13"/>
      <c r="N69" s="13"/>
      <c r="O69" s="3"/>
      <c r="P69" s="3"/>
    </row>
    <row r="70" spans="1:16" ht="14.25">
      <c r="A70" s="29" t="s">
        <v>63</v>
      </c>
      <c r="B70" s="22">
        <v>2763</v>
      </c>
      <c r="C70" s="40">
        <v>3140609.7900000005</v>
      </c>
      <c r="D70" s="40">
        <v>602511.6</v>
      </c>
      <c r="E70" s="40">
        <v>519583.9</v>
      </c>
      <c r="F70" s="40">
        <v>0</v>
      </c>
      <c r="G70" s="40">
        <v>667015.74</v>
      </c>
      <c r="H70" s="40">
        <v>1990284.13</v>
      </c>
      <c r="I70" s="30"/>
      <c r="J70" s="19"/>
      <c r="K70" s="19"/>
      <c r="L70" s="13"/>
      <c r="M70" s="13"/>
      <c r="N70" s="13"/>
      <c r="O70" s="3"/>
      <c r="P70" s="3"/>
    </row>
    <row r="71" spans="1:16" ht="14.25">
      <c r="A71" s="29" t="s">
        <v>64</v>
      </c>
      <c r="B71" s="22">
        <v>28128</v>
      </c>
      <c r="C71" s="40">
        <v>101301773.5</v>
      </c>
      <c r="D71" s="40">
        <v>22058419.549999997</v>
      </c>
      <c r="E71" s="40">
        <v>3132227.83</v>
      </c>
      <c r="F71" s="40">
        <v>14987623.23</v>
      </c>
      <c r="G71" s="40">
        <v>18877272.990000002</v>
      </c>
      <c r="H71" s="40" t="s">
        <v>77</v>
      </c>
      <c r="I71" s="21"/>
      <c r="J71" s="19"/>
      <c r="K71" s="19"/>
      <c r="L71" s="13"/>
      <c r="M71" s="13"/>
      <c r="N71" s="13"/>
      <c r="O71" s="3"/>
      <c r="P71" s="3"/>
    </row>
    <row r="72" spans="1:14" ht="14.25">
      <c r="A72" s="29" t="s">
        <v>65</v>
      </c>
      <c r="B72" s="22">
        <v>1063</v>
      </c>
      <c r="C72" s="40">
        <v>1074912.29</v>
      </c>
      <c r="D72" s="40">
        <v>169549.68999999997</v>
      </c>
      <c r="E72" s="40">
        <v>160205.94999999998</v>
      </c>
      <c r="F72" s="40">
        <v>0</v>
      </c>
      <c r="G72" s="40">
        <v>188605.13999999998</v>
      </c>
      <c r="H72" s="40">
        <v>563656.6500000001</v>
      </c>
      <c r="I72" s="21"/>
      <c r="J72" s="19"/>
      <c r="K72" s="19"/>
      <c r="L72" s="29"/>
      <c r="M72" s="29"/>
      <c r="N72" s="29"/>
    </row>
    <row r="73" spans="1:14" ht="14.25">
      <c r="A73" s="29" t="s">
        <v>66</v>
      </c>
      <c r="B73" s="22">
        <v>816</v>
      </c>
      <c r="C73" s="40">
        <v>892972.85</v>
      </c>
      <c r="D73" s="40">
        <v>0</v>
      </c>
      <c r="E73" s="40">
        <v>187552.03</v>
      </c>
      <c r="F73" s="40">
        <v>0</v>
      </c>
      <c r="G73" s="40">
        <v>215459.97</v>
      </c>
      <c r="H73" s="40">
        <v>646380.82</v>
      </c>
      <c r="I73" s="21"/>
      <c r="J73" s="19"/>
      <c r="K73" s="19"/>
      <c r="L73" s="29"/>
      <c r="M73" s="29"/>
      <c r="N73" s="29"/>
    </row>
    <row r="74" spans="1:14" ht="14.25">
      <c r="A74" s="31"/>
      <c r="B74" s="32"/>
      <c r="C74" s="32"/>
      <c r="D74" s="32"/>
      <c r="E74" s="32"/>
      <c r="F74" s="32"/>
      <c r="G74" s="32"/>
      <c r="H74" s="32"/>
      <c r="I74" s="18"/>
      <c r="J74" s="29"/>
      <c r="K74" s="29"/>
      <c r="L74" s="29"/>
      <c r="M74" s="29"/>
      <c r="N74" s="29"/>
    </row>
    <row r="75" spans="1:14" ht="14.25">
      <c r="A75" s="29" t="s">
        <v>71</v>
      </c>
      <c r="B75" s="19"/>
      <c r="C75" s="19"/>
      <c r="D75" s="19"/>
      <c r="E75" s="19"/>
      <c r="F75" s="19"/>
      <c r="G75" s="19"/>
      <c r="H75" s="19"/>
      <c r="I75" s="29"/>
      <c r="J75" s="29"/>
      <c r="K75" s="29"/>
      <c r="L75" s="29"/>
      <c r="M75" s="29"/>
      <c r="N75" s="29"/>
    </row>
    <row r="76" spans="1:14" ht="14.25">
      <c r="A76" s="29"/>
      <c r="B76" s="29"/>
      <c r="C76" s="29"/>
      <c r="D76" s="29"/>
      <c r="E76" s="29"/>
      <c r="F76" s="29"/>
      <c r="G76" s="29"/>
      <c r="H76" s="29"/>
      <c r="I76" s="29"/>
      <c r="J76" s="29"/>
      <c r="K76" s="29"/>
      <c r="L76" s="29"/>
      <c r="M76" s="29"/>
      <c r="N76" s="29"/>
    </row>
    <row r="77" spans="1:14" ht="14.25">
      <c r="A77" s="29" t="s">
        <v>70</v>
      </c>
      <c r="B77" s="29"/>
      <c r="C77" s="33"/>
      <c r="D77" s="29"/>
      <c r="E77" s="29"/>
      <c r="F77" s="29"/>
      <c r="G77" s="29"/>
      <c r="H77" s="29"/>
      <c r="I77" s="29"/>
      <c r="J77" s="29"/>
      <c r="K77" s="29"/>
      <c r="L77" s="29"/>
      <c r="M77" s="29"/>
      <c r="N77" s="29"/>
    </row>
    <row r="78" spans="1:14" ht="14.25">
      <c r="A78" s="29"/>
      <c r="B78" s="29"/>
      <c r="C78" s="29"/>
      <c r="D78" s="29"/>
      <c r="E78" s="29"/>
      <c r="F78" s="29"/>
      <c r="G78" s="29"/>
      <c r="H78" s="29"/>
      <c r="I78" s="29"/>
      <c r="J78" s="29"/>
      <c r="K78" s="29"/>
      <c r="L78" s="29"/>
      <c r="M78" s="29"/>
      <c r="N78" s="29"/>
    </row>
    <row r="79" spans="1:14" ht="14.25">
      <c r="A79" s="29" t="s">
        <v>67</v>
      </c>
      <c r="B79" s="29"/>
      <c r="C79" s="29"/>
      <c r="D79" s="29"/>
      <c r="E79" s="29"/>
      <c r="F79" s="29"/>
      <c r="G79" s="29"/>
      <c r="H79" s="29"/>
      <c r="I79" s="29"/>
      <c r="J79" s="29"/>
      <c r="K79" s="29"/>
      <c r="L79" s="29"/>
      <c r="M79" s="29"/>
      <c r="N79" s="29"/>
    </row>
    <row r="80" spans="1:14" ht="33.75" customHeight="1">
      <c r="A80" s="101" t="s">
        <v>72</v>
      </c>
      <c r="B80" s="101"/>
      <c r="C80" s="101"/>
      <c r="D80" s="101"/>
      <c r="E80" s="101"/>
      <c r="F80" s="101"/>
      <c r="G80" s="101"/>
      <c r="H80" s="101"/>
      <c r="I80" s="29"/>
      <c r="J80" s="29"/>
      <c r="K80" s="29"/>
      <c r="L80" s="29"/>
      <c r="M80" s="29"/>
      <c r="N80" s="29"/>
    </row>
    <row r="81" spans="1:14" ht="42" customHeight="1">
      <c r="A81" s="101" t="s">
        <v>73</v>
      </c>
      <c r="B81" s="101"/>
      <c r="C81" s="101"/>
      <c r="D81" s="101"/>
      <c r="E81" s="101"/>
      <c r="F81" s="101"/>
      <c r="G81" s="101"/>
      <c r="H81" s="101"/>
      <c r="I81" s="29"/>
      <c r="J81" s="29"/>
      <c r="K81" s="29"/>
      <c r="L81" s="29"/>
      <c r="M81" s="29"/>
      <c r="N81" s="29"/>
    </row>
    <row r="82" spans="1:14" ht="45.75" customHeight="1">
      <c r="A82" s="104" t="s">
        <v>74</v>
      </c>
      <c r="B82" s="104"/>
      <c r="C82" s="104"/>
      <c r="D82" s="104"/>
      <c r="E82" s="104"/>
      <c r="F82" s="104"/>
      <c r="G82" s="104"/>
      <c r="H82" s="104"/>
      <c r="I82" s="34"/>
      <c r="J82" s="34"/>
      <c r="K82" s="34"/>
      <c r="L82" s="29"/>
      <c r="M82" s="29"/>
      <c r="N82" s="29"/>
    </row>
    <row r="83" spans="1:14" ht="30" customHeight="1">
      <c r="A83" s="101" t="s">
        <v>75</v>
      </c>
      <c r="B83" s="101"/>
      <c r="C83" s="101"/>
      <c r="D83" s="101"/>
      <c r="E83" s="101"/>
      <c r="F83" s="101"/>
      <c r="G83" s="101"/>
      <c r="H83" s="101"/>
      <c r="I83" s="29"/>
      <c r="J83" s="29"/>
      <c r="K83" s="29"/>
      <c r="L83" s="29"/>
      <c r="M83" s="29"/>
      <c r="N83" s="29"/>
    </row>
    <row r="84" spans="1:14" ht="14.25">
      <c r="A84" s="29"/>
      <c r="B84" s="29"/>
      <c r="C84" s="29"/>
      <c r="D84" s="29"/>
      <c r="E84" s="29"/>
      <c r="F84" s="29"/>
      <c r="G84" s="29"/>
      <c r="H84" s="29"/>
      <c r="I84" s="29"/>
      <c r="J84" s="29"/>
      <c r="K84" s="29"/>
      <c r="L84" s="29"/>
      <c r="M84" s="29"/>
      <c r="N84" s="29"/>
    </row>
    <row r="85" spans="1:14" ht="30.75" customHeight="1">
      <c r="A85" s="105" t="s">
        <v>210</v>
      </c>
      <c r="B85" s="105"/>
      <c r="C85" s="105"/>
      <c r="D85" s="105"/>
      <c r="E85" s="105"/>
      <c r="F85" s="105"/>
      <c r="G85" s="105"/>
      <c r="H85" s="105"/>
      <c r="I85" s="29"/>
      <c r="J85" s="29"/>
      <c r="K85" s="29"/>
      <c r="L85" s="29"/>
      <c r="M85" s="29"/>
      <c r="N85" s="29"/>
    </row>
    <row r="86" spans="1:14" ht="14.25">
      <c r="A86" s="29" t="s">
        <v>76</v>
      </c>
      <c r="B86" s="29"/>
      <c r="C86" s="29"/>
      <c r="D86" s="29"/>
      <c r="E86" s="29"/>
      <c r="F86" s="29"/>
      <c r="G86" s="29"/>
      <c r="H86" s="29"/>
      <c r="I86" s="29"/>
      <c r="J86" s="29"/>
      <c r="K86" s="29"/>
      <c r="L86" s="29"/>
      <c r="M86" s="29"/>
      <c r="N86" s="29"/>
    </row>
    <row r="87" spans="1:14" ht="14.25">
      <c r="A87" s="29"/>
      <c r="B87" s="29"/>
      <c r="C87" s="29"/>
      <c r="D87" s="29"/>
      <c r="E87" s="29"/>
      <c r="F87" s="29"/>
      <c r="G87" s="29"/>
      <c r="H87" s="29"/>
      <c r="I87" s="29"/>
      <c r="J87" s="29"/>
      <c r="K87" s="29"/>
      <c r="L87" s="29"/>
      <c r="M87" s="29"/>
      <c r="N87" s="29"/>
    </row>
    <row r="88" spans="1:14" ht="14.25">
      <c r="A88" s="29"/>
      <c r="B88" s="29"/>
      <c r="C88" s="29"/>
      <c r="D88" s="29"/>
      <c r="E88" s="29"/>
      <c r="F88" s="29"/>
      <c r="G88" s="29"/>
      <c r="H88" s="29"/>
      <c r="I88" s="29"/>
      <c r="J88" s="29"/>
      <c r="K88" s="29"/>
      <c r="L88" s="29"/>
      <c r="M88" s="29"/>
      <c r="N88" s="29"/>
    </row>
    <row r="89" spans="1:14" ht="14.25">
      <c r="A89" s="29"/>
      <c r="B89" s="29"/>
      <c r="C89" s="29"/>
      <c r="D89" s="29"/>
      <c r="E89" s="29"/>
      <c r="F89" s="29"/>
      <c r="G89" s="29"/>
      <c r="H89" s="29"/>
      <c r="I89" s="29"/>
      <c r="J89" s="29"/>
      <c r="K89" s="29"/>
      <c r="L89" s="29"/>
      <c r="M89" s="29"/>
      <c r="N89" s="29"/>
    </row>
    <row r="90" spans="1:14" ht="14.25">
      <c r="A90" s="29"/>
      <c r="B90" s="29"/>
      <c r="C90" s="29"/>
      <c r="D90" s="29"/>
      <c r="E90" s="29"/>
      <c r="F90" s="29"/>
      <c r="G90" s="29"/>
      <c r="H90" s="29"/>
      <c r="I90" s="29"/>
      <c r="J90" s="29"/>
      <c r="K90" s="29"/>
      <c r="L90" s="29"/>
      <c r="M90" s="29"/>
      <c r="N90" s="29"/>
    </row>
    <row r="91" spans="1:14" ht="14.25">
      <c r="A91" s="29"/>
      <c r="B91" s="29"/>
      <c r="C91" s="29"/>
      <c r="D91" s="29"/>
      <c r="E91" s="29"/>
      <c r="F91" s="29"/>
      <c r="G91" s="29"/>
      <c r="H91" s="29"/>
      <c r="I91" s="29"/>
      <c r="J91" s="29"/>
      <c r="K91" s="29"/>
      <c r="L91" s="29"/>
      <c r="M91" s="29"/>
      <c r="N91" s="29"/>
    </row>
    <row r="92" spans="1:14" ht="14.25">
      <c r="A92" s="29"/>
      <c r="B92" s="29"/>
      <c r="C92" s="29"/>
      <c r="D92" s="29"/>
      <c r="E92" s="29"/>
      <c r="F92" s="29"/>
      <c r="G92" s="29"/>
      <c r="H92" s="29"/>
      <c r="I92" s="29"/>
      <c r="J92" s="29"/>
      <c r="K92" s="29"/>
      <c r="L92" s="29"/>
      <c r="M92" s="29"/>
      <c r="N92" s="29"/>
    </row>
    <row r="93" spans="1:14" ht="14.25">
      <c r="A93" s="29"/>
      <c r="B93" s="29"/>
      <c r="C93" s="29"/>
      <c r="D93" s="29"/>
      <c r="E93" s="29"/>
      <c r="F93" s="29"/>
      <c r="G93" s="29"/>
      <c r="H93" s="29"/>
      <c r="I93" s="29"/>
      <c r="J93" s="29"/>
      <c r="K93" s="29"/>
      <c r="L93" s="29"/>
      <c r="M93" s="29"/>
      <c r="N93" s="29"/>
    </row>
    <row r="94" spans="1:14" ht="14.25">
      <c r="A94" s="29"/>
      <c r="B94" s="29"/>
      <c r="C94" s="29"/>
      <c r="D94" s="29"/>
      <c r="E94" s="29"/>
      <c r="F94" s="29"/>
      <c r="G94" s="29"/>
      <c r="H94" s="29"/>
      <c r="I94" s="29"/>
      <c r="J94" s="29"/>
      <c r="K94" s="29"/>
      <c r="L94" s="29"/>
      <c r="M94" s="29"/>
      <c r="N94" s="29"/>
    </row>
    <row r="95" spans="1:14" ht="14.25">
      <c r="A95" s="29"/>
      <c r="B95" s="29"/>
      <c r="C95" s="29"/>
      <c r="D95" s="29"/>
      <c r="E95" s="29"/>
      <c r="F95" s="29"/>
      <c r="G95" s="29"/>
      <c r="H95" s="29"/>
      <c r="I95" s="29"/>
      <c r="J95" s="29"/>
      <c r="K95" s="29"/>
      <c r="L95" s="29"/>
      <c r="M95" s="29"/>
      <c r="N95" s="29"/>
    </row>
    <row r="96" spans="1:14" ht="14.25">
      <c r="A96" s="29"/>
      <c r="B96" s="29"/>
      <c r="C96" s="29"/>
      <c r="D96" s="29"/>
      <c r="E96" s="29"/>
      <c r="F96" s="29"/>
      <c r="G96" s="29"/>
      <c r="H96" s="29"/>
      <c r="I96" s="29"/>
      <c r="J96" s="29"/>
      <c r="K96" s="29"/>
      <c r="L96" s="29"/>
      <c r="M96" s="29"/>
      <c r="N96" s="29"/>
    </row>
    <row r="97" spans="1:14" ht="14.25">
      <c r="A97" s="29"/>
      <c r="B97" s="29"/>
      <c r="C97" s="29"/>
      <c r="D97" s="29"/>
      <c r="E97" s="29"/>
      <c r="F97" s="29"/>
      <c r="G97" s="29"/>
      <c r="H97" s="29"/>
      <c r="I97" s="29"/>
      <c r="J97" s="29"/>
      <c r="K97" s="29"/>
      <c r="L97" s="29"/>
      <c r="M97" s="29"/>
      <c r="N97" s="29"/>
    </row>
    <row r="98" spans="1:14" ht="14.25">
      <c r="A98" s="29"/>
      <c r="B98" s="29"/>
      <c r="C98" s="29"/>
      <c r="D98" s="29"/>
      <c r="E98" s="29"/>
      <c r="F98" s="29"/>
      <c r="G98" s="29"/>
      <c r="H98" s="29"/>
      <c r="I98" s="29"/>
      <c r="J98" s="29"/>
      <c r="K98" s="29"/>
      <c r="L98" s="29"/>
      <c r="M98" s="29"/>
      <c r="N98" s="29"/>
    </row>
    <row r="99" spans="1:14" ht="14.25">
      <c r="A99" s="29"/>
      <c r="B99" s="29"/>
      <c r="C99" s="29"/>
      <c r="D99" s="29"/>
      <c r="E99" s="29"/>
      <c r="F99" s="29"/>
      <c r="G99" s="29"/>
      <c r="H99" s="29"/>
      <c r="I99" s="29"/>
      <c r="J99" s="29"/>
      <c r="K99" s="29"/>
      <c r="L99" s="29"/>
      <c r="M99" s="29"/>
      <c r="N99" s="29"/>
    </row>
    <row r="100" spans="1:14" ht="15">
      <c r="A100" s="35"/>
      <c r="B100" s="35"/>
      <c r="C100" s="35"/>
      <c r="D100" s="35"/>
      <c r="E100" s="35"/>
      <c r="F100" s="35"/>
      <c r="G100" s="35"/>
      <c r="H100" s="35"/>
      <c r="I100" s="35"/>
      <c r="J100" s="35"/>
      <c r="K100" s="35"/>
      <c r="L100" s="35"/>
      <c r="M100" s="35"/>
      <c r="N100" s="35"/>
    </row>
    <row r="101" spans="1:14" ht="15">
      <c r="A101" s="35"/>
      <c r="B101" s="35"/>
      <c r="C101" s="35"/>
      <c r="D101" s="35"/>
      <c r="E101" s="35"/>
      <c r="F101" s="35"/>
      <c r="G101" s="35"/>
      <c r="H101" s="35"/>
      <c r="I101" s="35"/>
      <c r="J101" s="35"/>
      <c r="K101" s="35"/>
      <c r="L101" s="35"/>
      <c r="M101" s="35"/>
      <c r="N101" s="35"/>
    </row>
    <row r="102" spans="1:14" ht="15">
      <c r="A102" s="35"/>
      <c r="B102" s="35"/>
      <c r="C102" s="35"/>
      <c r="D102" s="35"/>
      <c r="E102" s="35"/>
      <c r="F102" s="35"/>
      <c r="G102" s="35"/>
      <c r="H102" s="35"/>
      <c r="I102" s="35"/>
      <c r="J102" s="35"/>
      <c r="K102" s="35"/>
      <c r="L102" s="35"/>
      <c r="M102" s="35"/>
      <c r="N102" s="35"/>
    </row>
    <row r="103" spans="1:14" ht="15">
      <c r="A103" s="35"/>
      <c r="B103" s="35"/>
      <c r="C103" s="35"/>
      <c r="D103" s="35"/>
      <c r="E103" s="35"/>
      <c r="F103" s="35"/>
      <c r="G103" s="35"/>
      <c r="H103" s="35"/>
      <c r="I103" s="35"/>
      <c r="J103" s="35"/>
      <c r="K103" s="35"/>
      <c r="L103" s="35"/>
      <c r="M103" s="35"/>
      <c r="N103" s="35"/>
    </row>
    <row r="104" spans="1:14" ht="15">
      <c r="A104" s="35"/>
      <c r="B104" s="35"/>
      <c r="C104" s="35"/>
      <c r="D104" s="35"/>
      <c r="E104" s="35"/>
      <c r="F104" s="35"/>
      <c r="G104" s="35"/>
      <c r="H104" s="35"/>
      <c r="I104" s="35"/>
      <c r="J104" s="35"/>
      <c r="K104" s="35"/>
      <c r="L104" s="35"/>
      <c r="M104" s="35"/>
      <c r="N104" s="35"/>
    </row>
    <row r="105" spans="1:14" ht="15">
      <c r="A105" s="35"/>
      <c r="B105" s="35"/>
      <c r="C105" s="35"/>
      <c r="D105" s="35"/>
      <c r="E105" s="35"/>
      <c r="F105" s="35"/>
      <c r="G105" s="35"/>
      <c r="H105" s="35"/>
      <c r="I105" s="35"/>
      <c r="J105" s="35"/>
      <c r="K105" s="35"/>
      <c r="L105" s="35"/>
      <c r="M105" s="35"/>
      <c r="N105" s="35"/>
    </row>
  </sheetData>
  <sheetProtection/>
  <mergeCells count="6">
    <mergeCell ref="A85:H85"/>
    <mergeCell ref="A80:H80"/>
    <mergeCell ref="A81:H81"/>
    <mergeCell ref="A82:H82"/>
    <mergeCell ref="A83:H83"/>
    <mergeCell ref="C4:H4"/>
  </mergeCells>
  <hyperlinks>
    <hyperlink ref="A85:H85" r:id="rId1" display="SOURCE: New York State Department of Taxation and Finance, 2016-2017 New York State Tax Collections; www.tax.ny.gov/research/stats/statistics/stat_fy_collections.htm (last viewed September 26, 2019)."/>
  </hyperlinks>
  <printOptions/>
  <pageMargins left="0.5" right="0.5" top="0.5" bottom="0.5" header="0" footer="0"/>
  <pageSetup fitToHeight="2" fitToWidth="1" horizontalDpi="600" verticalDpi="600" orientation="landscape" scale="79" r:id="rId2"/>
</worksheet>
</file>

<file path=xl/worksheets/sheet5.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200</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13" t="s">
        <v>2</v>
      </c>
      <c r="B7" s="55">
        <f aca="true" t="shared" si="0" ref="B7:H7">+B9+B16</f>
        <v>349770</v>
      </c>
      <c r="C7" s="57">
        <f t="shared" si="0"/>
        <v>2148937051.1400003</v>
      </c>
      <c r="D7" s="57">
        <f t="shared" si="0"/>
        <v>342438285.78000003</v>
      </c>
      <c r="E7" s="57">
        <f t="shared" si="0"/>
        <v>181125514.72999996</v>
      </c>
      <c r="F7" s="57">
        <f t="shared" si="0"/>
        <v>110166167.41</v>
      </c>
      <c r="G7" s="57">
        <f t="shared" si="0"/>
        <v>885879617.35</v>
      </c>
      <c r="H7" s="57">
        <f t="shared" si="0"/>
        <v>1447227971.0400004</v>
      </c>
    </row>
    <row r="8" ht="15">
      <c r="A8" s="13"/>
    </row>
    <row r="9" spans="1:8" ht="15">
      <c r="A9" s="13" t="s">
        <v>3</v>
      </c>
      <c r="B9" s="21">
        <v>78441</v>
      </c>
      <c r="C9" s="39">
        <v>1657539987.5500002</v>
      </c>
      <c r="D9" s="40">
        <v>228064278.88</v>
      </c>
      <c r="E9" s="39">
        <v>135564131.04</v>
      </c>
      <c r="F9" s="40">
        <v>55423545.559999995</v>
      </c>
      <c r="G9" s="40">
        <v>852624582.11</v>
      </c>
      <c r="H9" s="39">
        <v>1181731897.8500004</v>
      </c>
    </row>
    <row r="10" spans="1:8" ht="15">
      <c r="A10" s="13" t="s">
        <v>4</v>
      </c>
      <c r="B10" s="21">
        <v>6547</v>
      </c>
      <c r="C10" s="39">
        <v>83628627.95000002</v>
      </c>
      <c r="D10" s="40">
        <v>11618390.32</v>
      </c>
      <c r="E10" s="39">
        <v>6974453.1</v>
      </c>
      <c r="F10" s="40">
        <v>2664958</v>
      </c>
      <c r="G10" s="40">
        <v>42716593.86</v>
      </c>
      <c r="H10" s="39">
        <v>62304307.47000002</v>
      </c>
    </row>
    <row r="11" spans="1:8" ht="15">
      <c r="A11" s="13" t="s">
        <v>5</v>
      </c>
      <c r="B11" s="21">
        <v>25844</v>
      </c>
      <c r="C11" s="39">
        <v>401007412.14000016</v>
      </c>
      <c r="D11" s="40">
        <v>55494395.96</v>
      </c>
      <c r="E11" s="39">
        <v>28496860.589999996</v>
      </c>
      <c r="F11" s="40">
        <v>17566031.81</v>
      </c>
      <c r="G11" s="40">
        <v>205878535.3</v>
      </c>
      <c r="H11" s="39">
        <v>244080238.27</v>
      </c>
    </row>
    <row r="12" spans="1:8" ht="15">
      <c r="A12" s="13" t="s">
        <v>6</v>
      </c>
      <c r="B12" s="21">
        <v>12145</v>
      </c>
      <c r="C12" s="39">
        <v>867427778.45</v>
      </c>
      <c r="D12" s="40">
        <v>119033502.65</v>
      </c>
      <c r="E12" s="39">
        <v>83060883.54999998</v>
      </c>
      <c r="F12" s="40">
        <v>17539532.31</v>
      </c>
      <c r="G12" s="40">
        <v>446609303.90999997</v>
      </c>
      <c r="H12" s="39">
        <v>646581598.5200003</v>
      </c>
    </row>
    <row r="13" spans="1:8" ht="15">
      <c r="A13" s="13" t="s">
        <v>7</v>
      </c>
      <c r="B13" s="21">
        <v>23231</v>
      </c>
      <c r="C13" s="39">
        <v>245560170.96999997</v>
      </c>
      <c r="D13" s="40">
        <v>34121754.88</v>
      </c>
      <c r="E13" s="39">
        <v>15299065.43</v>
      </c>
      <c r="F13" s="40">
        <v>12824936.260000002</v>
      </c>
      <c r="G13" s="40">
        <v>125308434.56000002</v>
      </c>
      <c r="H13" s="39">
        <v>183207250.32000005</v>
      </c>
    </row>
    <row r="14" spans="1:8" ht="15">
      <c r="A14" s="13" t="s">
        <v>8</v>
      </c>
      <c r="B14" s="21">
        <v>10674</v>
      </c>
      <c r="C14" s="39">
        <v>59915998.04000001</v>
      </c>
      <c r="D14" s="40">
        <v>7796235.070000001</v>
      </c>
      <c r="E14" s="39">
        <v>1732868.37</v>
      </c>
      <c r="F14" s="40">
        <v>4828087.18</v>
      </c>
      <c r="G14" s="40">
        <v>32111714.479999997</v>
      </c>
      <c r="H14" s="39">
        <v>45558503.27</v>
      </c>
    </row>
    <row r="15" ht="15">
      <c r="A15" s="13"/>
    </row>
    <row r="16" spans="1:8" ht="15">
      <c r="A16" s="13" t="s">
        <v>9</v>
      </c>
      <c r="B16" s="55">
        <f aca="true" t="shared" si="1" ref="B16:G16">SUM(B17:B73)</f>
        <v>271329</v>
      </c>
      <c r="C16" s="57">
        <f t="shared" si="1"/>
        <v>491397063.59</v>
      </c>
      <c r="D16" s="57">
        <f t="shared" si="1"/>
        <v>114374006.90000002</v>
      </c>
      <c r="E16" s="57">
        <f t="shared" si="1"/>
        <v>45561383.68999998</v>
      </c>
      <c r="F16" s="57">
        <f t="shared" si="1"/>
        <v>54742621.85</v>
      </c>
      <c r="G16" s="57">
        <f t="shared" si="1"/>
        <v>33255035.24</v>
      </c>
      <c r="H16" s="57">
        <f>SUM(H17:H73)+48288962</f>
        <v>265496073.18999997</v>
      </c>
    </row>
    <row r="17" spans="1:8" ht="15">
      <c r="A17" s="13" t="s">
        <v>10</v>
      </c>
      <c r="B17" s="21">
        <v>8930</v>
      </c>
      <c r="C17" s="39">
        <v>18272034.28</v>
      </c>
      <c r="D17" s="40">
        <v>3574488.3799999994</v>
      </c>
      <c r="E17" s="39">
        <v>2919437.1200000006</v>
      </c>
      <c r="F17" s="40">
        <v>0</v>
      </c>
      <c r="G17" s="40">
        <v>3759593.98</v>
      </c>
      <c r="H17" s="39">
        <v>11279228.739999998</v>
      </c>
    </row>
    <row r="18" spans="1:8" ht="15">
      <c r="A18" s="13" t="s">
        <v>11</v>
      </c>
      <c r="B18" s="21">
        <v>980</v>
      </c>
      <c r="C18" s="39">
        <v>602706.9099999999</v>
      </c>
      <c r="D18" s="40">
        <v>119121.55000000002</v>
      </c>
      <c r="E18" s="39">
        <v>117704.58</v>
      </c>
      <c r="F18" s="40">
        <v>0</v>
      </c>
      <c r="G18" s="40">
        <v>0</v>
      </c>
      <c r="H18" s="39">
        <v>270306.1099999999</v>
      </c>
    </row>
    <row r="19" spans="1:8" ht="15">
      <c r="A19" s="13" t="s">
        <v>12</v>
      </c>
      <c r="B19" s="21">
        <v>4741</v>
      </c>
      <c r="C19" s="39">
        <v>4489668.92</v>
      </c>
      <c r="D19" s="40">
        <v>0</v>
      </c>
      <c r="E19" s="39">
        <v>825710.9299999999</v>
      </c>
      <c r="F19" s="40">
        <v>0</v>
      </c>
      <c r="G19" s="40">
        <v>1084480.44</v>
      </c>
      <c r="H19" s="39">
        <v>3253242</v>
      </c>
    </row>
    <row r="20" spans="1:8" ht="15">
      <c r="A20" s="13" t="s">
        <v>13</v>
      </c>
      <c r="B20" s="21">
        <v>1737</v>
      </c>
      <c r="C20" s="39">
        <v>1674328.07</v>
      </c>
      <c r="D20" s="40">
        <v>285458.22000000003</v>
      </c>
      <c r="E20" s="39">
        <v>275842.55</v>
      </c>
      <c r="F20" s="40">
        <v>0</v>
      </c>
      <c r="G20" s="40">
        <v>317324.26</v>
      </c>
      <c r="H20" s="39">
        <v>951519.2699999998</v>
      </c>
    </row>
    <row r="21" spans="1:8" ht="15">
      <c r="A21" s="13" t="s">
        <v>14</v>
      </c>
      <c r="B21" s="21">
        <v>2310</v>
      </c>
      <c r="C21" s="39">
        <v>1996268.5499999998</v>
      </c>
      <c r="D21" s="40">
        <v>458023.12</v>
      </c>
      <c r="E21" s="39">
        <v>408870.45999999996</v>
      </c>
      <c r="F21" s="40">
        <v>0</v>
      </c>
      <c r="G21" s="40">
        <v>0</v>
      </c>
      <c r="H21" s="39">
        <v>1009449.81</v>
      </c>
    </row>
    <row r="22" spans="1:8" ht="15">
      <c r="A22" s="13" t="s">
        <v>15</v>
      </c>
      <c r="B22" s="21">
        <v>3000</v>
      </c>
      <c r="C22" s="39">
        <v>3149134.03</v>
      </c>
      <c r="D22" s="40">
        <v>578365.59</v>
      </c>
      <c r="E22" s="39">
        <v>575485.2699999999</v>
      </c>
      <c r="F22" s="40">
        <v>0</v>
      </c>
      <c r="G22" s="40">
        <v>639693.17</v>
      </c>
      <c r="H22" s="39">
        <v>1918783.42</v>
      </c>
    </row>
    <row r="23" spans="1:8" ht="15">
      <c r="A23" s="13" t="s">
        <v>16</v>
      </c>
      <c r="B23" s="21">
        <v>2316</v>
      </c>
      <c r="C23" s="39">
        <v>1954226.81</v>
      </c>
      <c r="D23" s="40">
        <v>0</v>
      </c>
      <c r="E23" s="39">
        <v>508425.08</v>
      </c>
      <c r="F23" s="40">
        <v>0</v>
      </c>
      <c r="G23" s="40">
        <v>0</v>
      </c>
      <c r="H23" s="39">
        <v>1280801.73</v>
      </c>
    </row>
    <row r="24" spans="1:8" ht="15">
      <c r="A24" s="13" t="s">
        <v>17</v>
      </c>
      <c r="B24" s="21">
        <v>1115</v>
      </c>
      <c r="C24" s="39">
        <v>709035.1</v>
      </c>
      <c r="D24" s="40">
        <v>0</v>
      </c>
      <c r="E24" s="39">
        <v>169445.72</v>
      </c>
      <c r="F24" s="40">
        <v>0</v>
      </c>
      <c r="G24" s="40">
        <v>0</v>
      </c>
      <c r="H24" s="39">
        <v>539589.38</v>
      </c>
    </row>
    <row r="25" spans="1:8" ht="15">
      <c r="A25" s="13" t="s">
        <v>18</v>
      </c>
      <c r="B25" s="21">
        <v>1835</v>
      </c>
      <c r="C25" s="39">
        <v>2150520.27</v>
      </c>
      <c r="D25" s="40">
        <v>478982.9100000001</v>
      </c>
      <c r="E25" s="39">
        <v>467912.7500000001</v>
      </c>
      <c r="F25" s="40">
        <v>0</v>
      </c>
      <c r="G25" s="40">
        <v>0</v>
      </c>
      <c r="H25" s="39">
        <v>1017919.4899999999</v>
      </c>
    </row>
    <row r="26" spans="1:8" ht="15">
      <c r="A26" s="13" t="s">
        <v>19</v>
      </c>
      <c r="B26" s="21">
        <v>1932</v>
      </c>
      <c r="C26" s="39">
        <v>3741731.650000001</v>
      </c>
      <c r="D26" s="40">
        <v>0</v>
      </c>
      <c r="E26" s="39">
        <v>666420.53</v>
      </c>
      <c r="F26" s="40">
        <v>0</v>
      </c>
      <c r="G26" s="40">
        <v>1497496.2200000002</v>
      </c>
      <c r="H26" s="39">
        <v>2995814.51</v>
      </c>
    </row>
    <row r="27" spans="1:8" ht="15">
      <c r="A27" s="13" t="s">
        <v>20</v>
      </c>
      <c r="B27" s="21">
        <v>1306</v>
      </c>
      <c r="C27" s="39">
        <v>1048994.1099999999</v>
      </c>
      <c r="D27" s="40">
        <v>0</v>
      </c>
      <c r="E27" s="39">
        <v>211368.06</v>
      </c>
      <c r="F27" s="40">
        <v>0</v>
      </c>
      <c r="G27" s="40">
        <v>267074.35</v>
      </c>
      <c r="H27" s="39">
        <v>801223.01</v>
      </c>
    </row>
    <row r="28" spans="1:8" ht="15">
      <c r="A28" s="13" t="s">
        <v>21</v>
      </c>
      <c r="B28" s="21">
        <v>1075</v>
      </c>
      <c r="C28" s="39">
        <v>1204483.89</v>
      </c>
      <c r="D28" s="40">
        <v>295417.72000000003</v>
      </c>
      <c r="E28" s="39">
        <v>283640.24000000005</v>
      </c>
      <c r="F28" s="40">
        <v>0</v>
      </c>
      <c r="G28" s="40">
        <v>0</v>
      </c>
      <c r="H28" s="39">
        <v>625125.9299999999</v>
      </c>
    </row>
    <row r="29" spans="1:8" ht="15">
      <c r="A29" s="13" t="s">
        <v>22</v>
      </c>
      <c r="B29" s="21">
        <v>9045</v>
      </c>
      <c r="C29" s="39">
        <v>14348109.61</v>
      </c>
      <c r="D29" s="40">
        <v>4033962.14</v>
      </c>
      <c r="E29" s="39">
        <v>1013846.9500000001</v>
      </c>
      <c r="F29" s="40">
        <v>1975443.4299999997</v>
      </c>
      <c r="G29" s="40">
        <v>0</v>
      </c>
      <c r="H29" s="39">
        <v>7024725.089999999</v>
      </c>
    </row>
    <row r="30" spans="1:8" ht="15">
      <c r="A30" s="13" t="s">
        <v>23</v>
      </c>
      <c r="B30" s="21">
        <v>27049</v>
      </c>
      <c r="C30" s="39">
        <v>34013749.42</v>
      </c>
      <c r="D30" s="40">
        <v>8091616.38</v>
      </c>
      <c r="E30" s="39">
        <v>2295706.81</v>
      </c>
      <c r="F30" s="40">
        <v>5845926.300000001</v>
      </c>
      <c r="G30" s="40">
        <v>0</v>
      </c>
      <c r="H30" s="39">
        <v>17237717.660000004</v>
      </c>
    </row>
    <row r="31" spans="1:8" ht="15">
      <c r="A31" s="13" t="s">
        <v>24</v>
      </c>
      <c r="B31" s="21">
        <v>1101</v>
      </c>
      <c r="C31" s="39">
        <v>1816529.63</v>
      </c>
      <c r="D31" s="40">
        <v>347808.54</v>
      </c>
      <c r="E31" s="39">
        <v>339592.20999999996</v>
      </c>
      <c r="F31" s="40">
        <v>0</v>
      </c>
      <c r="G31" s="40">
        <v>368101.24000000005</v>
      </c>
      <c r="H31" s="39">
        <v>1104315.93</v>
      </c>
    </row>
    <row r="32" spans="1:8" ht="15">
      <c r="A32" s="13" t="s">
        <v>25</v>
      </c>
      <c r="B32" s="21">
        <v>1145</v>
      </c>
      <c r="C32" s="39">
        <v>1292271.9</v>
      </c>
      <c r="D32" s="40">
        <v>309808.03</v>
      </c>
      <c r="E32" s="39">
        <v>295121.91</v>
      </c>
      <c r="F32" s="40">
        <v>0</v>
      </c>
      <c r="G32" s="40">
        <v>0</v>
      </c>
      <c r="H32" s="39">
        <v>653732</v>
      </c>
    </row>
    <row r="33" spans="1:8" ht="15">
      <c r="A33" s="13" t="s">
        <v>26</v>
      </c>
      <c r="B33" s="21">
        <v>1333</v>
      </c>
      <c r="C33" s="39">
        <v>1079474.05</v>
      </c>
      <c r="D33" s="40">
        <v>261583.17000000004</v>
      </c>
      <c r="E33" s="39">
        <v>239698.11000000002</v>
      </c>
      <c r="F33" s="40">
        <v>0</v>
      </c>
      <c r="G33" s="40">
        <v>0</v>
      </c>
      <c r="H33" s="39">
        <v>575889.7099999997</v>
      </c>
    </row>
    <row r="34" spans="1:8" ht="15">
      <c r="A34" s="13" t="s">
        <v>27</v>
      </c>
      <c r="B34" s="21">
        <v>1651</v>
      </c>
      <c r="C34" s="39">
        <v>1576616.51</v>
      </c>
      <c r="D34" s="40">
        <v>278068.50999999995</v>
      </c>
      <c r="E34" s="39">
        <v>261213.40999999997</v>
      </c>
      <c r="F34" s="40">
        <v>0</v>
      </c>
      <c r="G34" s="40">
        <v>309125.29</v>
      </c>
      <c r="H34" s="39">
        <v>927334.5900000001</v>
      </c>
    </row>
    <row r="35" spans="1:8" ht="15">
      <c r="A35" s="13" t="s">
        <v>28</v>
      </c>
      <c r="B35" s="21">
        <v>1538</v>
      </c>
      <c r="C35" s="39">
        <v>2870726.0799999996</v>
      </c>
      <c r="D35" s="40">
        <v>0</v>
      </c>
      <c r="E35" s="39">
        <v>525885.6900000001</v>
      </c>
      <c r="F35" s="40">
        <v>0</v>
      </c>
      <c r="G35" s="40">
        <v>1131129.7799999998</v>
      </c>
      <c r="H35" s="39">
        <v>2261230.4099999997</v>
      </c>
    </row>
    <row r="36" spans="1:8" ht="15">
      <c r="A36" s="13" t="s">
        <v>29</v>
      </c>
      <c r="B36" s="21">
        <v>274</v>
      </c>
      <c r="C36" s="39">
        <v>322949.44</v>
      </c>
      <c r="D36" s="40">
        <v>0</v>
      </c>
      <c r="E36" s="39">
        <v>71932.92</v>
      </c>
      <c r="F36" s="40">
        <v>0</v>
      </c>
      <c r="G36" s="40">
        <v>83672.17</v>
      </c>
      <c r="H36" s="39">
        <v>251016.52000000002</v>
      </c>
    </row>
    <row r="37" spans="1:8" ht="15">
      <c r="A37" s="13" t="s">
        <v>30</v>
      </c>
      <c r="B37" s="21">
        <v>1595</v>
      </c>
      <c r="C37" s="39">
        <v>1289803.45</v>
      </c>
      <c r="D37" s="40">
        <v>0</v>
      </c>
      <c r="E37" s="39">
        <v>243101.16999999998</v>
      </c>
      <c r="F37" s="40">
        <v>0</v>
      </c>
      <c r="G37" s="40">
        <v>332975.47000000003</v>
      </c>
      <c r="H37" s="39">
        <v>998924.1600000001</v>
      </c>
    </row>
    <row r="38" spans="1:8" ht="15">
      <c r="A38" s="13" t="s">
        <v>31</v>
      </c>
      <c r="B38" s="21">
        <v>3156</v>
      </c>
      <c r="C38" s="39">
        <v>2407098.2</v>
      </c>
      <c r="D38" s="40">
        <v>0</v>
      </c>
      <c r="E38" s="39">
        <v>646537.84</v>
      </c>
      <c r="F38" s="40">
        <v>0</v>
      </c>
      <c r="G38" s="40">
        <v>0</v>
      </c>
      <c r="H38" s="39">
        <v>1600120.3600000003</v>
      </c>
    </row>
    <row r="39" spans="1:8" ht="15">
      <c r="A39" s="13" t="s">
        <v>32</v>
      </c>
      <c r="B39" s="21">
        <v>956</v>
      </c>
      <c r="C39" s="39">
        <v>668908.66</v>
      </c>
      <c r="D39" s="40">
        <v>0</v>
      </c>
      <c r="E39" s="39">
        <v>124231.31</v>
      </c>
      <c r="F39" s="40">
        <v>0</v>
      </c>
      <c r="G39" s="40">
        <v>176559.2</v>
      </c>
      <c r="H39" s="39">
        <v>529677.3500000001</v>
      </c>
    </row>
    <row r="40" spans="1:8" ht="15">
      <c r="A40" s="13" t="s">
        <v>33</v>
      </c>
      <c r="B40" s="21">
        <v>1754</v>
      </c>
      <c r="C40" s="39">
        <v>1588150.52</v>
      </c>
      <c r="D40" s="40">
        <v>387364.63</v>
      </c>
      <c r="E40" s="39">
        <v>352081.0300000001</v>
      </c>
      <c r="F40" s="40">
        <v>0</v>
      </c>
      <c r="G40" s="40">
        <v>0</v>
      </c>
      <c r="H40" s="39">
        <v>845429.8600000001</v>
      </c>
    </row>
    <row r="41" spans="1:8" ht="15">
      <c r="A41" s="13" t="s">
        <v>34</v>
      </c>
      <c r="B41" s="21">
        <v>2000</v>
      </c>
      <c r="C41" s="39">
        <v>1437755.8199999998</v>
      </c>
      <c r="D41" s="40">
        <v>0</v>
      </c>
      <c r="E41" s="39">
        <v>399381.44</v>
      </c>
      <c r="F41" s="40">
        <v>0</v>
      </c>
      <c r="G41" s="40">
        <v>0</v>
      </c>
      <c r="H41" s="39">
        <v>1026374.3799999999</v>
      </c>
    </row>
    <row r="42" spans="1:8" ht="15">
      <c r="A42" s="13" t="s">
        <v>35</v>
      </c>
      <c r="B42" s="21">
        <v>23754</v>
      </c>
      <c r="C42" s="39">
        <v>25492452.45</v>
      </c>
      <c r="D42" s="40">
        <v>6095864.650000001</v>
      </c>
      <c r="E42" s="39">
        <v>5343019.700000001</v>
      </c>
      <c r="F42" s="40">
        <v>0</v>
      </c>
      <c r="G42" s="40">
        <v>0</v>
      </c>
      <c r="H42" s="39">
        <v>13212354.999999998</v>
      </c>
    </row>
    <row r="43" spans="1:8" ht="15">
      <c r="A43" s="13" t="s">
        <v>36</v>
      </c>
      <c r="B43" s="22">
        <v>823</v>
      </c>
      <c r="C43" s="40">
        <v>465655.44</v>
      </c>
      <c r="D43" s="40">
        <v>0</v>
      </c>
      <c r="E43" s="40">
        <v>128842.27</v>
      </c>
      <c r="F43" s="40">
        <v>0</v>
      </c>
      <c r="G43" s="40">
        <v>0</v>
      </c>
      <c r="H43" s="40">
        <v>311009.44999999995</v>
      </c>
    </row>
    <row r="44" spans="1:8" ht="15">
      <c r="A44" s="13" t="s">
        <v>37</v>
      </c>
      <c r="B44" s="22">
        <v>33060</v>
      </c>
      <c r="C44" s="40">
        <v>76351846.85000001</v>
      </c>
      <c r="D44" s="40">
        <v>21786046.470000003</v>
      </c>
      <c r="E44" s="40">
        <v>2740554.9200000004</v>
      </c>
      <c r="F44" s="40">
        <v>13374538.76</v>
      </c>
      <c r="G44" s="40">
        <v>0</v>
      </c>
      <c r="H44" s="40">
        <v>37421990.68</v>
      </c>
    </row>
    <row r="45" spans="1:8" ht="15">
      <c r="A45" s="13" t="s">
        <v>38</v>
      </c>
      <c r="B45" s="22">
        <v>4570</v>
      </c>
      <c r="C45" s="40">
        <v>4768288.88</v>
      </c>
      <c r="D45" s="40">
        <v>1056210.75</v>
      </c>
      <c r="E45" s="40">
        <v>1046113.3100000002</v>
      </c>
      <c r="F45" s="40">
        <v>0</v>
      </c>
      <c r="G45" s="40">
        <v>0</v>
      </c>
      <c r="H45" s="40">
        <v>2286810.5900000003</v>
      </c>
    </row>
    <row r="46" spans="1:8" ht="15">
      <c r="A46" s="26" t="s">
        <v>39</v>
      </c>
      <c r="B46" s="22">
        <v>4785</v>
      </c>
      <c r="C46" s="40">
        <v>4872739.899999999</v>
      </c>
      <c r="D46" s="40">
        <v>1131434.1700000002</v>
      </c>
      <c r="E46" s="40">
        <v>939398.33</v>
      </c>
      <c r="F46" s="40">
        <v>0</v>
      </c>
      <c r="G46" s="40">
        <v>0</v>
      </c>
      <c r="H46" s="40">
        <v>2454841.04</v>
      </c>
    </row>
    <row r="47" spans="1:8" ht="15">
      <c r="A47" s="13" t="s">
        <v>40</v>
      </c>
      <c r="B47" s="22">
        <v>12408</v>
      </c>
      <c r="C47" s="40">
        <v>12918761.799999999</v>
      </c>
      <c r="D47" s="40">
        <v>3089430.3099999996</v>
      </c>
      <c r="E47" s="40">
        <v>2680458.34</v>
      </c>
      <c r="F47" s="40">
        <v>0</v>
      </c>
      <c r="G47" s="40">
        <v>0</v>
      </c>
      <c r="H47" s="40">
        <v>6630021.6499999985</v>
      </c>
    </row>
    <row r="48" spans="1:8" ht="15">
      <c r="A48" s="13" t="s">
        <v>41</v>
      </c>
      <c r="B48" s="22">
        <v>3564</v>
      </c>
      <c r="C48" s="40">
        <v>4015355.04</v>
      </c>
      <c r="D48" s="40">
        <v>972485.19</v>
      </c>
      <c r="E48" s="40">
        <v>928615.7000000001</v>
      </c>
      <c r="F48" s="40">
        <v>0</v>
      </c>
      <c r="G48" s="40">
        <v>0</v>
      </c>
      <c r="H48" s="40">
        <v>2074699.15</v>
      </c>
    </row>
    <row r="49" spans="1:8" ht="15">
      <c r="A49" s="13" t="s">
        <v>42</v>
      </c>
      <c r="B49" s="22">
        <v>6787</v>
      </c>
      <c r="C49" s="40">
        <v>11959208.96</v>
      </c>
      <c r="D49" s="40">
        <v>3302508.13</v>
      </c>
      <c r="E49" s="40">
        <v>696432.9600000001</v>
      </c>
      <c r="F49" s="40">
        <v>1925295.84</v>
      </c>
      <c r="G49" s="40">
        <v>0</v>
      </c>
      <c r="H49" s="40">
        <v>5744787.3100000005</v>
      </c>
    </row>
    <row r="50" spans="1:8" ht="15">
      <c r="A50" s="13" t="s">
        <v>43</v>
      </c>
      <c r="B50" s="22">
        <v>803</v>
      </c>
      <c r="C50" s="40">
        <v>507945.98</v>
      </c>
      <c r="D50" s="40">
        <v>103041.41000000002</v>
      </c>
      <c r="E50" s="40">
        <v>96071.54000000001</v>
      </c>
      <c r="F50" s="40">
        <v>0</v>
      </c>
      <c r="G50" s="40">
        <v>0</v>
      </c>
      <c r="H50" s="40">
        <v>234245.52999999994</v>
      </c>
    </row>
    <row r="51" spans="1:8" ht="15">
      <c r="A51" s="13" t="s">
        <v>44</v>
      </c>
      <c r="B51" s="22">
        <v>2626</v>
      </c>
      <c r="C51" s="40">
        <v>1815770.53</v>
      </c>
      <c r="D51" s="40">
        <v>408199.58999999997</v>
      </c>
      <c r="E51" s="40">
        <v>328618.15</v>
      </c>
      <c r="F51" s="40">
        <v>0</v>
      </c>
      <c r="G51" s="40">
        <v>0</v>
      </c>
      <c r="H51" s="40">
        <v>916952.7899999999</v>
      </c>
    </row>
    <row r="52" spans="1:8" ht="15">
      <c r="A52" s="13" t="s">
        <v>45</v>
      </c>
      <c r="B52" s="22">
        <v>1231</v>
      </c>
      <c r="C52" s="40">
        <v>920991.4600000001</v>
      </c>
      <c r="D52" s="40">
        <v>0</v>
      </c>
      <c r="E52" s="40">
        <v>281063.82</v>
      </c>
      <c r="F52" s="40">
        <v>0</v>
      </c>
      <c r="G52" s="40">
        <v>0</v>
      </c>
      <c r="H52" s="40">
        <v>630512.8600000001</v>
      </c>
    </row>
    <row r="53" spans="1:8" ht="15">
      <c r="A53" s="13" t="s">
        <v>46</v>
      </c>
      <c r="B53" s="22">
        <v>1984</v>
      </c>
      <c r="C53" s="40">
        <v>4132427.8499999996</v>
      </c>
      <c r="D53" s="40">
        <v>1091558.98</v>
      </c>
      <c r="E53" s="40">
        <v>105918.20000000001</v>
      </c>
      <c r="F53" s="40">
        <v>774842.51</v>
      </c>
      <c r="G53" s="40">
        <v>0</v>
      </c>
      <c r="H53" s="40">
        <v>1896093.9699999997</v>
      </c>
    </row>
    <row r="54" spans="1:8" ht="15">
      <c r="A54" s="13" t="s">
        <v>47</v>
      </c>
      <c r="B54" s="22">
        <v>4168</v>
      </c>
      <c r="C54" s="40">
        <v>4996021.06</v>
      </c>
      <c r="D54" s="40">
        <v>986320.7000000001</v>
      </c>
      <c r="E54" s="40">
        <v>795318.46</v>
      </c>
      <c r="F54" s="40">
        <v>0</v>
      </c>
      <c r="G54" s="40">
        <v>1061526.74</v>
      </c>
      <c r="H54" s="40">
        <v>3187381.8999999994</v>
      </c>
    </row>
    <row r="55" spans="1:8" ht="15">
      <c r="A55" s="13" t="s">
        <v>48</v>
      </c>
      <c r="B55" s="22">
        <v>5424</v>
      </c>
      <c r="C55" s="40">
        <v>17754950.310000002</v>
      </c>
      <c r="D55" s="40">
        <v>3918784.7800000003</v>
      </c>
      <c r="E55" s="40">
        <v>591607.21</v>
      </c>
      <c r="F55" s="40">
        <v>2683108.9200000004</v>
      </c>
      <c r="G55" s="40">
        <v>3390344.0400000005</v>
      </c>
      <c r="H55" s="40">
        <v>10139993.400000002</v>
      </c>
    </row>
    <row r="56" spans="1:8" ht="15">
      <c r="A56" s="13" t="s">
        <v>49</v>
      </c>
      <c r="B56" s="22">
        <v>2116</v>
      </c>
      <c r="C56" s="40">
        <v>1111600.53</v>
      </c>
      <c r="D56" s="40">
        <v>0</v>
      </c>
      <c r="E56" s="40">
        <v>279767.02</v>
      </c>
      <c r="F56" s="40">
        <v>0</v>
      </c>
      <c r="G56" s="40">
        <v>0</v>
      </c>
      <c r="H56" s="40">
        <v>703979.51</v>
      </c>
    </row>
    <row r="57" spans="1:8" ht="15">
      <c r="A57" s="13" t="s">
        <v>50</v>
      </c>
      <c r="B57" s="22">
        <v>6752</v>
      </c>
      <c r="C57" s="40">
        <v>12952216.070000002</v>
      </c>
      <c r="D57" s="40">
        <v>3263374.8</v>
      </c>
      <c r="E57" s="40">
        <v>2783929.54</v>
      </c>
      <c r="F57" s="40">
        <v>0</v>
      </c>
      <c r="G57" s="40">
        <v>0</v>
      </c>
      <c r="H57" s="40">
        <v>6817617.600000001</v>
      </c>
    </row>
    <row r="58" spans="1:8" ht="15">
      <c r="A58" s="13" t="s">
        <v>51</v>
      </c>
      <c r="B58" s="22">
        <v>3380</v>
      </c>
      <c r="C58" s="40">
        <v>5071759.2700000005</v>
      </c>
      <c r="D58" s="40">
        <v>985381.9500000001</v>
      </c>
      <c r="E58" s="40">
        <v>786729.8300000001</v>
      </c>
      <c r="F58" s="40">
        <v>0</v>
      </c>
      <c r="G58" s="40">
        <v>1055726</v>
      </c>
      <c r="H58" s="40">
        <v>3167170.5300000003</v>
      </c>
    </row>
    <row r="59" spans="1:8" ht="15">
      <c r="A59" s="13" t="s">
        <v>52</v>
      </c>
      <c r="B59" s="22">
        <v>648</v>
      </c>
      <c r="C59" s="40">
        <v>512602.0200000001</v>
      </c>
      <c r="D59" s="40">
        <v>0</v>
      </c>
      <c r="E59" s="40">
        <v>107350.64</v>
      </c>
      <c r="F59" s="40">
        <v>0</v>
      </c>
      <c r="G59" s="40">
        <v>134092.86000000002</v>
      </c>
      <c r="H59" s="40">
        <v>402236.92000000004</v>
      </c>
    </row>
    <row r="60" spans="1:8" ht="15">
      <c r="A60" s="13" t="s">
        <v>53</v>
      </c>
      <c r="B60" s="22">
        <v>487</v>
      </c>
      <c r="C60" s="40">
        <v>473962.6699999999</v>
      </c>
      <c r="D60" s="40">
        <v>112146.03000000001</v>
      </c>
      <c r="E60" s="40">
        <v>90350.92000000001</v>
      </c>
      <c r="F60" s="40">
        <v>0</v>
      </c>
      <c r="G60" s="40">
        <v>0</v>
      </c>
      <c r="H60" s="40">
        <v>239414.71999999988</v>
      </c>
    </row>
    <row r="61" spans="1:8" ht="15">
      <c r="A61" s="13" t="s">
        <v>54</v>
      </c>
      <c r="B61" s="22">
        <v>714</v>
      </c>
      <c r="C61" s="40">
        <v>653030.6100000001</v>
      </c>
      <c r="D61" s="40">
        <v>158781.51</v>
      </c>
      <c r="E61" s="40">
        <v>145646.37</v>
      </c>
      <c r="F61" s="40">
        <v>0</v>
      </c>
      <c r="G61" s="40">
        <v>0</v>
      </c>
      <c r="H61" s="40">
        <v>348602.7300000001</v>
      </c>
    </row>
    <row r="62" spans="1:8" ht="15">
      <c r="A62" s="13" t="s">
        <v>55</v>
      </c>
      <c r="B62" s="22">
        <v>2085</v>
      </c>
      <c r="C62" s="40">
        <v>2177716.24</v>
      </c>
      <c r="D62" s="40">
        <v>404366.56</v>
      </c>
      <c r="E62" s="40">
        <v>321654.25000000006</v>
      </c>
      <c r="F62" s="40">
        <v>0</v>
      </c>
      <c r="G62" s="40">
        <v>444622.79000000004</v>
      </c>
      <c r="H62" s="40">
        <v>1332355.4300000002</v>
      </c>
    </row>
    <row r="63" spans="1:8" ht="15">
      <c r="A63" s="13" t="s">
        <v>56</v>
      </c>
      <c r="B63" s="22">
        <v>29138</v>
      </c>
      <c r="C63" s="40">
        <v>92282090.85</v>
      </c>
      <c r="D63" s="40">
        <v>26050999.22</v>
      </c>
      <c r="E63" s="40">
        <v>3013418.2100000004</v>
      </c>
      <c r="F63" s="40">
        <v>16875857.99</v>
      </c>
      <c r="G63" s="40">
        <v>0</v>
      </c>
      <c r="H63" s="40">
        <v>44666137.660000004</v>
      </c>
    </row>
    <row r="64" spans="1:8" ht="15">
      <c r="A64" s="13" t="s">
        <v>57</v>
      </c>
      <c r="B64" s="22">
        <v>1280</v>
      </c>
      <c r="C64" s="40">
        <v>2006264.17</v>
      </c>
      <c r="D64" s="40">
        <v>0</v>
      </c>
      <c r="E64" s="40">
        <v>455114.01</v>
      </c>
      <c r="F64" s="40">
        <v>0</v>
      </c>
      <c r="G64" s="40">
        <v>496126.54</v>
      </c>
      <c r="H64" s="40">
        <v>1483246.51</v>
      </c>
    </row>
    <row r="65" spans="1:8" ht="15">
      <c r="A65" s="29" t="s">
        <v>58</v>
      </c>
      <c r="B65" s="22">
        <v>988</v>
      </c>
      <c r="C65" s="40">
        <v>566760.03</v>
      </c>
      <c r="D65" s="40">
        <v>0</v>
      </c>
      <c r="E65" s="40">
        <v>134943.9</v>
      </c>
      <c r="F65" s="40">
        <v>0</v>
      </c>
      <c r="G65" s="40">
        <v>0</v>
      </c>
      <c r="H65" s="40">
        <v>350011.37</v>
      </c>
    </row>
    <row r="66" spans="1:8" ht="15">
      <c r="A66" s="29" t="s">
        <v>59</v>
      </c>
      <c r="B66" s="22">
        <v>2476</v>
      </c>
      <c r="C66" s="40">
        <v>3109862.49</v>
      </c>
      <c r="D66" s="40">
        <v>750112.4400000001</v>
      </c>
      <c r="E66" s="40">
        <v>583916.1900000001</v>
      </c>
      <c r="F66" s="40">
        <v>0</v>
      </c>
      <c r="G66" s="40">
        <v>0</v>
      </c>
      <c r="H66" s="40">
        <v>1573360.1</v>
      </c>
    </row>
    <row r="67" spans="1:8" ht="15">
      <c r="A67" s="29" t="s">
        <v>60</v>
      </c>
      <c r="B67" s="22">
        <v>3667</v>
      </c>
      <c r="C67" s="40">
        <v>3631580.7600000002</v>
      </c>
      <c r="D67" s="40">
        <v>0</v>
      </c>
      <c r="E67" s="40">
        <v>1050768.79</v>
      </c>
      <c r="F67" s="40">
        <v>0</v>
      </c>
      <c r="G67" s="40">
        <v>0</v>
      </c>
      <c r="H67" s="40">
        <v>2449534.73</v>
      </c>
    </row>
    <row r="68" spans="1:8" ht="15">
      <c r="A68" s="29" t="s">
        <v>61</v>
      </c>
      <c r="B68" s="22">
        <v>1943</v>
      </c>
      <c r="C68" s="40">
        <v>3972161.55</v>
      </c>
      <c r="D68" s="40">
        <v>779595.1600000001</v>
      </c>
      <c r="E68" s="40">
        <v>731568.51</v>
      </c>
      <c r="F68" s="40">
        <v>0</v>
      </c>
      <c r="G68" s="40">
        <v>819772.02</v>
      </c>
      <c r="H68" s="40">
        <v>2458702.3499999996</v>
      </c>
    </row>
    <row r="69" spans="1:8" ht="15">
      <c r="A69" s="29" t="s">
        <v>62</v>
      </c>
      <c r="B69" s="22">
        <v>1256</v>
      </c>
      <c r="C69" s="40">
        <v>1109877.35</v>
      </c>
      <c r="D69" s="40">
        <v>271393.72000000003</v>
      </c>
      <c r="E69" s="40">
        <v>243504.46999999997</v>
      </c>
      <c r="F69" s="40">
        <v>0</v>
      </c>
      <c r="G69" s="40">
        <v>0</v>
      </c>
      <c r="H69" s="40">
        <v>593854.1600000001</v>
      </c>
    </row>
    <row r="70" spans="1:8" ht="15">
      <c r="A70" s="29" t="s">
        <v>63</v>
      </c>
      <c r="B70" s="22">
        <v>2303</v>
      </c>
      <c r="C70" s="40">
        <v>2340371.8000000003</v>
      </c>
      <c r="D70" s="40">
        <v>446345.9699999999</v>
      </c>
      <c r="E70" s="40">
        <v>386267.22</v>
      </c>
      <c r="F70" s="40">
        <v>0</v>
      </c>
      <c r="G70" s="40">
        <v>497514.69000000006</v>
      </c>
      <c r="H70" s="40">
        <v>1487633.1100000003</v>
      </c>
    </row>
    <row r="71" spans="1:8" ht="15">
      <c r="A71" s="29" t="s">
        <v>64</v>
      </c>
      <c r="B71" s="22">
        <v>20733</v>
      </c>
      <c r="C71" s="40">
        <v>81138677.13000001</v>
      </c>
      <c r="D71" s="40">
        <v>17574040.900000002</v>
      </c>
      <c r="E71" s="40">
        <v>3209335.27</v>
      </c>
      <c r="F71" s="40">
        <v>11287608.1</v>
      </c>
      <c r="G71" s="40">
        <v>15052455.120000001</v>
      </c>
      <c r="H71" s="40" t="s">
        <v>201</v>
      </c>
    </row>
    <row r="72" spans="1:8" ht="15">
      <c r="A72" s="29" t="s">
        <v>65</v>
      </c>
      <c r="B72" s="22">
        <v>851</v>
      </c>
      <c r="C72" s="40">
        <v>837192.9</v>
      </c>
      <c r="D72" s="40">
        <v>135514.62</v>
      </c>
      <c r="E72" s="40">
        <v>133806.64</v>
      </c>
      <c r="F72" s="40">
        <v>0</v>
      </c>
      <c r="G72" s="40">
        <v>147402.74000000002</v>
      </c>
      <c r="H72" s="40">
        <v>447387.17000000004</v>
      </c>
    </row>
    <row r="73" spans="1:8" ht="15">
      <c r="A73" s="29" t="s">
        <v>66</v>
      </c>
      <c r="B73" s="22">
        <v>651</v>
      </c>
      <c r="C73" s="40">
        <v>771644.76</v>
      </c>
      <c r="D73" s="40">
        <v>0</v>
      </c>
      <c r="E73" s="40">
        <v>162684.91</v>
      </c>
      <c r="F73" s="40">
        <v>0</v>
      </c>
      <c r="G73" s="40">
        <v>188226.13</v>
      </c>
      <c r="H73" s="40">
        <v>564679.85</v>
      </c>
    </row>
    <row r="74" spans="1:8" ht="15">
      <c r="A74" s="31"/>
      <c r="B74" s="54"/>
      <c r="C74" s="54"/>
      <c r="D74" s="54"/>
      <c r="E74" s="54"/>
      <c r="F74" s="54"/>
      <c r="G74" s="54"/>
      <c r="H74" s="54"/>
    </row>
    <row r="75" spans="1:8" ht="15">
      <c r="A75" s="29" t="s">
        <v>71</v>
      </c>
      <c r="B75" s="19"/>
      <c r="C75" s="19"/>
      <c r="D75" s="19"/>
      <c r="E75" s="19"/>
      <c r="F75" s="19"/>
      <c r="G75" s="19"/>
      <c r="H75" s="19"/>
    </row>
    <row r="76" spans="1:8" ht="15">
      <c r="A76" s="29"/>
      <c r="B76" s="29"/>
      <c r="C76" s="29"/>
      <c r="D76" s="29"/>
      <c r="E76" s="29"/>
      <c r="F76" s="29"/>
      <c r="G76" s="29"/>
      <c r="H76" s="29"/>
    </row>
    <row r="77" spans="1:8" ht="15">
      <c r="A77" s="29" t="s">
        <v>202</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3" customHeight="1">
      <c r="A80" s="101" t="s">
        <v>72</v>
      </c>
      <c r="B80" s="101"/>
      <c r="C80" s="101"/>
      <c r="D80" s="101"/>
      <c r="E80" s="101"/>
      <c r="F80" s="101"/>
      <c r="G80" s="101"/>
      <c r="H80" s="101"/>
    </row>
    <row r="81" spans="1:8" ht="35.25" customHeight="1">
      <c r="A81" s="101" t="s">
        <v>73</v>
      </c>
      <c r="B81" s="101"/>
      <c r="C81" s="101"/>
      <c r="D81" s="101"/>
      <c r="E81" s="101"/>
      <c r="F81" s="101"/>
      <c r="G81" s="101"/>
      <c r="H81" s="101"/>
    </row>
    <row r="82" spans="1:8" ht="33" customHeight="1">
      <c r="A82" s="104" t="s">
        <v>74</v>
      </c>
      <c r="B82" s="104"/>
      <c r="C82" s="104"/>
      <c r="D82" s="104"/>
      <c r="E82" s="104"/>
      <c r="F82" s="104"/>
      <c r="G82" s="104"/>
      <c r="H82" s="104"/>
    </row>
    <row r="83" spans="1:8" ht="35.25" customHeight="1">
      <c r="A83" s="101" t="s">
        <v>75</v>
      </c>
      <c r="B83" s="101"/>
      <c r="C83" s="101"/>
      <c r="D83" s="101"/>
      <c r="E83" s="101"/>
      <c r="F83" s="101"/>
      <c r="G83" s="101"/>
      <c r="H83" s="101"/>
    </row>
    <row r="84" spans="1:8" ht="15">
      <c r="A84" s="29"/>
      <c r="B84" s="29"/>
      <c r="C84" s="29"/>
      <c r="D84" s="29"/>
      <c r="E84" s="29"/>
      <c r="F84" s="29"/>
      <c r="G84" s="29"/>
      <c r="H84" s="29"/>
    </row>
    <row r="85" spans="1:8" ht="36" customHeight="1">
      <c r="A85" s="105" t="s">
        <v>211</v>
      </c>
      <c r="B85" s="105"/>
      <c r="C85" s="105"/>
      <c r="D85" s="105"/>
      <c r="E85" s="105"/>
      <c r="F85" s="105"/>
      <c r="G85" s="105"/>
      <c r="H85" s="105"/>
    </row>
  </sheetData>
  <sheetProtection/>
  <mergeCells count="6">
    <mergeCell ref="C4:H4"/>
    <mergeCell ref="A80:H80"/>
    <mergeCell ref="A81:H81"/>
    <mergeCell ref="A82:H82"/>
    <mergeCell ref="A83:H83"/>
    <mergeCell ref="A85:H85"/>
  </mergeCells>
  <hyperlinks>
    <hyperlink ref="A85:H85" r:id="rId1" display="SOURCE: New York State Department of Taxation and Finance, 2015-2016 New York State Tax Collections; www.tax.ny.gov/research/stats/statistics/stat_fy_collections.htm (last viewed September 27, 2019)."/>
  </hyperlinks>
  <printOptions/>
  <pageMargins left="0.7" right="0.7" top="0.75" bottom="0.75" header="0.3" footer="0.3"/>
  <pageSetup fitToHeight="2" fitToWidth="1" horizontalDpi="600" verticalDpi="600" orientation="landscape" scale="71" r:id="rId2"/>
</worksheet>
</file>

<file path=xl/worksheets/sheet6.xml><?xml version="1.0" encoding="utf-8"?>
<worksheet xmlns="http://schemas.openxmlformats.org/spreadsheetml/2006/main" xmlns:r="http://schemas.openxmlformats.org/officeDocument/2006/relationships">
  <sheetPr>
    <pageSetUpPr fitToPage="1"/>
  </sheetPr>
  <dimension ref="A1:H86"/>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91</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58" t="s">
        <v>2</v>
      </c>
      <c r="B7" s="59">
        <v>357986</v>
      </c>
      <c r="C7" s="57">
        <v>1971878465</v>
      </c>
      <c r="D7" s="57">
        <v>318857562</v>
      </c>
      <c r="E7" s="57">
        <v>169737010</v>
      </c>
      <c r="F7" s="57">
        <v>102348127</v>
      </c>
      <c r="G7" s="57">
        <v>788570215</v>
      </c>
      <c r="H7" s="57">
        <v>1365719749</v>
      </c>
    </row>
    <row r="8" spans="1:8" ht="15">
      <c r="A8" s="58"/>
      <c r="B8" s="60"/>
      <c r="C8" s="64"/>
      <c r="D8" s="64"/>
      <c r="E8" s="64"/>
      <c r="F8" s="64"/>
      <c r="G8" s="64"/>
      <c r="H8" s="64"/>
    </row>
    <row r="9" spans="1:8" ht="15">
      <c r="A9" s="58" t="s">
        <v>3</v>
      </c>
      <c r="B9" s="60">
        <v>66904</v>
      </c>
      <c r="C9" s="65">
        <v>1465427230</v>
      </c>
      <c r="D9" s="65">
        <v>201379390</v>
      </c>
      <c r="E9" s="65">
        <v>124365209</v>
      </c>
      <c r="F9" s="65">
        <v>44059513</v>
      </c>
      <c r="G9" s="65">
        <v>754339820</v>
      </c>
      <c r="H9" s="65">
        <v>1093715435</v>
      </c>
    </row>
    <row r="10" spans="1:8" ht="15">
      <c r="A10" s="58" t="s">
        <v>4</v>
      </c>
      <c r="B10" s="61">
        <v>5482</v>
      </c>
      <c r="C10" s="66">
        <v>73283074</v>
      </c>
      <c r="D10" s="67">
        <v>10131181</v>
      </c>
      <c r="E10" s="66">
        <v>6306869</v>
      </c>
      <c r="F10" s="67">
        <v>2118870</v>
      </c>
      <c r="G10" s="67">
        <v>37491158</v>
      </c>
      <c r="H10" s="66">
        <v>54550391</v>
      </c>
    </row>
    <row r="11" spans="1:8" ht="15">
      <c r="A11" s="58" t="s">
        <v>5</v>
      </c>
      <c r="B11" s="61">
        <v>22003</v>
      </c>
      <c r="C11" s="66">
        <v>327119252</v>
      </c>
      <c r="D11" s="67">
        <v>45291383</v>
      </c>
      <c r="E11" s="66">
        <v>23515195</v>
      </c>
      <c r="F11" s="67">
        <v>14146131</v>
      </c>
      <c r="G11" s="67">
        <v>167858859</v>
      </c>
      <c r="H11" s="66">
        <v>244080238</v>
      </c>
    </row>
    <row r="12" spans="1:8" ht="15">
      <c r="A12" s="58" t="s">
        <v>6</v>
      </c>
      <c r="B12" s="61">
        <v>10292</v>
      </c>
      <c r="C12" s="66">
        <v>844729625</v>
      </c>
      <c r="D12" s="67">
        <v>115561108</v>
      </c>
      <c r="E12" s="66">
        <v>83563318</v>
      </c>
      <c r="F12" s="67">
        <v>13491727</v>
      </c>
      <c r="G12" s="67">
        <v>436307908</v>
      </c>
      <c r="H12" s="66">
        <v>630564532</v>
      </c>
    </row>
    <row r="13" spans="1:8" ht="15">
      <c r="A13" s="58" t="s">
        <v>7</v>
      </c>
      <c r="B13" s="61">
        <v>19722</v>
      </c>
      <c r="C13" s="66">
        <v>178514516</v>
      </c>
      <c r="D13" s="67">
        <v>24821950</v>
      </c>
      <c r="E13" s="66">
        <v>10116248</v>
      </c>
      <c r="F13" s="67">
        <v>10442894</v>
      </c>
      <c r="G13" s="67">
        <v>90865748</v>
      </c>
      <c r="H13" s="66">
        <v>133036828</v>
      </c>
    </row>
    <row r="14" spans="1:8" ht="15">
      <c r="A14" s="58" t="s">
        <v>8</v>
      </c>
      <c r="B14" s="61">
        <v>9405</v>
      </c>
      <c r="C14" s="66">
        <v>41780763</v>
      </c>
      <c r="D14" s="67">
        <v>5573768</v>
      </c>
      <c r="E14" s="66">
        <v>863579</v>
      </c>
      <c r="F14" s="67">
        <v>3859891</v>
      </c>
      <c r="G14" s="67">
        <v>21816147</v>
      </c>
      <c r="H14" s="66">
        <v>31483445</v>
      </c>
    </row>
    <row r="15" spans="1:8" ht="15">
      <c r="A15" s="58"/>
      <c r="B15" s="60"/>
      <c r="C15" s="65"/>
      <c r="D15" s="65"/>
      <c r="E15" s="65"/>
      <c r="F15" s="68"/>
      <c r="G15" s="68"/>
      <c r="H15" s="65"/>
    </row>
    <row r="16" spans="1:8" ht="15">
      <c r="A16" s="58" t="s">
        <v>9</v>
      </c>
      <c r="B16" s="59">
        <v>291082</v>
      </c>
      <c r="C16" s="64">
        <v>506451235.50200003</v>
      </c>
      <c r="D16" s="65">
        <v>117478172.19000001</v>
      </c>
      <c r="E16" s="65">
        <v>45371800.982000016</v>
      </c>
      <c r="F16" s="65">
        <v>58288613.78</v>
      </c>
      <c r="G16" s="65">
        <v>34230394.91</v>
      </c>
      <c r="H16" s="65">
        <v>272004313.52</v>
      </c>
    </row>
    <row r="17" spans="1:8" ht="15">
      <c r="A17" s="58" t="s">
        <v>10</v>
      </c>
      <c r="B17" s="61">
        <v>8342</v>
      </c>
      <c r="C17" s="66">
        <v>17409802.89</v>
      </c>
      <c r="D17" s="67">
        <v>3382987.32</v>
      </c>
      <c r="E17" s="66">
        <v>2859271.22</v>
      </c>
      <c r="F17" s="67">
        <v>0</v>
      </c>
      <c r="G17" s="67">
        <v>3559395.1999999997</v>
      </c>
      <c r="H17" s="66">
        <v>10669116.429999998</v>
      </c>
    </row>
    <row r="18" spans="1:8" ht="15">
      <c r="A18" s="58" t="s">
        <v>11</v>
      </c>
      <c r="B18" s="61">
        <v>890</v>
      </c>
      <c r="C18" s="66">
        <v>636360.89</v>
      </c>
      <c r="D18" s="67">
        <v>128124.61999999998</v>
      </c>
      <c r="E18" s="66">
        <v>127174.18000000001</v>
      </c>
      <c r="F18" s="67">
        <v>0</v>
      </c>
      <c r="G18" s="67">
        <v>0</v>
      </c>
      <c r="H18" s="66">
        <v>285487.4200000001</v>
      </c>
    </row>
    <row r="19" spans="1:8" ht="15">
      <c r="A19" s="58" t="s">
        <v>12</v>
      </c>
      <c r="B19" s="61">
        <v>4636</v>
      </c>
      <c r="C19" s="66">
        <v>3603014.27</v>
      </c>
      <c r="D19" s="67">
        <v>0</v>
      </c>
      <c r="E19" s="66">
        <v>628998.97</v>
      </c>
      <c r="F19" s="67">
        <v>0</v>
      </c>
      <c r="G19" s="67">
        <v>841620.0000000001</v>
      </c>
      <c r="H19" s="66">
        <v>2559125.179999999</v>
      </c>
    </row>
    <row r="20" spans="1:8" ht="15">
      <c r="A20" s="58" t="s">
        <v>13</v>
      </c>
      <c r="B20" s="61">
        <v>1673</v>
      </c>
      <c r="C20" s="66">
        <v>1537781.07</v>
      </c>
      <c r="D20" s="67">
        <v>265145.77999999997</v>
      </c>
      <c r="E20" s="66">
        <v>259057.95</v>
      </c>
      <c r="F20" s="67">
        <v>0</v>
      </c>
      <c r="G20" s="67">
        <v>296152.81</v>
      </c>
      <c r="H20" s="66">
        <v>887657.3800000001</v>
      </c>
    </row>
    <row r="21" spans="1:8" ht="15">
      <c r="A21" s="58" t="s">
        <v>14</v>
      </c>
      <c r="B21" s="61">
        <v>2147</v>
      </c>
      <c r="C21" s="66">
        <v>1765519.11</v>
      </c>
      <c r="D21" s="67">
        <v>399151.36000000004</v>
      </c>
      <c r="E21" s="66">
        <v>361492.0399999999</v>
      </c>
      <c r="F21" s="67">
        <v>0</v>
      </c>
      <c r="G21" s="67">
        <v>0</v>
      </c>
      <c r="H21" s="66">
        <v>885637.7100000001</v>
      </c>
    </row>
    <row r="22" spans="1:8" ht="15">
      <c r="A22" s="58" t="s">
        <v>15</v>
      </c>
      <c r="B22" s="61">
        <v>2766</v>
      </c>
      <c r="C22" s="66">
        <v>3021842.81</v>
      </c>
      <c r="D22" s="67">
        <v>558171.31</v>
      </c>
      <c r="E22" s="66">
        <v>551434.47</v>
      </c>
      <c r="F22" s="67">
        <v>0</v>
      </c>
      <c r="G22" s="67">
        <v>613906.13</v>
      </c>
      <c r="H22" s="66">
        <v>1837513.49</v>
      </c>
    </row>
    <row r="23" spans="1:8" ht="15">
      <c r="A23" s="58" t="s">
        <v>16</v>
      </c>
      <c r="B23" s="61">
        <v>2327</v>
      </c>
      <c r="C23" s="66">
        <v>1450392.2000000002</v>
      </c>
      <c r="D23" s="67">
        <v>0</v>
      </c>
      <c r="E23" s="66">
        <v>351684.38</v>
      </c>
      <c r="F23" s="67">
        <v>0</v>
      </c>
      <c r="G23" s="67">
        <v>0</v>
      </c>
      <c r="H23" s="66">
        <v>933707.8200000002</v>
      </c>
    </row>
    <row r="24" spans="1:8" ht="15">
      <c r="A24" s="58" t="s">
        <v>17</v>
      </c>
      <c r="B24" s="61">
        <v>980</v>
      </c>
      <c r="C24" s="66">
        <v>862394.42</v>
      </c>
      <c r="D24" s="67">
        <v>0</v>
      </c>
      <c r="E24" s="66">
        <v>261840.81</v>
      </c>
      <c r="F24" s="67">
        <v>0</v>
      </c>
      <c r="G24" s="67">
        <v>0</v>
      </c>
      <c r="H24" s="66">
        <v>600553.6100000001</v>
      </c>
    </row>
    <row r="25" spans="1:8" ht="15">
      <c r="A25" s="58" t="s">
        <v>18</v>
      </c>
      <c r="B25" s="61">
        <v>1714</v>
      </c>
      <c r="C25" s="66">
        <v>1854576.27</v>
      </c>
      <c r="D25" s="67">
        <v>405094.18</v>
      </c>
      <c r="E25" s="66">
        <v>397007.20000000007</v>
      </c>
      <c r="F25" s="67">
        <v>0</v>
      </c>
      <c r="G25" s="67">
        <v>0</v>
      </c>
      <c r="H25" s="66">
        <v>867686.89</v>
      </c>
    </row>
    <row r="26" spans="1:8" ht="15">
      <c r="A26" s="58" t="s">
        <v>19</v>
      </c>
      <c r="B26" s="61">
        <v>1768</v>
      </c>
      <c r="C26" s="66">
        <v>3422011.6799999997</v>
      </c>
      <c r="D26" s="67">
        <v>0</v>
      </c>
      <c r="E26" s="66">
        <v>601982.44</v>
      </c>
      <c r="F26" s="67">
        <v>0</v>
      </c>
      <c r="G26" s="67">
        <v>1370387.8699999999</v>
      </c>
      <c r="H26" s="66">
        <v>2740907.0000000005</v>
      </c>
    </row>
    <row r="27" spans="1:8" ht="15">
      <c r="A27" s="58" t="s">
        <v>20</v>
      </c>
      <c r="B27" s="61">
        <v>1253</v>
      </c>
      <c r="C27" s="66">
        <v>1029250.7499999999</v>
      </c>
      <c r="D27" s="67">
        <v>0</v>
      </c>
      <c r="E27" s="66">
        <v>210341.46</v>
      </c>
      <c r="F27" s="67">
        <v>0</v>
      </c>
      <c r="G27" s="67">
        <v>260926.73</v>
      </c>
      <c r="H27" s="66">
        <v>782780.1299999999</v>
      </c>
    </row>
    <row r="28" spans="1:8" ht="15">
      <c r="A28" s="58" t="s">
        <v>21</v>
      </c>
      <c r="B28" s="61">
        <v>1065</v>
      </c>
      <c r="C28" s="66">
        <v>875067.8100000002</v>
      </c>
      <c r="D28" s="67">
        <v>207891.62000000002</v>
      </c>
      <c r="E28" s="66">
        <v>200598.64999999997</v>
      </c>
      <c r="F28" s="67">
        <v>0</v>
      </c>
      <c r="G28" s="67">
        <v>0</v>
      </c>
      <c r="H28" s="66">
        <v>450557.3000000002</v>
      </c>
    </row>
    <row r="29" spans="1:8" ht="15">
      <c r="A29" s="58" t="s">
        <v>22</v>
      </c>
      <c r="B29" s="61">
        <v>8982</v>
      </c>
      <c r="C29" s="66">
        <v>11762883.719999999</v>
      </c>
      <c r="D29" s="67">
        <v>3272813.3099999996</v>
      </c>
      <c r="E29" s="66">
        <v>670839.42</v>
      </c>
      <c r="F29" s="67">
        <v>1764796.01</v>
      </c>
      <c r="G29" s="67">
        <v>0</v>
      </c>
      <c r="H29" s="66">
        <v>5754302.990000001</v>
      </c>
    </row>
    <row r="30" spans="1:8" ht="15">
      <c r="A30" s="58" t="s">
        <v>23</v>
      </c>
      <c r="B30" s="61">
        <v>24886</v>
      </c>
      <c r="C30" s="66">
        <v>28481578.38</v>
      </c>
      <c r="D30" s="67">
        <v>6710989.04</v>
      </c>
      <c r="E30" s="66">
        <v>1787726.5899999996</v>
      </c>
      <c r="F30" s="67">
        <v>5025234.609999999</v>
      </c>
      <c r="G30" s="67">
        <v>0</v>
      </c>
      <c r="H30" s="66">
        <v>14466516.620000001</v>
      </c>
    </row>
    <row r="31" spans="1:8" ht="15">
      <c r="A31" s="58" t="s">
        <v>24</v>
      </c>
      <c r="B31" s="61">
        <v>1060</v>
      </c>
      <c r="C31" s="66">
        <v>1679991.49</v>
      </c>
      <c r="D31" s="67">
        <v>322557.45</v>
      </c>
      <c r="E31" s="66">
        <v>309366.07</v>
      </c>
      <c r="F31" s="67">
        <v>0</v>
      </c>
      <c r="G31" s="67">
        <v>341262.41</v>
      </c>
      <c r="H31" s="66">
        <v>1023613.6499999999</v>
      </c>
    </row>
    <row r="32" spans="1:8" ht="15">
      <c r="A32" s="58" t="s">
        <v>25</v>
      </c>
      <c r="B32" s="61">
        <v>937</v>
      </c>
      <c r="C32" s="66">
        <v>743596.25</v>
      </c>
      <c r="D32" s="67">
        <v>172223.31000000003</v>
      </c>
      <c r="E32" s="66">
        <v>163206.96</v>
      </c>
      <c r="F32" s="67">
        <v>0</v>
      </c>
      <c r="G32" s="67">
        <v>0</v>
      </c>
      <c r="H32" s="66">
        <v>374556.0199999999</v>
      </c>
    </row>
    <row r="33" spans="1:8" ht="15">
      <c r="A33" s="58" t="s">
        <v>26</v>
      </c>
      <c r="B33" s="61">
        <v>1273</v>
      </c>
      <c r="C33" s="66">
        <v>1114127.3699999999</v>
      </c>
      <c r="D33" s="67">
        <v>271340.66</v>
      </c>
      <c r="E33" s="66">
        <v>243960.92</v>
      </c>
      <c r="F33" s="67">
        <v>0</v>
      </c>
      <c r="G33" s="67">
        <v>0</v>
      </c>
      <c r="H33" s="66">
        <v>594865.8300000002</v>
      </c>
    </row>
    <row r="34" spans="1:8" ht="15">
      <c r="A34" s="58" t="s">
        <v>27</v>
      </c>
      <c r="B34" s="61">
        <v>1485</v>
      </c>
      <c r="C34" s="66">
        <v>1462872.6700000002</v>
      </c>
      <c r="D34" s="67">
        <v>255584.90999999997</v>
      </c>
      <c r="E34" s="66">
        <v>248577.95</v>
      </c>
      <c r="F34" s="67">
        <v>0</v>
      </c>
      <c r="G34" s="67">
        <v>282894.25</v>
      </c>
      <c r="H34" s="66">
        <v>848709.8100000003</v>
      </c>
    </row>
    <row r="35" spans="1:8" ht="15">
      <c r="A35" s="58" t="s">
        <v>28</v>
      </c>
      <c r="B35" s="61">
        <v>1373</v>
      </c>
      <c r="C35" s="66">
        <v>2219756.51</v>
      </c>
      <c r="D35" s="67">
        <v>0</v>
      </c>
      <c r="E35" s="66">
        <v>400300.15</v>
      </c>
      <c r="F35" s="67">
        <v>0</v>
      </c>
      <c r="G35" s="67">
        <v>883363.99</v>
      </c>
      <c r="H35" s="66">
        <v>1766784.3900000001</v>
      </c>
    </row>
    <row r="36" spans="1:8" ht="15">
      <c r="A36" s="58" t="s">
        <v>29</v>
      </c>
      <c r="B36" s="61">
        <v>227</v>
      </c>
      <c r="C36" s="66">
        <v>311205.75</v>
      </c>
      <c r="D36" s="67">
        <v>0</v>
      </c>
      <c r="E36" s="66">
        <v>67748.07</v>
      </c>
      <c r="F36" s="67">
        <v>0</v>
      </c>
      <c r="G36" s="67">
        <v>81152.56000000001</v>
      </c>
      <c r="H36" s="66">
        <v>243457.68</v>
      </c>
    </row>
    <row r="37" spans="1:8" ht="15">
      <c r="A37" s="58" t="s">
        <v>30</v>
      </c>
      <c r="B37" s="61">
        <v>1462</v>
      </c>
      <c r="C37" s="66">
        <v>1166714.8299999998</v>
      </c>
      <c r="D37" s="67">
        <v>0</v>
      </c>
      <c r="E37" s="66">
        <v>223927.43</v>
      </c>
      <c r="F37" s="67">
        <v>0</v>
      </c>
      <c r="G37" s="67">
        <v>298336.69999999995</v>
      </c>
      <c r="H37" s="66">
        <v>895009.2800000003</v>
      </c>
    </row>
    <row r="38" spans="1:8" ht="15">
      <c r="A38" s="58" t="s">
        <v>31</v>
      </c>
      <c r="B38" s="61">
        <v>3129</v>
      </c>
      <c r="C38" s="66">
        <v>2445537.2800000003</v>
      </c>
      <c r="D38" s="67">
        <v>0</v>
      </c>
      <c r="E38" s="66">
        <v>659030.57</v>
      </c>
      <c r="F38" s="67">
        <v>0</v>
      </c>
      <c r="G38" s="67">
        <v>0</v>
      </c>
      <c r="H38" s="66">
        <v>1623696.0200000005</v>
      </c>
    </row>
    <row r="39" spans="1:8" ht="15">
      <c r="A39" s="58" t="s">
        <v>32</v>
      </c>
      <c r="B39" s="61">
        <v>862</v>
      </c>
      <c r="C39" s="66">
        <v>644427.9999999999</v>
      </c>
      <c r="D39" s="67">
        <v>0</v>
      </c>
      <c r="E39" s="66">
        <v>126719.14000000001</v>
      </c>
      <c r="F39" s="67">
        <v>0</v>
      </c>
      <c r="G39" s="67">
        <v>167867.57</v>
      </c>
      <c r="H39" s="66">
        <v>502128.0099999999</v>
      </c>
    </row>
    <row r="40" spans="1:8" ht="15">
      <c r="A40" s="58" t="s">
        <v>33</v>
      </c>
      <c r="B40" s="61">
        <v>1662</v>
      </c>
      <c r="C40" s="66">
        <v>1317721.54</v>
      </c>
      <c r="D40" s="67">
        <v>319203.89</v>
      </c>
      <c r="E40" s="66">
        <v>285548.14</v>
      </c>
      <c r="F40" s="67">
        <v>0</v>
      </c>
      <c r="G40" s="67">
        <v>0</v>
      </c>
      <c r="H40" s="66">
        <v>708528.7899999998</v>
      </c>
    </row>
    <row r="41" spans="1:8" ht="15">
      <c r="A41" s="58" t="s">
        <v>34</v>
      </c>
      <c r="B41" s="61">
        <v>1882</v>
      </c>
      <c r="C41" s="66">
        <v>1346478.87</v>
      </c>
      <c r="D41" s="67">
        <v>0</v>
      </c>
      <c r="E41" s="66">
        <v>375769</v>
      </c>
      <c r="F41" s="67">
        <v>0</v>
      </c>
      <c r="G41" s="67">
        <v>0</v>
      </c>
      <c r="H41" s="66">
        <v>958709.8700000001</v>
      </c>
    </row>
    <row r="42" spans="1:8" ht="15">
      <c r="A42" s="58" t="s">
        <v>35</v>
      </c>
      <c r="B42" s="61">
        <v>21975</v>
      </c>
      <c r="C42" s="66">
        <v>22444372.650000002</v>
      </c>
      <c r="D42" s="67">
        <v>5342753.800000001</v>
      </c>
      <c r="E42" s="66">
        <v>4677063.8100000005</v>
      </c>
      <c r="F42" s="67">
        <v>0</v>
      </c>
      <c r="G42" s="67">
        <v>0</v>
      </c>
      <c r="H42" s="66">
        <v>11584685.6</v>
      </c>
    </row>
    <row r="43" spans="1:8" ht="15">
      <c r="A43" s="58" t="s">
        <v>36</v>
      </c>
      <c r="B43" s="62">
        <v>1038</v>
      </c>
      <c r="C43" s="67">
        <v>691880.4400000001</v>
      </c>
      <c r="D43" s="67">
        <v>0</v>
      </c>
      <c r="E43" s="67">
        <v>194200.95999999996</v>
      </c>
      <c r="F43" s="67">
        <v>0</v>
      </c>
      <c r="G43" s="67">
        <v>0</v>
      </c>
      <c r="H43" s="67">
        <v>463274.52</v>
      </c>
    </row>
    <row r="44" spans="1:8" ht="15">
      <c r="A44" s="58" t="s">
        <v>37</v>
      </c>
      <c r="B44" s="62">
        <v>37762</v>
      </c>
      <c r="C44" s="67">
        <v>81912166.43</v>
      </c>
      <c r="D44" s="67">
        <v>23190997.499999996</v>
      </c>
      <c r="E44" s="67">
        <v>2710918.17</v>
      </c>
      <c r="F44" s="67">
        <v>14734363.020000001</v>
      </c>
      <c r="G44" s="67">
        <v>0</v>
      </c>
      <c r="H44" s="67">
        <v>39860206.38</v>
      </c>
    </row>
    <row r="45" spans="1:8" ht="15">
      <c r="A45" s="58" t="s">
        <v>38</v>
      </c>
      <c r="B45" s="62">
        <v>5402</v>
      </c>
      <c r="C45" s="67">
        <v>4725136.57</v>
      </c>
      <c r="D45" s="67">
        <v>1006725.3</v>
      </c>
      <c r="E45" s="67">
        <v>1000937.9199999999</v>
      </c>
      <c r="F45" s="67">
        <v>0</v>
      </c>
      <c r="G45" s="67">
        <v>0</v>
      </c>
      <c r="H45" s="67">
        <v>2211944.3499999996</v>
      </c>
    </row>
    <row r="46" spans="1:8" ht="15">
      <c r="A46" s="58" t="s">
        <v>39</v>
      </c>
      <c r="B46" s="62">
        <v>5673</v>
      </c>
      <c r="C46" s="67">
        <v>4963693.01</v>
      </c>
      <c r="D46" s="67">
        <v>1125885.5599999998</v>
      </c>
      <c r="E46" s="67">
        <v>944026.35</v>
      </c>
      <c r="F46" s="67">
        <v>0</v>
      </c>
      <c r="G46" s="67">
        <v>0</v>
      </c>
      <c r="H46" s="67">
        <v>2452997.9600000004</v>
      </c>
    </row>
    <row r="47" spans="1:8" ht="15">
      <c r="A47" s="58" t="s">
        <v>40</v>
      </c>
      <c r="B47" s="62">
        <v>14974</v>
      </c>
      <c r="C47" s="67">
        <v>13395249.639999999</v>
      </c>
      <c r="D47" s="67">
        <v>3150845.42</v>
      </c>
      <c r="E47" s="67">
        <v>2704911.15</v>
      </c>
      <c r="F47" s="67">
        <v>0</v>
      </c>
      <c r="G47" s="67">
        <v>0</v>
      </c>
      <c r="H47" s="67">
        <v>6844036.549999999</v>
      </c>
    </row>
    <row r="48" spans="1:8" ht="15">
      <c r="A48" s="58" t="s">
        <v>41</v>
      </c>
      <c r="B48" s="62">
        <v>4250</v>
      </c>
      <c r="C48" s="67">
        <v>4309699.08</v>
      </c>
      <c r="D48" s="67">
        <v>715556.3700000001</v>
      </c>
      <c r="E48" s="67">
        <v>1077453.92</v>
      </c>
      <c r="F48" s="67">
        <v>0</v>
      </c>
      <c r="G48" s="67">
        <v>0</v>
      </c>
      <c r="H48" s="67">
        <v>2460313.79</v>
      </c>
    </row>
    <row r="49" spans="1:8" ht="15">
      <c r="A49" s="58" t="s">
        <v>42</v>
      </c>
      <c r="B49" s="62">
        <v>7752</v>
      </c>
      <c r="C49" s="67">
        <v>13292706.05</v>
      </c>
      <c r="D49" s="67">
        <v>3649812.0600000005</v>
      </c>
      <c r="E49" s="67">
        <v>801019.43</v>
      </c>
      <c r="F49" s="67">
        <v>2106579.14</v>
      </c>
      <c r="G49" s="67">
        <v>0</v>
      </c>
      <c r="H49" s="67">
        <v>6346057.289999997</v>
      </c>
    </row>
    <row r="50" spans="1:8" ht="15">
      <c r="A50" s="58" t="s">
        <v>43</v>
      </c>
      <c r="B50" s="62">
        <v>1005</v>
      </c>
      <c r="C50" s="67">
        <v>836878.5800000001</v>
      </c>
      <c r="D50" s="67">
        <v>178991.56</v>
      </c>
      <c r="E50" s="67">
        <v>165659.8</v>
      </c>
      <c r="F50" s="67">
        <v>0</v>
      </c>
      <c r="G50" s="67">
        <v>0</v>
      </c>
      <c r="H50" s="67">
        <v>392777.22000000003</v>
      </c>
    </row>
    <row r="51" spans="1:8" ht="15">
      <c r="A51" s="58" t="s">
        <v>44</v>
      </c>
      <c r="B51" s="62">
        <v>2959</v>
      </c>
      <c r="C51" s="67">
        <v>2113903.7600000002</v>
      </c>
      <c r="D51" s="67">
        <v>468067.84</v>
      </c>
      <c r="E51" s="67">
        <v>386724.55999999994</v>
      </c>
      <c r="F51" s="67">
        <v>0</v>
      </c>
      <c r="G51" s="67">
        <v>0</v>
      </c>
      <c r="H51" s="67">
        <v>1048201.36</v>
      </c>
    </row>
    <row r="52" spans="1:8" ht="15">
      <c r="A52" s="58" t="s">
        <v>45</v>
      </c>
      <c r="B52" s="62">
        <v>1395</v>
      </c>
      <c r="C52" s="67">
        <v>1072708.09</v>
      </c>
      <c r="D52" s="67">
        <v>0</v>
      </c>
      <c r="E52" s="67">
        <v>328262.52999999997</v>
      </c>
      <c r="F52" s="67">
        <v>0</v>
      </c>
      <c r="G52" s="67">
        <v>0</v>
      </c>
      <c r="H52" s="67">
        <v>732445.56</v>
      </c>
    </row>
    <row r="53" spans="1:8" ht="15">
      <c r="A53" s="58" t="s">
        <v>46</v>
      </c>
      <c r="B53" s="62">
        <v>2421</v>
      </c>
      <c r="C53" s="67">
        <v>4508502.27</v>
      </c>
      <c r="D53" s="67">
        <v>1172723.76</v>
      </c>
      <c r="E53" s="67">
        <v>110964.58999999997</v>
      </c>
      <c r="F53" s="67">
        <v>829002.9400000001</v>
      </c>
      <c r="G53" s="67">
        <v>0</v>
      </c>
      <c r="H53" s="67">
        <v>2043792.060000001</v>
      </c>
    </row>
    <row r="54" spans="1:8" ht="15">
      <c r="A54" s="58" t="s">
        <v>47</v>
      </c>
      <c r="B54" s="62">
        <v>4934</v>
      </c>
      <c r="C54" s="67">
        <v>5921755.57</v>
      </c>
      <c r="D54" s="67">
        <v>1161730.75</v>
      </c>
      <c r="E54" s="67">
        <v>960678.99</v>
      </c>
      <c r="F54" s="67">
        <v>0</v>
      </c>
      <c r="G54" s="67">
        <v>1251421.43</v>
      </c>
      <c r="H54" s="67">
        <v>3759220.2700000005</v>
      </c>
    </row>
    <row r="55" spans="1:8" ht="15">
      <c r="A55" s="58" t="s">
        <v>48</v>
      </c>
      <c r="B55" s="62">
        <v>5852</v>
      </c>
      <c r="C55" s="67">
        <v>19899628.55</v>
      </c>
      <c r="D55" s="67">
        <v>4368487.74</v>
      </c>
      <c r="E55" s="67">
        <v>921219.74</v>
      </c>
      <c r="F55" s="67">
        <v>2753019.53</v>
      </c>
      <c r="G55" s="67">
        <v>3770724.6799999997</v>
      </c>
      <c r="H55" s="67">
        <v>11274990.139999999</v>
      </c>
    </row>
    <row r="56" spans="1:8" ht="15">
      <c r="A56" s="58" t="s">
        <v>49</v>
      </c>
      <c r="B56" s="62">
        <v>2667</v>
      </c>
      <c r="C56" s="67">
        <v>1434431.17</v>
      </c>
      <c r="D56" s="67">
        <v>0</v>
      </c>
      <c r="E56" s="67">
        <v>368278.31999999995</v>
      </c>
      <c r="F56" s="67">
        <v>0</v>
      </c>
      <c r="G56" s="67">
        <v>0</v>
      </c>
      <c r="H56" s="67">
        <v>895680.85</v>
      </c>
    </row>
    <row r="57" spans="1:8" ht="15">
      <c r="A57" s="58" t="s">
        <v>50</v>
      </c>
      <c r="B57" s="62">
        <v>8089</v>
      </c>
      <c r="C57" s="67">
        <v>16317531.5</v>
      </c>
      <c r="D57" s="67">
        <v>4075170.690000001</v>
      </c>
      <c r="E57" s="67">
        <v>3632898.61</v>
      </c>
      <c r="F57" s="67">
        <v>0</v>
      </c>
      <c r="G57" s="67">
        <v>0</v>
      </c>
      <c r="H57" s="67">
        <v>8493874.739999998</v>
      </c>
    </row>
    <row r="58" spans="1:8" ht="15">
      <c r="A58" s="58" t="s">
        <v>51</v>
      </c>
      <c r="B58" s="62">
        <v>4083</v>
      </c>
      <c r="C58" s="67">
        <v>5527905.699999999</v>
      </c>
      <c r="D58" s="67">
        <v>1055150.35</v>
      </c>
      <c r="E58" s="67">
        <v>877204.6799999999</v>
      </c>
      <c r="F58" s="67">
        <v>0</v>
      </c>
      <c r="G58" s="67">
        <v>1139219.02</v>
      </c>
      <c r="H58" s="67">
        <v>3417652.2799999993</v>
      </c>
    </row>
    <row r="59" spans="1:8" ht="15">
      <c r="A59" s="58" t="s">
        <v>52</v>
      </c>
      <c r="B59" s="62">
        <v>828</v>
      </c>
      <c r="C59" s="67">
        <v>656748.6</v>
      </c>
      <c r="D59" s="67">
        <v>0</v>
      </c>
      <c r="E59" s="67">
        <v>141826.87999999998</v>
      </c>
      <c r="F59" s="67">
        <v>0</v>
      </c>
      <c r="G59" s="67">
        <v>170010.95</v>
      </c>
      <c r="H59" s="67">
        <v>510902.44000000006</v>
      </c>
    </row>
    <row r="60" spans="1:8" ht="15">
      <c r="A60" s="58" t="s">
        <v>53</v>
      </c>
      <c r="B60" s="62">
        <v>518</v>
      </c>
      <c r="C60" s="67">
        <v>433920.46</v>
      </c>
      <c r="D60" s="67">
        <v>99245.4</v>
      </c>
      <c r="E60" s="67">
        <v>75238.05999999998</v>
      </c>
      <c r="F60" s="67">
        <v>0</v>
      </c>
      <c r="G60" s="67">
        <v>0</v>
      </c>
      <c r="H60" s="67">
        <v>213777.00000000006</v>
      </c>
    </row>
    <row r="61" spans="1:8" ht="15">
      <c r="A61" s="58" t="s">
        <v>54</v>
      </c>
      <c r="B61" s="62">
        <v>894</v>
      </c>
      <c r="C61" s="67">
        <v>858123.662</v>
      </c>
      <c r="D61" s="67">
        <v>210153.72999999998</v>
      </c>
      <c r="E61" s="67">
        <v>189905.982</v>
      </c>
      <c r="F61" s="67">
        <v>0</v>
      </c>
      <c r="G61" s="67">
        <v>0</v>
      </c>
      <c r="H61" s="67">
        <v>458063.95000000007</v>
      </c>
    </row>
    <row r="62" spans="1:8" ht="15">
      <c r="A62" s="58" t="s">
        <v>55</v>
      </c>
      <c r="B62" s="62">
        <v>2581</v>
      </c>
      <c r="C62" s="67">
        <v>2641163.1399999997</v>
      </c>
      <c r="D62" s="67">
        <v>462192.24</v>
      </c>
      <c r="E62" s="67">
        <v>361692.18999999994</v>
      </c>
      <c r="F62" s="67">
        <v>0</v>
      </c>
      <c r="G62" s="67">
        <v>510219.38</v>
      </c>
      <c r="H62" s="67">
        <v>1530658.8099999998</v>
      </c>
    </row>
    <row r="63" spans="1:8" ht="15">
      <c r="A63" s="58" t="s">
        <v>56</v>
      </c>
      <c r="B63" s="62">
        <v>35370</v>
      </c>
      <c r="C63" s="67">
        <v>101630789.7</v>
      </c>
      <c r="D63" s="67">
        <v>28601266.55</v>
      </c>
      <c r="E63" s="67">
        <v>3158301.27</v>
      </c>
      <c r="F63" s="67">
        <v>18859363.37</v>
      </c>
      <c r="G63" s="67">
        <v>0</v>
      </c>
      <c r="H63" s="67">
        <v>49154152.449999996</v>
      </c>
    </row>
    <row r="64" spans="1:8" ht="15">
      <c r="A64" s="58" t="s">
        <v>57</v>
      </c>
      <c r="B64" s="62">
        <v>1507</v>
      </c>
      <c r="C64" s="67">
        <v>2354998.06</v>
      </c>
      <c r="D64" s="67">
        <v>0</v>
      </c>
      <c r="E64" s="67">
        <v>525021.56</v>
      </c>
      <c r="F64" s="67">
        <v>0</v>
      </c>
      <c r="G64" s="67">
        <v>579920.7399999999</v>
      </c>
      <c r="H64" s="67">
        <v>1739438.2999999998</v>
      </c>
    </row>
    <row r="65" spans="1:8" ht="15">
      <c r="A65" s="29" t="s">
        <v>58</v>
      </c>
      <c r="B65" s="22">
        <v>1246</v>
      </c>
      <c r="C65" s="40">
        <v>704398.11</v>
      </c>
      <c r="D65" s="40">
        <v>0</v>
      </c>
      <c r="E65" s="40">
        <v>163744.56</v>
      </c>
      <c r="F65" s="40">
        <v>0</v>
      </c>
      <c r="G65" s="40">
        <v>0</v>
      </c>
      <c r="H65" s="40">
        <v>437271.55</v>
      </c>
    </row>
    <row r="66" spans="1:8" ht="15">
      <c r="A66" s="29" t="s">
        <v>59</v>
      </c>
      <c r="B66" s="22">
        <v>2800</v>
      </c>
      <c r="C66" s="40">
        <v>3194398.7500000005</v>
      </c>
      <c r="D66" s="40">
        <v>752542.5</v>
      </c>
      <c r="E66" s="40">
        <v>589111.85</v>
      </c>
      <c r="F66" s="40">
        <v>0</v>
      </c>
      <c r="G66" s="40">
        <v>0</v>
      </c>
      <c r="H66" s="40">
        <v>1592102.4100000006</v>
      </c>
    </row>
    <row r="67" spans="1:8" ht="15">
      <c r="A67" s="29" t="s">
        <v>60</v>
      </c>
      <c r="B67" s="22">
        <v>4188</v>
      </c>
      <c r="C67" s="40">
        <v>4202816.59</v>
      </c>
      <c r="D67" s="40">
        <v>0</v>
      </c>
      <c r="E67" s="40">
        <v>1207644.1700000002</v>
      </c>
      <c r="F67" s="40">
        <v>0</v>
      </c>
      <c r="G67" s="40">
        <v>0</v>
      </c>
      <c r="H67" s="40">
        <v>2818736.1000000006</v>
      </c>
    </row>
    <row r="68" spans="1:8" ht="15">
      <c r="A68" s="29" t="s">
        <v>61</v>
      </c>
      <c r="B68" s="22">
        <v>2104</v>
      </c>
      <c r="C68" s="40">
        <v>4763733.199999999</v>
      </c>
      <c r="D68" s="40">
        <v>843520.8699999999</v>
      </c>
      <c r="E68" s="40">
        <v>793040.7700000001</v>
      </c>
      <c r="F68" s="40">
        <v>0</v>
      </c>
      <c r="G68" s="40">
        <v>1352640.2399999998</v>
      </c>
      <c r="H68" s="40">
        <v>3123442.0099999993</v>
      </c>
    </row>
    <row r="69" spans="1:8" ht="15">
      <c r="A69" s="29" t="s">
        <v>62</v>
      </c>
      <c r="B69" s="22">
        <v>1484</v>
      </c>
      <c r="C69" s="40">
        <v>1436579.2799999998</v>
      </c>
      <c r="D69" s="40">
        <v>345353.86000000004</v>
      </c>
      <c r="E69" s="40">
        <v>312277.51999999996</v>
      </c>
      <c r="F69" s="40">
        <v>0</v>
      </c>
      <c r="G69" s="40">
        <v>0</v>
      </c>
      <c r="H69" s="40">
        <v>751941.3999999997</v>
      </c>
    </row>
    <row r="70" spans="1:8" ht="15">
      <c r="A70" s="29" t="s">
        <v>63</v>
      </c>
      <c r="B70" s="22">
        <v>2739</v>
      </c>
      <c r="C70" s="40">
        <v>2701972.71</v>
      </c>
      <c r="D70" s="40">
        <v>515204.09</v>
      </c>
      <c r="E70" s="40">
        <v>444229.44</v>
      </c>
      <c r="F70" s="40">
        <v>0</v>
      </c>
      <c r="G70" s="40">
        <v>573186.78</v>
      </c>
      <c r="H70" s="40">
        <v>1717879.1800000002</v>
      </c>
    </row>
    <row r="71" spans="1:8" ht="15">
      <c r="A71" s="29" t="s">
        <v>64</v>
      </c>
      <c r="B71" s="22">
        <v>21943</v>
      </c>
      <c r="C71" s="40">
        <v>83423141.7</v>
      </c>
      <c r="D71" s="40">
        <v>18149539.9</v>
      </c>
      <c r="E71" s="40">
        <v>2830345.4600000004</v>
      </c>
      <c r="F71" s="40">
        <v>12216255.16</v>
      </c>
      <c r="G71" s="40">
        <v>15487375.91</v>
      </c>
      <c r="H71" s="40" t="s">
        <v>102</v>
      </c>
    </row>
    <row r="72" spans="1:8" ht="15">
      <c r="A72" s="29" t="s">
        <v>65</v>
      </c>
      <c r="B72" s="22">
        <v>1061</v>
      </c>
      <c r="C72" s="40">
        <v>1035098.6900000001</v>
      </c>
      <c r="D72" s="40">
        <v>164975.59</v>
      </c>
      <c r="E72" s="40">
        <v>161477.16999999998</v>
      </c>
      <c r="F72" s="40">
        <v>0</v>
      </c>
      <c r="G72" s="40">
        <v>185140.83000000002</v>
      </c>
      <c r="H72" s="40">
        <v>551060.9300000002</v>
      </c>
    </row>
    <row r="73" spans="1:8" ht="15">
      <c r="A73" s="29" t="s">
        <v>66</v>
      </c>
      <c r="B73" s="22">
        <v>807</v>
      </c>
      <c r="C73" s="40">
        <v>880296.96</v>
      </c>
      <c r="D73" s="40">
        <v>0</v>
      </c>
      <c r="E73" s="40">
        <v>181916.38999999998</v>
      </c>
      <c r="F73" s="40">
        <v>0</v>
      </c>
      <c r="G73" s="40">
        <v>213268.73</v>
      </c>
      <c r="H73" s="40">
        <v>639599.95</v>
      </c>
    </row>
    <row r="74" spans="1:8" ht="15">
      <c r="A74" s="31"/>
      <c r="B74" s="32"/>
      <c r="C74" s="32"/>
      <c r="D74" s="32"/>
      <c r="E74" s="32"/>
      <c r="F74" s="32"/>
      <c r="G74" s="32"/>
      <c r="H74" s="32"/>
    </row>
    <row r="75" spans="1:8" ht="15">
      <c r="A75" s="29" t="s">
        <v>71</v>
      </c>
      <c r="B75" s="19"/>
      <c r="C75" s="19"/>
      <c r="D75" s="19"/>
      <c r="E75" s="19"/>
      <c r="F75" s="19"/>
      <c r="G75" s="19"/>
      <c r="H75" s="19"/>
    </row>
    <row r="76" spans="1:8" ht="15">
      <c r="A76" s="29"/>
      <c r="B76" s="29"/>
      <c r="C76" s="29"/>
      <c r="D76" s="29"/>
      <c r="E76" s="29"/>
      <c r="F76" s="29"/>
      <c r="G76" s="29"/>
      <c r="H76" s="29"/>
    </row>
    <row r="77" spans="1:8" ht="15">
      <c r="A77" s="29" t="s">
        <v>92</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2.25" customHeight="1">
      <c r="A80" s="101" t="s">
        <v>72</v>
      </c>
      <c r="B80" s="101"/>
      <c r="C80" s="101"/>
      <c r="D80" s="101"/>
      <c r="E80" s="101"/>
      <c r="F80" s="101"/>
      <c r="G80" s="101"/>
      <c r="H80" s="101"/>
    </row>
    <row r="81" spans="1:8" ht="37.5" customHeight="1">
      <c r="A81" s="101" t="s">
        <v>73</v>
      </c>
      <c r="B81" s="101"/>
      <c r="C81" s="101"/>
      <c r="D81" s="101"/>
      <c r="E81" s="101"/>
      <c r="F81" s="101"/>
      <c r="G81" s="101"/>
      <c r="H81" s="101"/>
    </row>
    <row r="82" spans="1:8" ht="34.5" customHeight="1">
      <c r="A82" s="104" t="s">
        <v>74</v>
      </c>
      <c r="B82" s="104"/>
      <c r="C82" s="104"/>
      <c r="D82" s="104"/>
      <c r="E82" s="104"/>
      <c r="F82" s="104"/>
      <c r="G82" s="104"/>
      <c r="H82" s="104"/>
    </row>
    <row r="83" spans="1:8" ht="30.75" customHeight="1">
      <c r="A83" s="101" t="s">
        <v>75</v>
      </c>
      <c r="B83" s="101"/>
      <c r="C83" s="101"/>
      <c r="D83" s="101"/>
      <c r="E83" s="101"/>
      <c r="F83" s="101"/>
      <c r="G83" s="101"/>
      <c r="H83" s="101"/>
    </row>
    <row r="84" spans="1:8" ht="15">
      <c r="A84" s="29"/>
      <c r="B84" s="29"/>
      <c r="C84" s="29"/>
      <c r="D84" s="29"/>
      <c r="E84" s="29"/>
      <c r="F84" s="29"/>
      <c r="G84" s="29"/>
      <c r="H84" s="29"/>
    </row>
    <row r="85" spans="1:8" ht="33.75" customHeight="1">
      <c r="A85" s="105" t="s">
        <v>212</v>
      </c>
      <c r="B85" s="105"/>
      <c r="C85" s="105"/>
      <c r="D85" s="105"/>
      <c r="E85" s="105"/>
      <c r="F85" s="105"/>
      <c r="G85" s="105"/>
      <c r="H85" s="105"/>
    </row>
    <row r="86" spans="1:8" ht="15">
      <c r="A86" s="29" t="s">
        <v>76</v>
      </c>
      <c r="B86" s="29"/>
      <c r="C86" s="29"/>
      <c r="D86" s="29"/>
      <c r="E86" s="29"/>
      <c r="F86" s="29"/>
      <c r="G86" s="29"/>
      <c r="H86" s="29"/>
    </row>
  </sheetData>
  <sheetProtection/>
  <mergeCells count="6">
    <mergeCell ref="C4:H4"/>
    <mergeCell ref="A80:H80"/>
    <mergeCell ref="A81:H81"/>
    <mergeCell ref="A82:H82"/>
    <mergeCell ref="A83:H83"/>
    <mergeCell ref="A85:H85"/>
  </mergeCells>
  <hyperlinks>
    <hyperlink ref="A85:H85" r:id="rId1" display="SOURCE: New York State Department of Taxation and Finance, 2014-2015 New York State Tax Collections; www.tax.ny.gov/research/stats/statistics/stat_fy_collections.htm (last viewed December 27, 2016)."/>
  </hyperlinks>
  <printOptions/>
  <pageMargins left="0.7" right="0.7" top="0.75" bottom="0.75" header="0.3" footer="0.3"/>
  <pageSetup fitToHeight="2" fitToWidth="1" horizontalDpi="600" verticalDpi="600" orientation="landscape" scale="71" r:id="rId2"/>
</worksheet>
</file>

<file path=xl/worksheets/sheet7.xml><?xml version="1.0" encoding="utf-8"?>
<worksheet xmlns="http://schemas.openxmlformats.org/spreadsheetml/2006/main" xmlns:r="http://schemas.openxmlformats.org/officeDocument/2006/relationships">
  <sheetPr>
    <pageSetUpPr fitToPage="1"/>
  </sheetPr>
  <dimension ref="A1:H89"/>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95</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58" t="s">
        <v>2</v>
      </c>
      <c r="B7" s="59">
        <v>448563</v>
      </c>
      <c r="C7" s="57">
        <v>1765071336</v>
      </c>
      <c r="D7" s="57">
        <v>293034614</v>
      </c>
      <c r="E7" s="57">
        <v>141133028</v>
      </c>
      <c r="F7" s="57">
        <v>112852287</v>
      </c>
      <c r="G7" s="57">
        <v>660916846</v>
      </c>
      <c r="H7" s="57">
        <v>1204046629</v>
      </c>
    </row>
    <row r="8" spans="1:8" ht="15">
      <c r="A8" s="58"/>
      <c r="B8" s="60"/>
      <c r="C8" s="65"/>
      <c r="D8" s="65"/>
      <c r="E8" s="65"/>
      <c r="F8" s="65"/>
      <c r="G8" s="65"/>
      <c r="H8" s="65"/>
    </row>
    <row r="9" spans="1:8" ht="15">
      <c r="A9" s="58" t="s">
        <v>3</v>
      </c>
      <c r="B9" s="60">
        <v>84517</v>
      </c>
      <c r="C9" s="65">
        <v>1216719317.46</v>
      </c>
      <c r="D9" s="65">
        <v>167133237.3</v>
      </c>
      <c r="E9" s="65">
        <v>94339577.34</v>
      </c>
      <c r="F9" s="65">
        <v>46377326.00999999</v>
      </c>
      <c r="G9" s="65">
        <v>624453234.4</v>
      </c>
      <c r="H9" s="65">
        <v>907587613.75</v>
      </c>
    </row>
    <row r="10" spans="1:8" ht="15">
      <c r="A10" s="58" t="s">
        <v>4</v>
      </c>
      <c r="B10" s="61">
        <v>6742</v>
      </c>
      <c r="C10" s="66">
        <v>56319267.59</v>
      </c>
      <c r="D10" s="67">
        <v>7797052.62</v>
      </c>
      <c r="E10" s="66">
        <v>4317015.82</v>
      </c>
      <c r="F10" s="67">
        <v>2217537.44</v>
      </c>
      <c r="G10" s="67">
        <v>28765051.369999997</v>
      </c>
      <c r="H10" s="66">
        <v>41987609.85000001</v>
      </c>
    </row>
    <row r="11" spans="1:8" ht="15">
      <c r="A11" s="58" t="s">
        <v>5</v>
      </c>
      <c r="B11" s="61">
        <v>26672</v>
      </c>
      <c r="C11" s="66">
        <v>266554327.42</v>
      </c>
      <c r="D11" s="67">
        <v>36941680.88</v>
      </c>
      <c r="E11" s="66">
        <v>17055114.65</v>
      </c>
      <c r="F11" s="67">
        <v>13817477.46</v>
      </c>
      <c r="G11" s="67">
        <v>136171442.82</v>
      </c>
      <c r="H11" s="66">
        <v>198722213.9</v>
      </c>
    </row>
    <row r="12" spans="1:8" ht="15">
      <c r="A12" s="58" t="s">
        <v>6</v>
      </c>
      <c r="B12" s="61">
        <v>13591</v>
      </c>
      <c r="C12" s="66">
        <v>672173344.5</v>
      </c>
      <c r="D12" s="67">
        <v>91865934.68</v>
      </c>
      <c r="E12" s="66">
        <v>62859032.25999999</v>
      </c>
      <c r="F12" s="67">
        <v>14854059.049999997</v>
      </c>
      <c r="G12" s="67">
        <v>346495775.15</v>
      </c>
      <c r="H12" s="66">
        <v>501364412.18000007</v>
      </c>
    </row>
    <row r="13" spans="1:8" ht="15">
      <c r="A13" s="58" t="s">
        <v>7</v>
      </c>
      <c r="B13" s="61">
        <v>25114</v>
      </c>
      <c r="C13" s="66">
        <v>175171988.18</v>
      </c>
      <c r="D13" s="67">
        <v>24333530.42</v>
      </c>
      <c r="E13" s="66">
        <v>9211172.21</v>
      </c>
      <c r="F13" s="67">
        <v>11101251.95</v>
      </c>
      <c r="G13" s="67">
        <v>88818153.01</v>
      </c>
      <c r="H13" s="66">
        <v>130495754.26000002</v>
      </c>
    </row>
    <row r="14" spans="1:8" ht="15">
      <c r="A14" s="58" t="s">
        <v>8</v>
      </c>
      <c r="B14" s="61">
        <v>12398</v>
      </c>
      <c r="C14" s="66">
        <v>46500389.769999996</v>
      </c>
      <c r="D14" s="67">
        <v>6195038.700000001</v>
      </c>
      <c r="E14" s="66">
        <v>897242.4</v>
      </c>
      <c r="F14" s="67">
        <v>4387000.109999999</v>
      </c>
      <c r="G14" s="67">
        <v>24202812.049999997</v>
      </c>
      <c r="H14" s="66">
        <v>35017623.559999995</v>
      </c>
    </row>
    <row r="15" spans="1:8" ht="15">
      <c r="A15" s="58"/>
      <c r="B15" s="60"/>
      <c r="C15" s="65"/>
      <c r="D15" s="65"/>
      <c r="E15" s="65"/>
      <c r="F15" s="68"/>
      <c r="G15" s="68"/>
      <c r="H15" s="65"/>
    </row>
    <row r="16" spans="1:8" ht="15">
      <c r="A16" s="58" t="s">
        <v>9</v>
      </c>
      <c r="B16" s="60">
        <v>364046</v>
      </c>
      <c r="C16" s="65">
        <v>548352018.6400001</v>
      </c>
      <c r="D16" s="65">
        <v>125901377</v>
      </c>
      <c r="E16" s="65">
        <v>46793451.00999999</v>
      </c>
      <c r="F16" s="65">
        <v>66474961.440000005</v>
      </c>
      <c r="G16" s="65">
        <v>36463611.19</v>
      </c>
      <c r="H16" s="65">
        <v>296459014.92</v>
      </c>
    </row>
    <row r="17" spans="1:8" ht="15">
      <c r="A17" s="58" t="s">
        <v>10</v>
      </c>
      <c r="B17" s="61">
        <v>10020</v>
      </c>
      <c r="C17" s="66">
        <v>17682934.549999997</v>
      </c>
      <c r="D17" s="67">
        <v>3427728.51</v>
      </c>
      <c r="E17" s="66">
        <v>2858083.7899999996</v>
      </c>
      <c r="F17" s="68">
        <v>0</v>
      </c>
      <c r="G17" s="67">
        <v>3636777.7399999998</v>
      </c>
      <c r="H17" s="66">
        <v>10898694.33</v>
      </c>
    </row>
    <row r="18" spans="1:8" ht="15">
      <c r="A18" s="58" t="s">
        <v>11</v>
      </c>
      <c r="B18" s="61">
        <v>1019</v>
      </c>
      <c r="C18" s="66">
        <v>650171.56</v>
      </c>
      <c r="D18" s="67">
        <v>129939.29</v>
      </c>
      <c r="E18" s="66">
        <v>130666.63000000002</v>
      </c>
      <c r="F18" s="68">
        <v>0</v>
      </c>
      <c r="G18" s="68">
        <v>0</v>
      </c>
      <c r="H18" s="66">
        <v>293990.97000000003</v>
      </c>
    </row>
    <row r="19" spans="1:8" ht="15">
      <c r="A19" s="58" t="s">
        <v>12</v>
      </c>
      <c r="B19" s="61">
        <v>5472</v>
      </c>
      <c r="C19" s="66">
        <v>4590100.09</v>
      </c>
      <c r="D19" s="68">
        <v>0</v>
      </c>
      <c r="E19" s="66">
        <v>805675.1699999999</v>
      </c>
      <c r="F19" s="68">
        <v>0</v>
      </c>
      <c r="G19" s="67">
        <v>1121349.73</v>
      </c>
      <c r="H19" s="66">
        <v>3332286.93</v>
      </c>
    </row>
    <row r="20" spans="1:8" ht="15">
      <c r="A20" s="58" t="s">
        <v>13</v>
      </c>
      <c r="B20" s="61">
        <v>1985</v>
      </c>
      <c r="C20" s="66">
        <v>1773497.92</v>
      </c>
      <c r="D20" s="67">
        <v>309278.80000000005</v>
      </c>
      <c r="E20" s="66">
        <v>297316.74999999994</v>
      </c>
      <c r="F20" s="68">
        <v>0</v>
      </c>
      <c r="G20" s="67">
        <v>347381.24999999994</v>
      </c>
      <c r="H20" s="66">
        <v>1040982.4099999997</v>
      </c>
    </row>
    <row r="21" spans="1:8" ht="15">
      <c r="A21" s="58" t="s">
        <v>14</v>
      </c>
      <c r="B21" s="61">
        <v>2351</v>
      </c>
      <c r="C21" s="66">
        <v>1830645.9500000002</v>
      </c>
      <c r="D21" s="67">
        <v>414221.41</v>
      </c>
      <c r="E21" s="66">
        <v>372116.51999999996</v>
      </c>
      <c r="F21" s="68">
        <v>0</v>
      </c>
      <c r="G21" s="68">
        <v>0</v>
      </c>
      <c r="H21" s="66">
        <v>922546.2700000003</v>
      </c>
    </row>
    <row r="22" spans="1:8" ht="15">
      <c r="A22" s="58" t="s">
        <v>15</v>
      </c>
      <c r="B22" s="61">
        <v>3349</v>
      </c>
      <c r="C22" s="66">
        <v>3219127.3099999996</v>
      </c>
      <c r="D22" s="67">
        <v>588875.68</v>
      </c>
      <c r="E22" s="66">
        <v>582470.25</v>
      </c>
      <c r="F22" s="68">
        <v>0</v>
      </c>
      <c r="G22" s="67">
        <v>658370.1199999999</v>
      </c>
      <c r="H22" s="66">
        <v>1971982.9099999997</v>
      </c>
    </row>
    <row r="23" spans="1:8" ht="15">
      <c r="A23" s="58" t="s">
        <v>16</v>
      </c>
      <c r="B23" s="61">
        <v>2567</v>
      </c>
      <c r="C23" s="66">
        <v>1437859.5599999998</v>
      </c>
      <c r="D23" s="68">
        <v>0</v>
      </c>
      <c r="E23" s="66">
        <v>344623.05000000005</v>
      </c>
      <c r="F23" s="68">
        <v>0</v>
      </c>
      <c r="G23" s="68">
        <v>0</v>
      </c>
      <c r="H23" s="66">
        <v>928236.5099999998</v>
      </c>
    </row>
    <row r="24" spans="1:8" ht="15">
      <c r="A24" s="58" t="s">
        <v>17</v>
      </c>
      <c r="B24" s="61">
        <v>1294</v>
      </c>
      <c r="C24" s="66">
        <v>1056807.71</v>
      </c>
      <c r="D24" s="68">
        <v>0</v>
      </c>
      <c r="E24" s="66">
        <v>272141.06999999995</v>
      </c>
      <c r="F24" s="68">
        <v>0</v>
      </c>
      <c r="G24" s="68">
        <v>0</v>
      </c>
      <c r="H24" s="66">
        <v>784666.64</v>
      </c>
    </row>
    <row r="25" spans="1:8" ht="15">
      <c r="A25" s="58" t="s">
        <v>18</v>
      </c>
      <c r="B25" s="61">
        <v>2091</v>
      </c>
      <c r="C25" s="66">
        <v>2319331.57</v>
      </c>
      <c r="D25" s="67">
        <v>522115.50999999995</v>
      </c>
      <c r="E25" s="66">
        <v>508939.43999999994</v>
      </c>
      <c r="F25" s="68">
        <v>0</v>
      </c>
      <c r="G25" s="68">
        <v>0</v>
      </c>
      <c r="H25" s="66">
        <v>1115445.1199999999</v>
      </c>
    </row>
    <row r="26" spans="1:8" ht="15">
      <c r="A26" s="58" t="s">
        <v>19</v>
      </c>
      <c r="B26" s="61">
        <v>2100</v>
      </c>
      <c r="C26" s="66">
        <v>3869342.4699999997</v>
      </c>
      <c r="D26" s="68">
        <v>0</v>
      </c>
      <c r="E26" s="66">
        <v>711305.06</v>
      </c>
      <c r="F26" s="68">
        <v>0</v>
      </c>
      <c r="G26" s="67">
        <v>1539132.6899999997</v>
      </c>
      <c r="H26" s="66">
        <v>3078336.4</v>
      </c>
    </row>
    <row r="27" spans="1:8" ht="15">
      <c r="A27" s="58" t="s">
        <v>20</v>
      </c>
      <c r="B27" s="61">
        <v>1355</v>
      </c>
      <c r="C27" s="66">
        <v>1062101.18</v>
      </c>
      <c r="D27" s="68">
        <v>0</v>
      </c>
      <c r="E27" s="66">
        <v>214677.36</v>
      </c>
      <c r="F27" s="68">
        <v>0</v>
      </c>
      <c r="G27" s="67">
        <v>270509.9600000001</v>
      </c>
      <c r="H27" s="66">
        <v>811220.7799999999</v>
      </c>
    </row>
    <row r="28" spans="1:8" ht="15">
      <c r="A28" s="58" t="s">
        <v>21</v>
      </c>
      <c r="B28" s="61">
        <v>1368</v>
      </c>
      <c r="C28" s="66">
        <v>1174375.95</v>
      </c>
      <c r="D28" s="67">
        <v>285402.57999999996</v>
      </c>
      <c r="E28" s="66">
        <v>272880.12</v>
      </c>
      <c r="F28" s="68">
        <v>0</v>
      </c>
      <c r="G28" s="68">
        <v>0</v>
      </c>
      <c r="H28" s="66">
        <v>615793.25</v>
      </c>
    </row>
    <row r="29" spans="1:8" ht="15">
      <c r="A29" s="58" t="s">
        <v>22</v>
      </c>
      <c r="B29" s="61">
        <v>11560</v>
      </c>
      <c r="C29" s="66">
        <v>12196644.76</v>
      </c>
      <c r="D29" s="67">
        <v>3402975.9399999995</v>
      </c>
      <c r="E29" s="66">
        <v>445604.73</v>
      </c>
      <c r="F29" s="67">
        <v>2040009.28</v>
      </c>
      <c r="G29" s="68">
        <v>0</v>
      </c>
      <c r="H29" s="66">
        <v>6002702.800000001</v>
      </c>
    </row>
    <row r="30" spans="1:8" ht="15">
      <c r="A30" s="58" t="s">
        <v>23</v>
      </c>
      <c r="B30" s="61">
        <v>28318</v>
      </c>
      <c r="C30" s="66">
        <v>30222754.380000003</v>
      </c>
      <c r="D30" s="67">
        <v>7129374.989999999</v>
      </c>
      <c r="E30" s="66">
        <v>1584094.87</v>
      </c>
      <c r="F30" s="67">
        <v>5641596.800000001</v>
      </c>
      <c r="G30" s="68">
        <v>0</v>
      </c>
      <c r="H30" s="66">
        <v>15415367.779999997</v>
      </c>
    </row>
    <row r="31" spans="1:8" ht="15">
      <c r="A31" s="58" t="s">
        <v>24</v>
      </c>
      <c r="B31" s="61">
        <v>1306</v>
      </c>
      <c r="C31" s="66">
        <v>1909719.69</v>
      </c>
      <c r="D31" s="67">
        <v>364939.15</v>
      </c>
      <c r="E31" s="66">
        <v>354050.75</v>
      </c>
      <c r="F31" s="68">
        <v>0</v>
      </c>
      <c r="G31" s="67">
        <v>388375.17000000004</v>
      </c>
      <c r="H31" s="66">
        <v>1164581.02</v>
      </c>
    </row>
    <row r="32" spans="1:8" ht="15">
      <c r="A32" s="58" t="s">
        <v>25</v>
      </c>
      <c r="B32" s="61">
        <v>1176</v>
      </c>
      <c r="C32" s="66">
        <v>972922.8700000001</v>
      </c>
      <c r="D32" s="67">
        <v>229294.99</v>
      </c>
      <c r="E32" s="66">
        <v>213479.58999999997</v>
      </c>
      <c r="F32" s="68">
        <v>0</v>
      </c>
      <c r="G32" s="68">
        <v>0</v>
      </c>
      <c r="H32" s="66">
        <v>496538.32999999996</v>
      </c>
    </row>
    <row r="33" spans="1:8" ht="15">
      <c r="A33" s="58" t="s">
        <v>26</v>
      </c>
      <c r="B33" s="61">
        <v>1425</v>
      </c>
      <c r="C33" s="66">
        <v>1177533.68</v>
      </c>
      <c r="D33" s="67">
        <v>286624.34</v>
      </c>
      <c r="E33" s="66">
        <v>259305.96999999997</v>
      </c>
      <c r="F33" s="68">
        <v>0</v>
      </c>
      <c r="G33" s="68">
        <v>0</v>
      </c>
      <c r="H33" s="66">
        <v>630243.4099999999</v>
      </c>
    </row>
    <row r="34" spans="1:8" ht="15">
      <c r="A34" s="58" t="s">
        <v>27</v>
      </c>
      <c r="B34" s="61">
        <v>1606</v>
      </c>
      <c r="C34" s="66">
        <v>1469345.67</v>
      </c>
      <c r="D34" s="67">
        <v>255848.12999999998</v>
      </c>
      <c r="E34" s="66">
        <v>246808.14</v>
      </c>
      <c r="F34" s="68">
        <v>0</v>
      </c>
      <c r="G34" s="67">
        <v>285542.91000000003</v>
      </c>
      <c r="H34" s="66">
        <v>856689.4</v>
      </c>
    </row>
    <row r="35" spans="1:8" ht="15">
      <c r="A35" s="58" t="s">
        <v>28</v>
      </c>
      <c r="B35" s="61">
        <v>1703</v>
      </c>
      <c r="C35" s="66">
        <v>2708681.5100000007</v>
      </c>
      <c r="D35" s="68">
        <v>0</v>
      </c>
      <c r="E35" s="66">
        <v>508959.74</v>
      </c>
      <c r="F35" s="68">
        <v>0</v>
      </c>
      <c r="G35" s="67">
        <v>1095600.0799999998</v>
      </c>
      <c r="H35" s="66">
        <v>2190663.37</v>
      </c>
    </row>
    <row r="36" spans="1:8" ht="15">
      <c r="A36" s="58" t="s">
        <v>29</v>
      </c>
      <c r="B36" s="61">
        <v>288</v>
      </c>
      <c r="C36" s="66">
        <v>320486.12</v>
      </c>
      <c r="D36" s="68">
        <v>0</v>
      </c>
      <c r="E36" s="66">
        <v>70574.03</v>
      </c>
      <c r="F36" s="68">
        <v>0</v>
      </c>
      <c r="G36" s="67">
        <v>83304.03</v>
      </c>
      <c r="H36" s="66">
        <v>249912.09</v>
      </c>
    </row>
    <row r="37" spans="1:8" ht="15">
      <c r="A37" s="58" t="s">
        <v>30</v>
      </c>
      <c r="B37" s="61">
        <v>1730</v>
      </c>
      <c r="C37" s="66">
        <v>1241381.6600000001</v>
      </c>
      <c r="D37" s="68">
        <v>0</v>
      </c>
      <c r="E37" s="66">
        <v>234277.47999999995</v>
      </c>
      <c r="F37" s="68">
        <v>0</v>
      </c>
      <c r="G37" s="67">
        <v>320449.1400000001</v>
      </c>
      <c r="H37" s="66">
        <v>959326.06</v>
      </c>
    </row>
    <row r="38" spans="1:8" ht="15">
      <c r="A38" s="58" t="s">
        <v>31</v>
      </c>
      <c r="B38" s="61">
        <v>3723</v>
      </c>
      <c r="C38" s="66">
        <v>3094051.7600000007</v>
      </c>
      <c r="D38" s="68">
        <v>0</v>
      </c>
      <c r="E38" s="66">
        <v>850443.25</v>
      </c>
      <c r="F38" s="68">
        <v>0</v>
      </c>
      <c r="G38" s="68">
        <v>0</v>
      </c>
      <c r="H38" s="66">
        <v>2083168.5100000007</v>
      </c>
    </row>
    <row r="39" spans="1:8" ht="15">
      <c r="A39" s="58" t="s">
        <v>32</v>
      </c>
      <c r="B39" s="61">
        <v>1072</v>
      </c>
      <c r="C39" s="66">
        <v>714752.6099999999</v>
      </c>
      <c r="D39" s="68">
        <v>0</v>
      </c>
      <c r="E39" s="66">
        <v>137951.39</v>
      </c>
      <c r="F39" s="68">
        <v>0</v>
      </c>
      <c r="G39" s="67">
        <v>187580.22</v>
      </c>
      <c r="H39" s="66">
        <v>561801.2199999999</v>
      </c>
    </row>
    <row r="40" spans="1:8" ht="15">
      <c r="A40" s="58" t="s">
        <v>33</v>
      </c>
      <c r="B40" s="61">
        <v>1860</v>
      </c>
      <c r="C40" s="66">
        <v>1596580.71</v>
      </c>
      <c r="D40" s="67">
        <v>388821.08999999997</v>
      </c>
      <c r="E40" s="66">
        <v>350305.23</v>
      </c>
      <c r="F40" s="68">
        <v>0</v>
      </c>
      <c r="G40" s="68">
        <v>0</v>
      </c>
      <c r="H40" s="66">
        <v>854454.3900000001</v>
      </c>
    </row>
    <row r="41" spans="1:8" ht="15">
      <c r="A41" s="58" t="s">
        <v>34</v>
      </c>
      <c r="B41" s="61">
        <v>2130</v>
      </c>
      <c r="C41" s="66">
        <v>1558399.02</v>
      </c>
      <c r="D41" s="68">
        <v>0</v>
      </c>
      <c r="E41" s="66">
        <v>438248.62000000005</v>
      </c>
      <c r="F41" s="68">
        <v>0</v>
      </c>
      <c r="G41" s="68">
        <v>0</v>
      </c>
      <c r="H41" s="66">
        <v>1108002.9</v>
      </c>
    </row>
    <row r="42" spans="1:8" ht="15">
      <c r="A42" s="58" t="s">
        <v>35</v>
      </c>
      <c r="B42" s="61">
        <v>25035</v>
      </c>
      <c r="C42" s="66">
        <v>23068860.549999997</v>
      </c>
      <c r="D42" s="67">
        <v>5493711.86</v>
      </c>
      <c r="E42" s="66">
        <v>4695998.380000001</v>
      </c>
      <c r="F42" s="68">
        <v>0</v>
      </c>
      <c r="G42" s="68">
        <v>0</v>
      </c>
      <c r="H42" s="66">
        <v>12039280.889999999</v>
      </c>
    </row>
    <row r="43" spans="1:8" ht="15">
      <c r="A43" s="58" t="s">
        <v>36</v>
      </c>
      <c r="B43" s="62">
        <v>1216</v>
      </c>
      <c r="C43" s="67">
        <v>674526.19</v>
      </c>
      <c r="D43" s="68">
        <v>0</v>
      </c>
      <c r="E43" s="67">
        <v>183202.15</v>
      </c>
      <c r="F43" s="68">
        <v>0</v>
      </c>
      <c r="G43" s="68">
        <v>0</v>
      </c>
      <c r="H43" s="67">
        <v>456919.07999999984</v>
      </c>
    </row>
    <row r="44" spans="1:8" ht="15">
      <c r="A44" s="58" t="s">
        <v>37</v>
      </c>
      <c r="B44" s="62">
        <v>52119</v>
      </c>
      <c r="C44" s="67">
        <v>90178191.72</v>
      </c>
      <c r="D44" s="67">
        <v>25389522.259999998</v>
      </c>
      <c r="E44" s="67">
        <v>2785879.76</v>
      </c>
      <c r="F44" s="67">
        <v>16794987.82</v>
      </c>
      <c r="G44" s="68">
        <v>0</v>
      </c>
      <c r="H44" s="67">
        <v>43801394.71</v>
      </c>
    </row>
    <row r="45" spans="1:8" ht="15">
      <c r="A45" s="58" t="s">
        <v>38</v>
      </c>
      <c r="B45" s="62">
        <v>6186</v>
      </c>
      <c r="C45" s="67">
        <v>5398299.590000001</v>
      </c>
      <c r="D45" s="67">
        <v>1166851.02</v>
      </c>
      <c r="E45" s="67">
        <v>1155506.53</v>
      </c>
      <c r="F45" s="68">
        <v>0</v>
      </c>
      <c r="G45" s="68">
        <v>0</v>
      </c>
      <c r="H45" s="67">
        <v>2571232.420000001</v>
      </c>
    </row>
    <row r="46" spans="1:8" ht="15">
      <c r="A46" s="58" t="s">
        <v>39</v>
      </c>
      <c r="B46" s="62">
        <v>7016</v>
      </c>
      <c r="C46" s="67">
        <v>5472663.139999999</v>
      </c>
      <c r="D46" s="67">
        <v>1294649.94</v>
      </c>
      <c r="E46" s="67">
        <v>996594.2300000001</v>
      </c>
      <c r="F46" s="68">
        <v>0</v>
      </c>
      <c r="G46" s="68">
        <v>0</v>
      </c>
      <c r="H46" s="67">
        <v>2752495.0299999993</v>
      </c>
    </row>
    <row r="47" spans="1:8" ht="15">
      <c r="A47" s="58" t="s">
        <v>40</v>
      </c>
      <c r="B47" s="62">
        <v>17446</v>
      </c>
      <c r="C47" s="67">
        <v>14242214.530000001</v>
      </c>
      <c r="D47" s="67">
        <v>3406177.6500000004</v>
      </c>
      <c r="E47" s="67">
        <v>2849826.6699999995</v>
      </c>
      <c r="F47" s="68">
        <v>0</v>
      </c>
      <c r="G47" s="68">
        <v>0</v>
      </c>
      <c r="H47" s="67">
        <v>7441752.960000001</v>
      </c>
    </row>
    <row r="48" spans="1:8" ht="15">
      <c r="A48" s="58" t="s">
        <v>41</v>
      </c>
      <c r="B48" s="62">
        <v>4875</v>
      </c>
      <c r="C48" s="67">
        <v>4169513.21</v>
      </c>
      <c r="D48" s="68">
        <v>0</v>
      </c>
      <c r="E48" s="67">
        <v>1265562.15</v>
      </c>
      <c r="F48" s="68">
        <v>0</v>
      </c>
      <c r="G48" s="68">
        <v>0</v>
      </c>
      <c r="H48" s="67">
        <v>2851211.06</v>
      </c>
    </row>
    <row r="49" spans="1:8" ht="15">
      <c r="A49" s="58" t="s">
        <v>42</v>
      </c>
      <c r="B49" s="62">
        <v>10731</v>
      </c>
      <c r="C49" s="67">
        <v>16239668.83</v>
      </c>
      <c r="D49" s="67">
        <v>4457544.040000001</v>
      </c>
      <c r="E49" s="67">
        <v>866045.9499999998</v>
      </c>
      <c r="F49" s="67">
        <v>2708877</v>
      </c>
      <c r="G49" s="68">
        <v>0</v>
      </c>
      <c r="H49" s="67">
        <v>7817127.589999995</v>
      </c>
    </row>
    <row r="50" spans="1:8" ht="15">
      <c r="A50" s="58" t="s">
        <v>43</v>
      </c>
      <c r="B50" s="62">
        <v>1158</v>
      </c>
      <c r="C50" s="67">
        <v>715277.62</v>
      </c>
      <c r="D50" s="67">
        <v>147200.82</v>
      </c>
      <c r="E50" s="67">
        <v>133846.4</v>
      </c>
      <c r="F50" s="68">
        <v>0</v>
      </c>
      <c r="G50" s="68">
        <v>0</v>
      </c>
      <c r="H50" s="67">
        <v>334780.40000000014</v>
      </c>
    </row>
    <row r="51" spans="1:8" ht="15">
      <c r="A51" s="58" t="s">
        <v>44</v>
      </c>
      <c r="B51" s="62">
        <v>3325</v>
      </c>
      <c r="C51" s="67">
        <v>2261708.11</v>
      </c>
      <c r="D51" s="67">
        <v>512338.94000000006</v>
      </c>
      <c r="E51" s="67">
        <v>405526.62</v>
      </c>
      <c r="F51" s="68">
        <v>0</v>
      </c>
      <c r="G51" s="68">
        <v>0</v>
      </c>
      <c r="H51" s="67">
        <v>1139842.5499999998</v>
      </c>
    </row>
    <row r="52" spans="1:8" ht="15">
      <c r="A52" s="58" t="s">
        <v>45</v>
      </c>
      <c r="B52" s="62">
        <v>1706</v>
      </c>
      <c r="C52" s="67">
        <v>1172041.0200000003</v>
      </c>
      <c r="D52" s="68">
        <v>0</v>
      </c>
      <c r="E52" s="67">
        <v>347480.55</v>
      </c>
      <c r="F52" s="68">
        <v>0</v>
      </c>
      <c r="G52" s="68">
        <v>0</v>
      </c>
      <c r="H52" s="67">
        <v>810609.5200000003</v>
      </c>
    </row>
    <row r="53" spans="1:8" ht="15">
      <c r="A53" s="58" t="s">
        <v>46</v>
      </c>
      <c r="B53" s="62">
        <v>3246</v>
      </c>
      <c r="C53" s="67">
        <v>5144907.19</v>
      </c>
      <c r="D53" s="67">
        <v>1351695.1300000004</v>
      </c>
      <c r="E53" s="67">
        <v>83195.81999999998</v>
      </c>
      <c r="F53" s="67">
        <v>1021206.53</v>
      </c>
      <c r="G53" s="68">
        <v>0</v>
      </c>
      <c r="H53" s="67">
        <v>2370379.7500000005</v>
      </c>
    </row>
    <row r="54" spans="1:8" ht="15">
      <c r="A54" s="58" t="s">
        <v>47</v>
      </c>
      <c r="B54" s="62">
        <v>6303</v>
      </c>
      <c r="C54" s="67">
        <v>7137605.69</v>
      </c>
      <c r="D54" s="67">
        <v>1399186.07</v>
      </c>
      <c r="E54" s="67">
        <v>1171986.71</v>
      </c>
      <c r="F54" s="68">
        <v>0</v>
      </c>
      <c r="G54" s="67">
        <v>1508713.69</v>
      </c>
      <c r="H54" s="67">
        <v>4530431.85</v>
      </c>
    </row>
    <row r="55" spans="1:8" ht="15">
      <c r="A55" s="58" t="s">
        <v>48</v>
      </c>
      <c r="B55" s="62">
        <v>7734</v>
      </c>
      <c r="C55" s="67">
        <v>21010875.62</v>
      </c>
      <c r="D55" s="67">
        <v>4594583.109999999</v>
      </c>
      <c r="E55" s="67">
        <v>693824.6499999999</v>
      </c>
      <c r="F55" s="67">
        <v>3192501.77</v>
      </c>
      <c r="G55" s="67">
        <v>4008378.52</v>
      </c>
      <c r="H55" s="67">
        <v>11972748.090000002</v>
      </c>
    </row>
    <row r="56" spans="1:8" ht="15">
      <c r="A56" s="58" t="s">
        <v>49</v>
      </c>
      <c r="B56" s="62">
        <v>3039</v>
      </c>
      <c r="C56" s="67">
        <v>1518557.7000000002</v>
      </c>
      <c r="D56" s="68">
        <v>0</v>
      </c>
      <c r="E56" s="67">
        <v>385303.44</v>
      </c>
      <c r="F56" s="68">
        <v>0</v>
      </c>
      <c r="G56" s="68">
        <v>0</v>
      </c>
      <c r="H56" s="67">
        <v>962211.9100000001</v>
      </c>
    </row>
    <row r="57" spans="1:8" ht="15">
      <c r="A57" s="58" t="s">
        <v>50</v>
      </c>
      <c r="B57" s="62">
        <v>9762</v>
      </c>
      <c r="C57" s="67">
        <v>15923112.06</v>
      </c>
      <c r="D57" s="67">
        <v>3976408.72</v>
      </c>
      <c r="E57" s="67">
        <v>3466990.34</v>
      </c>
      <c r="F57" s="68">
        <v>0</v>
      </c>
      <c r="G57" s="68">
        <v>0</v>
      </c>
      <c r="H57" s="67">
        <v>8364713.039999999</v>
      </c>
    </row>
    <row r="58" spans="1:8" ht="15">
      <c r="A58" s="58" t="s">
        <v>51</v>
      </c>
      <c r="B58" s="62">
        <v>4924</v>
      </c>
      <c r="C58" s="67">
        <v>6223284.29</v>
      </c>
      <c r="D58" s="67">
        <v>1192651.96</v>
      </c>
      <c r="E58" s="67">
        <v>975197.3199999998</v>
      </c>
      <c r="F58" s="68">
        <v>0</v>
      </c>
      <c r="G58" s="67">
        <v>1293481.76</v>
      </c>
      <c r="H58" s="67">
        <v>3880963.77</v>
      </c>
    </row>
    <row r="59" spans="1:8" ht="15">
      <c r="A59" s="58" t="s">
        <v>52</v>
      </c>
      <c r="B59" s="62">
        <v>954</v>
      </c>
      <c r="C59" s="67">
        <v>746504.8</v>
      </c>
      <c r="D59" s="68">
        <v>0</v>
      </c>
      <c r="E59" s="67">
        <v>162103.81999999998</v>
      </c>
      <c r="F59" s="68">
        <v>0</v>
      </c>
      <c r="G59" s="67">
        <v>193024.34</v>
      </c>
      <c r="H59" s="67">
        <v>580381.7000000003</v>
      </c>
    </row>
    <row r="60" spans="1:8" ht="15">
      <c r="A60" s="58" t="s">
        <v>53</v>
      </c>
      <c r="B60" s="62">
        <v>607</v>
      </c>
      <c r="C60" s="67">
        <v>464702.05000000005</v>
      </c>
      <c r="D60" s="67">
        <v>106031.77999999998</v>
      </c>
      <c r="E60" s="67">
        <v>83750.25</v>
      </c>
      <c r="F60" s="68">
        <v>0</v>
      </c>
      <c r="G60" s="68">
        <v>0</v>
      </c>
      <c r="H60" s="67">
        <v>229260.02000000008</v>
      </c>
    </row>
    <row r="61" spans="1:8" ht="15">
      <c r="A61" s="58" t="s">
        <v>54</v>
      </c>
      <c r="B61" s="62">
        <v>924</v>
      </c>
      <c r="C61" s="67">
        <v>815779.19</v>
      </c>
      <c r="D61" s="67">
        <v>195416</v>
      </c>
      <c r="E61" s="67">
        <v>189782.72999999998</v>
      </c>
      <c r="F61" s="68">
        <v>0</v>
      </c>
      <c r="G61" s="68">
        <v>0</v>
      </c>
      <c r="H61" s="67">
        <v>430260.45999999996</v>
      </c>
    </row>
    <row r="62" spans="1:8" ht="15">
      <c r="A62" s="58" t="s">
        <v>55</v>
      </c>
      <c r="B62" s="62">
        <v>2935</v>
      </c>
      <c r="C62" s="67">
        <v>2803199.06</v>
      </c>
      <c r="D62" s="67">
        <v>519195.31999999995</v>
      </c>
      <c r="E62" s="67">
        <v>405689.72</v>
      </c>
      <c r="F62" s="68">
        <v>0</v>
      </c>
      <c r="G62" s="67">
        <v>573339.71</v>
      </c>
      <c r="H62" s="67">
        <v>1719194.0200000003</v>
      </c>
    </row>
    <row r="63" spans="1:8" ht="15">
      <c r="A63" s="58" t="s">
        <v>56</v>
      </c>
      <c r="B63" s="62">
        <v>46921</v>
      </c>
      <c r="C63" s="67">
        <v>112801577.4</v>
      </c>
      <c r="D63" s="67">
        <v>31723086.45</v>
      </c>
      <c r="E63" s="67">
        <v>2969258.75</v>
      </c>
      <c r="F63" s="67">
        <v>21546939.18</v>
      </c>
      <c r="G63" s="68">
        <v>0</v>
      </c>
      <c r="H63" s="67">
        <v>54810161.88999998</v>
      </c>
    </row>
    <row r="64" spans="1:8" ht="15">
      <c r="A64" s="58" t="s">
        <v>57</v>
      </c>
      <c r="B64" s="62">
        <v>1893</v>
      </c>
      <c r="C64" s="67">
        <v>2686323.6</v>
      </c>
      <c r="D64" s="68">
        <v>0</v>
      </c>
      <c r="E64" s="67">
        <v>620246.5399999999</v>
      </c>
      <c r="F64" s="68">
        <v>0</v>
      </c>
      <c r="G64" s="67">
        <v>658517.7000000001</v>
      </c>
      <c r="H64" s="67">
        <v>1975538.8600000003</v>
      </c>
    </row>
    <row r="65" spans="1:8" ht="15">
      <c r="A65" s="29" t="s">
        <v>58</v>
      </c>
      <c r="B65" s="22">
        <v>1562</v>
      </c>
      <c r="C65" s="57">
        <v>894952</v>
      </c>
      <c r="D65" s="57">
        <v>0</v>
      </c>
      <c r="E65" s="57">
        <v>211287</v>
      </c>
      <c r="F65" s="57">
        <v>0</v>
      </c>
      <c r="G65" s="57">
        <v>0</v>
      </c>
      <c r="H65" s="57">
        <v>586783</v>
      </c>
    </row>
    <row r="66" spans="1:8" ht="15">
      <c r="A66" s="29" t="s">
        <v>59</v>
      </c>
      <c r="B66" s="22">
        <v>3041</v>
      </c>
      <c r="C66" s="40">
        <v>3353978.0799999996</v>
      </c>
      <c r="D66" s="70">
        <v>174521</v>
      </c>
      <c r="E66" s="40">
        <v>833218.81</v>
      </c>
      <c r="F66" s="42">
        <v>0</v>
      </c>
      <c r="G66" s="42">
        <v>0</v>
      </c>
      <c r="H66" s="40">
        <v>2095778.3499999992</v>
      </c>
    </row>
    <row r="67" spans="1:8" ht="15">
      <c r="A67" s="29" t="s">
        <v>60</v>
      </c>
      <c r="B67" s="22">
        <v>5013</v>
      </c>
      <c r="C67" s="40">
        <v>4785851.509999999</v>
      </c>
      <c r="D67" s="42">
        <v>0</v>
      </c>
      <c r="E67" s="40">
        <v>1390023.12</v>
      </c>
      <c r="F67" s="42">
        <v>0</v>
      </c>
      <c r="G67" s="42">
        <v>0</v>
      </c>
      <c r="H67" s="40">
        <v>3220417.0700000003</v>
      </c>
    </row>
    <row r="68" spans="1:8" ht="15">
      <c r="A68" s="29" t="s">
        <v>61</v>
      </c>
      <c r="B68" s="22">
        <v>2679</v>
      </c>
      <c r="C68" s="40">
        <v>4761534.16</v>
      </c>
      <c r="D68" s="40">
        <v>923211</v>
      </c>
      <c r="E68" s="40">
        <v>891574.4500000001</v>
      </c>
      <c r="F68" s="42">
        <v>0</v>
      </c>
      <c r="G68" s="70">
        <v>989503</v>
      </c>
      <c r="H68" s="40">
        <v>2943884.7300000004</v>
      </c>
    </row>
    <row r="69" spans="1:8" ht="15">
      <c r="A69" s="29" t="s">
        <v>62</v>
      </c>
      <c r="B69" s="22">
        <v>1852</v>
      </c>
      <c r="C69" s="40">
        <v>1691107.0699999998</v>
      </c>
      <c r="D69" s="40">
        <v>410918.97000000003</v>
      </c>
      <c r="E69" s="40">
        <v>385003.6800000001</v>
      </c>
      <c r="F69" s="42">
        <v>0</v>
      </c>
      <c r="G69" s="42">
        <v>0</v>
      </c>
      <c r="H69" s="40">
        <v>893684.4199999997</v>
      </c>
    </row>
    <row r="70" spans="1:8" ht="15">
      <c r="A70" s="29" t="s">
        <v>63</v>
      </c>
      <c r="B70" s="22">
        <v>3052</v>
      </c>
      <c r="C70" s="40">
        <v>2769454.4600000004</v>
      </c>
      <c r="D70" s="40">
        <v>528761.9199999999</v>
      </c>
      <c r="E70" s="40">
        <v>433850.13000000006</v>
      </c>
      <c r="F70" s="42">
        <v>0</v>
      </c>
      <c r="G70" s="40">
        <v>593212.0900000001</v>
      </c>
      <c r="H70" s="40">
        <v>1778704.5800000003</v>
      </c>
    </row>
    <row r="71" spans="1:8" ht="15">
      <c r="A71" s="29" t="s">
        <v>64</v>
      </c>
      <c r="B71" s="22">
        <v>31840</v>
      </c>
      <c r="C71" s="40">
        <v>87397900.79</v>
      </c>
      <c r="D71" s="40">
        <v>19018731.279999997</v>
      </c>
      <c r="E71" s="40">
        <v>2331079.46</v>
      </c>
      <c r="F71" s="70">
        <v>13528843</v>
      </c>
      <c r="G71" s="40">
        <v>16302093.77</v>
      </c>
      <c r="H71" s="40" t="s">
        <v>97</v>
      </c>
    </row>
    <row r="72" spans="1:8" ht="15">
      <c r="A72" s="29" t="s">
        <v>65</v>
      </c>
      <c r="B72" s="22">
        <v>1224</v>
      </c>
      <c r="C72" s="40">
        <v>1140979.1700000002</v>
      </c>
      <c r="D72" s="40">
        <v>183541.41999999998</v>
      </c>
      <c r="E72" s="40">
        <v>183829.95999999993</v>
      </c>
      <c r="F72" s="42">
        <v>0</v>
      </c>
      <c r="G72" s="40">
        <v>206271.13999999996</v>
      </c>
      <c r="H72" s="40">
        <v>616412.7899999998</v>
      </c>
    </row>
    <row r="73" spans="1:8" ht="15">
      <c r="A73" s="29" t="s">
        <v>66</v>
      </c>
      <c r="B73" s="69">
        <v>860</v>
      </c>
      <c r="C73" s="71">
        <v>837317.7799999999</v>
      </c>
      <c r="D73" s="72">
        <v>0</v>
      </c>
      <c r="E73" s="71">
        <v>175786.06</v>
      </c>
      <c r="F73" s="72">
        <v>0</v>
      </c>
      <c r="G73" s="71">
        <v>202702.59000000003</v>
      </c>
      <c r="H73" s="71">
        <v>608074.72</v>
      </c>
    </row>
    <row r="74" spans="1:8" ht="15">
      <c r="A74" s="31"/>
      <c r="B74" s="18"/>
      <c r="C74" s="18"/>
      <c r="D74" s="18"/>
      <c r="E74" s="18"/>
      <c r="F74" s="18"/>
      <c r="G74" s="18"/>
      <c r="H74" s="18"/>
    </row>
    <row r="75" spans="1:8" ht="15">
      <c r="A75" s="29" t="s">
        <v>71</v>
      </c>
      <c r="B75" s="19"/>
      <c r="C75" s="19"/>
      <c r="D75" s="19"/>
      <c r="E75" s="19"/>
      <c r="F75" s="19"/>
      <c r="G75" s="19"/>
      <c r="H75" s="19"/>
    </row>
    <row r="76" spans="1:8" ht="15">
      <c r="A76" s="29"/>
      <c r="B76" s="19"/>
      <c r="C76" s="19"/>
      <c r="D76" s="63"/>
      <c r="E76" s="19"/>
      <c r="F76" s="19"/>
      <c r="G76" s="19"/>
      <c r="H76" s="19"/>
    </row>
    <row r="77" spans="1:8" ht="15">
      <c r="A77" s="29" t="s">
        <v>96</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15">
      <c r="A80" s="29" t="s">
        <v>93</v>
      </c>
      <c r="B80" s="29"/>
      <c r="C80" s="29"/>
      <c r="D80" s="29"/>
      <c r="E80" s="29"/>
      <c r="F80" s="29"/>
      <c r="G80" s="29"/>
      <c r="H80" s="29"/>
    </row>
    <row r="81" spans="1:8" ht="15">
      <c r="A81" s="29" t="s">
        <v>94</v>
      </c>
      <c r="B81" s="29"/>
      <c r="C81" s="29"/>
      <c r="D81" s="29"/>
      <c r="E81" s="29"/>
      <c r="F81" s="29"/>
      <c r="G81" s="29"/>
      <c r="H81" s="29"/>
    </row>
    <row r="82" spans="1:8" ht="36.75" customHeight="1">
      <c r="A82" s="101" t="s">
        <v>73</v>
      </c>
      <c r="B82" s="101"/>
      <c r="C82" s="101"/>
      <c r="D82" s="101"/>
      <c r="E82" s="101"/>
      <c r="F82" s="101"/>
      <c r="G82" s="101"/>
      <c r="H82" s="101"/>
    </row>
    <row r="83" spans="1:8" ht="33" customHeight="1">
      <c r="A83" s="101" t="s">
        <v>98</v>
      </c>
      <c r="B83" s="101"/>
      <c r="C83" s="101"/>
      <c r="D83" s="101"/>
      <c r="E83" s="101"/>
      <c r="F83" s="101"/>
      <c r="G83" s="101"/>
      <c r="H83" s="101"/>
    </row>
    <row r="84" spans="1:8" ht="15">
      <c r="A84" s="29"/>
      <c r="B84" s="29"/>
      <c r="C84" s="29"/>
      <c r="D84" s="29"/>
      <c r="E84" s="29"/>
      <c r="F84" s="29"/>
      <c r="G84" s="29"/>
      <c r="H84" s="29"/>
    </row>
    <row r="85" spans="1:8" ht="34.5" customHeight="1">
      <c r="A85" s="105" t="s">
        <v>213</v>
      </c>
      <c r="B85" s="105"/>
      <c r="C85" s="105"/>
      <c r="D85" s="105"/>
      <c r="E85" s="105"/>
      <c r="F85" s="105"/>
      <c r="G85" s="105"/>
      <c r="H85" s="105"/>
    </row>
    <row r="86" spans="1:8" ht="15">
      <c r="A86" s="29" t="s">
        <v>76</v>
      </c>
      <c r="B86" s="29"/>
      <c r="C86" s="29"/>
      <c r="D86" s="29"/>
      <c r="E86" s="29"/>
      <c r="F86" s="29"/>
      <c r="G86" s="29"/>
      <c r="H86" s="29"/>
    </row>
    <row r="87" spans="1:8" ht="15">
      <c r="A87" s="29"/>
      <c r="B87" s="29"/>
      <c r="C87" s="29"/>
      <c r="D87" s="29"/>
      <c r="E87" s="29"/>
      <c r="F87" s="29"/>
      <c r="G87" s="29"/>
      <c r="H87" s="29"/>
    </row>
    <row r="88" spans="1:8" ht="15">
      <c r="A88" s="29"/>
      <c r="B88" s="29"/>
      <c r="C88" s="29"/>
      <c r="D88" s="29"/>
      <c r="E88" s="29"/>
      <c r="F88" s="29"/>
      <c r="G88" s="29"/>
      <c r="H88" s="29"/>
    </row>
    <row r="89" spans="1:8" ht="15">
      <c r="A89" s="29"/>
      <c r="B89" s="29"/>
      <c r="C89" s="29"/>
      <c r="D89" s="29"/>
      <c r="E89" s="29"/>
      <c r="F89" s="29"/>
      <c r="G89" s="29"/>
      <c r="H89" s="29"/>
    </row>
  </sheetData>
  <sheetProtection/>
  <mergeCells count="4">
    <mergeCell ref="C4:H4"/>
    <mergeCell ref="A82:H82"/>
    <mergeCell ref="A83:H83"/>
    <mergeCell ref="A85:H85"/>
  </mergeCells>
  <hyperlinks>
    <hyperlink ref="A85:H85" r:id="rId1" display="SOURCE: New York State Department of Taxation and Finance, 2013-2014 New York State Tax Collections; www.tax.ny.gov/research/stats/statistics/stat_fy_collections.htm (last viewed May 18, 2015)."/>
  </hyperlinks>
  <printOptions/>
  <pageMargins left="0.7" right="0.7" top="0.75" bottom="0.75" header="0.3" footer="0.3"/>
  <pageSetup fitToHeight="2" fitToWidth="1" horizontalDpi="600" verticalDpi="600" orientation="landscape" scale="74" r:id="rId2"/>
</worksheet>
</file>

<file path=xl/worksheets/sheet8.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99</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73" t="s">
        <v>2</v>
      </c>
      <c r="B7" s="59">
        <v>494449</v>
      </c>
      <c r="C7" s="57">
        <v>1481063300</v>
      </c>
      <c r="D7" s="57">
        <v>250987995</v>
      </c>
      <c r="E7" s="57">
        <v>116923708</v>
      </c>
      <c r="F7" s="57">
        <v>102922258</v>
      </c>
      <c r="G7" s="57">
        <v>520057733</v>
      </c>
      <c r="H7" s="57">
        <v>995923073</v>
      </c>
    </row>
    <row r="8" spans="1:8" ht="15">
      <c r="A8" s="73"/>
      <c r="B8" s="59"/>
      <c r="C8" s="65"/>
      <c r="D8" s="65"/>
      <c r="E8" s="65"/>
      <c r="F8" s="65"/>
      <c r="G8" s="65"/>
      <c r="H8" s="65"/>
    </row>
    <row r="9" spans="1:8" ht="15">
      <c r="A9" s="73" t="s">
        <v>3</v>
      </c>
      <c r="B9" s="60">
        <v>86721</v>
      </c>
      <c r="C9" s="65">
        <v>946196020.3899999</v>
      </c>
      <c r="D9" s="65">
        <v>129764158.76</v>
      </c>
      <c r="E9" s="65">
        <v>69227491.12</v>
      </c>
      <c r="F9" s="65">
        <v>40913279.97</v>
      </c>
      <c r="G9" s="65">
        <v>483901023.85</v>
      </c>
      <c r="H9" s="68">
        <v>704972910.6000001</v>
      </c>
    </row>
    <row r="10" spans="1:8" ht="15">
      <c r="A10" s="73" t="s">
        <v>4</v>
      </c>
      <c r="B10" s="61">
        <v>6463</v>
      </c>
      <c r="C10" s="66">
        <v>47689920.87</v>
      </c>
      <c r="D10" s="67">
        <v>6558332</v>
      </c>
      <c r="E10" s="66">
        <v>3507733.88</v>
      </c>
      <c r="F10" s="67">
        <v>1988731.5</v>
      </c>
      <c r="G10" s="67">
        <v>24313789.03</v>
      </c>
      <c r="H10" s="66">
        <v>35635123.489999995</v>
      </c>
    </row>
    <row r="11" spans="1:8" ht="15">
      <c r="A11" s="73" t="s">
        <v>5</v>
      </c>
      <c r="B11" s="61">
        <v>26265</v>
      </c>
      <c r="C11" s="66">
        <v>213309297.44</v>
      </c>
      <c r="D11" s="67">
        <v>29620217.430000003</v>
      </c>
      <c r="E11" s="66">
        <v>12796707.48</v>
      </c>
      <c r="F11" s="67">
        <v>12208805.389999999</v>
      </c>
      <c r="G11" s="67">
        <v>108414266.21000001</v>
      </c>
      <c r="H11" s="66">
        <v>158655591.86</v>
      </c>
    </row>
    <row r="12" spans="1:8" ht="15">
      <c r="A12" s="73" t="s">
        <v>6</v>
      </c>
      <c r="B12" s="61">
        <v>13912</v>
      </c>
      <c r="C12" s="66">
        <v>500671093</v>
      </c>
      <c r="D12" s="67">
        <v>68120721.57000001</v>
      </c>
      <c r="E12" s="66">
        <v>45984201.25</v>
      </c>
      <c r="F12" s="67">
        <v>12120380.190000001</v>
      </c>
      <c r="G12" s="67">
        <v>257607959.81</v>
      </c>
      <c r="H12" s="66">
        <v>373176829.04</v>
      </c>
    </row>
    <row r="13" spans="1:8" ht="15">
      <c r="A13" s="73" t="s">
        <v>7</v>
      </c>
      <c r="B13" s="61">
        <v>26275</v>
      </c>
      <c r="C13" s="66">
        <v>141704146.78</v>
      </c>
      <c r="D13" s="67">
        <v>19687762.4</v>
      </c>
      <c r="E13" s="66">
        <v>6384131.26</v>
      </c>
      <c r="F13" s="67">
        <v>10159029.74</v>
      </c>
      <c r="G13" s="67">
        <v>71683788.58</v>
      </c>
      <c r="H13" s="66">
        <v>105455317.19</v>
      </c>
    </row>
    <row r="14" spans="1:8" ht="15">
      <c r="A14" s="73" t="s">
        <v>8</v>
      </c>
      <c r="B14" s="61">
        <v>13806</v>
      </c>
      <c r="C14" s="66">
        <v>42821562.3</v>
      </c>
      <c r="D14" s="67">
        <v>5777125.36</v>
      </c>
      <c r="E14" s="66">
        <v>554717.25</v>
      </c>
      <c r="F14" s="67">
        <v>4436333.15</v>
      </c>
      <c r="G14" s="67">
        <v>21881220.220000003</v>
      </c>
      <c r="H14" s="66">
        <v>32050049.020000003</v>
      </c>
    </row>
    <row r="15" spans="1:8" ht="15">
      <c r="A15" s="73"/>
      <c r="B15" s="60"/>
      <c r="C15" s="65"/>
      <c r="D15" s="65"/>
      <c r="E15" s="65"/>
      <c r="F15" s="68"/>
      <c r="G15" s="68"/>
      <c r="H15" s="65"/>
    </row>
    <row r="16" spans="1:8" ht="15">
      <c r="A16" s="73" t="s">
        <v>9</v>
      </c>
      <c r="B16" s="60">
        <v>407728</v>
      </c>
      <c r="C16" s="65">
        <v>534867279.53999996</v>
      </c>
      <c r="D16" s="65">
        <v>121223836.6</v>
      </c>
      <c r="E16" s="65">
        <v>47696217.029999994</v>
      </c>
      <c r="F16" s="65">
        <v>62008978.44</v>
      </c>
      <c r="G16" s="65">
        <v>36156709.41</v>
      </c>
      <c r="H16" s="65">
        <v>290950162.52</v>
      </c>
    </row>
    <row r="17" spans="1:8" ht="15">
      <c r="A17" s="73" t="s">
        <v>10</v>
      </c>
      <c r="B17" s="61">
        <v>12346</v>
      </c>
      <c r="C17" s="66">
        <v>22892487.160000004</v>
      </c>
      <c r="D17" s="67">
        <v>4440898.12</v>
      </c>
      <c r="E17" s="66">
        <v>3869999.65</v>
      </c>
      <c r="F17" s="68">
        <v>0</v>
      </c>
      <c r="G17" s="67">
        <v>4694973.069999999</v>
      </c>
      <c r="H17" s="66">
        <v>14080868.13</v>
      </c>
    </row>
    <row r="18" spans="1:8" ht="15">
      <c r="A18" s="73" t="s">
        <v>11</v>
      </c>
      <c r="B18" s="61">
        <v>1050</v>
      </c>
      <c r="C18" s="66">
        <v>611428.91</v>
      </c>
      <c r="D18" s="67">
        <v>119329.13999999998</v>
      </c>
      <c r="E18" s="66">
        <v>118169.45</v>
      </c>
      <c r="F18" s="68">
        <v>0</v>
      </c>
      <c r="G18" s="68">
        <v>0</v>
      </c>
      <c r="H18" s="66">
        <v>274832.62999999995</v>
      </c>
    </row>
    <row r="19" spans="1:8" ht="15">
      <c r="A19" s="73" t="s">
        <v>12</v>
      </c>
      <c r="B19" s="61">
        <v>5822</v>
      </c>
      <c r="C19" s="66">
        <v>5085110.66</v>
      </c>
      <c r="D19" s="68">
        <v>0</v>
      </c>
      <c r="E19" s="66">
        <v>872339.3999999999</v>
      </c>
      <c r="F19" s="68">
        <v>0</v>
      </c>
      <c r="G19" s="67">
        <v>1250573.3599999999</v>
      </c>
      <c r="H19" s="66">
        <v>3754869.6</v>
      </c>
    </row>
    <row r="20" spans="1:8" ht="15">
      <c r="A20" s="73" t="s">
        <v>13</v>
      </c>
      <c r="B20" s="61">
        <v>2058</v>
      </c>
      <c r="C20" s="66">
        <v>2038963.16</v>
      </c>
      <c r="D20" s="67">
        <v>364471.23</v>
      </c>
      <c r="E20" s="66">
        <v>341494.06000000006</v>
      </c>
      <c r="F20" s="68">
        <v>0</v>
      </c>
      <c r="G20" s="68">
        <v>398530.48</v>
      </c>
      <c r="H20" s="66">
        <v>1205074.1899999997</v>
      </c>
    </row>
    <row r="21" spans="1:8" ht="15">
      <c r="A21" s="73" t="s">
        <v>14</v>
      </c>
      <c r="B21" s="61">
        <v>2491</v>
      </c>
      <c r="C21" s="66">
        <v>1981576.06</v>
      </c>
      <c r="D21" s="67">
        <v>448003.67999999993</v>
      </c>
      <c r="E21" s="66">
        <v>416829.8900000001</v>
      </c>
      <c r="F21" s="68">
        <v>0</v>
      </c>
      <c r="G21" s="68">
        <v>0</v>
      </c>
      <c r="H21" s="66">
        <v>997654.49</v>
      </c>
    </row>
    <row r="22" spans="1:8" ht="15">
      <c r="A22" s="73" t="s">
        <v>15</v>
      </c>
      <c r="B22" s="61">
        <v>3374</v>
      </c>
      <c r="C22" s="66">
        <v>3564116.94</v>
      </c>
      <c r="D22" s="67">
        <v>656682.03</v>
      </c>
      <c r="E22" s="66">
        <v>657854.4500000001</v>
      </c>
      <c r="F22" s="68">
        <v>0</v>
      </c>
      <c r="G22" s="67">
        <v>725499.8899999999</v>
      </c>
      <c r="H22" s="66">
        <v>2176404.46</v>
      </c>
    </row>
    <row r="23" spans="1:8" ht="15">
      <c r="A23" s="73" t="s">
        <v>16</v>
      </c>
      <c r="B23" s="61">
        <v>2789</v>
      </c>
      <c r="C23" s="66">
        <v>1630330.59</v>
      </c>
      <c r="D23" s="68">
        <v>0</v>
      </c>
      <c r="E23" s="66">
        <v>390311.32000000007</v>
      </c>
      <c r="F23" s="68">
        <v>0</v>
      </c>
      <c r="G23" s="68">
        <v>0</v>
      </c>
      <c r="H23" s="66">
        <v>1075019.27</v>
      </c>
    </row>
    <row r="24" spans="1:8" ht="15">
      <c r="A24" s="73" t="s">
        <v>17</v>
      </c>
      <c r="B24" s="61">
        <v>1272</v>
      </c>
      <c r="C24" s="66">
        <v>1057510.4</v>
      </c>
      <c r="D24" s="68">
        <v>0</v>
      </c>
      <c r="E24" s="66">
        <v>274905.72</v>
      </c>
      <c r="F24" s="68">
        <v>0</v>
      </c>
      <c r="G24" s="68">
        <v>0</v>
      </c>
      <c r="H24" s="66">
        <v>782604.6799999999</v>
      </c>
    </row>
    <row r="25" spans="1:8" ht="15">
      <c r="A25" s="73" t="s">
        <v>18</v>
      </c>
      <c r="B25" s="61">
        <v>2126</v>
      </c>
      <c r="C25" s="66">
        <v>2214429.71</v>
      </c>
      <c r="D25" s="67">
        <v>495273.11</v>
      </c>
      <c r="E25" s="66">
        <v>488151.6</v>
      </c>
      <c r="F25" s="68">
        <v>0</v>
      </c>
      <c r="G25" s="68">
        <v>0</v>
      </c>
      <c r="H25" s="66">
        <v>1064261</v>
      </c>
    </row>
    <row r="26" spans="1:8" ht="15">
      <c r="A26" s="73" t="s">
        <v>19</v>
      </c>
      <c r="B26" s="61">
        <v>2470</v>
      </c>
      <c r="C26" s="66">
        <v>3616563.8</v>
      </c>
      <c r="D26" s="68">
        <v>0</v>
      </c>
      <c r="E26" s="66">
        <v>646056.7100000001</v>
      </c>
      <c r="F26" s="68">
        <v>0</v>
      </c>
      <c r="G26" s="67">
        <v>1446476.0199999998</v>
      </c>
      <c r="H26" s="66">
        <v>2890112.92</v>
      </c>
    </row>
    <row r="27" spans="1:8" ht="15">
      <c r="A27" s="73" t="s">
        <v>20</v>
      </c>
      <c r="B27" s="61">
        <v>1470</v>
      </c>
      <c r="C27" s="66">
        <v>1150390.54</v>
      </c>
      <c r="D27" s="68">
        <v>0</v>
      </c>
      <c r="E27" s="66">
        <v>235432.50999999998</v>
      </c>
      <c r="F27" s="68">
        <v>0</v>
      </c>
      <c r="G27" s="67">
        <v>295302.67000000004</v>
      </c>
      <c r="H27" s="66">
        <v>878754.99</v>
      </c>
    </row>
    <row r="28" spans="1:8" ht="15">
      <c r="A28" s="73" t="s">
        <v>21</v>
      </c>
      <c r="B28" s="61">
        <v>1354</v>
      </c>
      <c r="C28" s="66">
        <v>1156521.27</v>
      </c>
      <c r="D28" s="67">
        <v>281552.54</v>
      </c>
      <c r="E28" s="66">
        <v>270402.62</v>
      </c>
      <c r="F28" s="68">
        <v>0</v>
      </c>
      <c r="G28" s="68">
        <v>0</v>
      </c>
      <c r="H28" s="66">
        <v>604266.11</v>
      </c>
    </row>
    <row r="29" spans="1:8" ht="15">
      <c r="A29" s="73" t="s">
        <v>22</v>
      </c>
      <c r="B29" s="61">
        <v>14235</v>
      </c>
      <c r="C29" s="66">
        <v>13547819.39</v>
      </c>
      <c r="D29" s="67">
        <v>3807977.1</v>
      </c>
      <c r="E29" s="66">
        <v>677358.9999999999</v>
      </c>
      <c r="F29" s="67">
        <v>2065184.39</v>
      </c>
      <c r="G29" s="68">
        <v>0</v>
      </c>
      <c r="H29" s="66">
        <v>6695222.11</v>
      </c>
    </row>
    <row r="30" spans="1:8" ht="15">
      <c r="A30" s="73" t="s">
        <v>23</v>
      </c>
      <c r="B30" s="61">
        <v>32951</v>
      </c>
      <c r="C30" s="66">
        <v>30592009.479999997</v>
      </c>
      <c r="D30" s="67">
        <v>7187537.68</v>
      </c>
      <c r="E30" s="66">
        <v>1216136.5299999998</v>
      </c>
      <c r="F30" s="67">
        <v>6092170.72</v>
      </c>
      <c r="G30" s="68">
        <v>0</v>
      </c>
      <c r="H30" s="66">
        <v>15626891.300000003</v>
      </c>
    </row>
    <row r="31" spans="1:8" ht="15">
      <c r="A31" s="73" t="s">
        <v>24</v>
      </c>
      <c r="B31" s="61">
        <v>1260</v>
      </c>
      <c r="C31" s="66">
        <v>1919116.29</v>
      </c>
      <c r="D31" s="67">
        <v>365846.41000000003</v>
      </c>
      <c r="E31" s="66">
        <v>362309.5</v>
      </c>
      <c r="F31" s="68">
        <v>0</v>
      </c>
      <c r="G31" s="67">
        <v>390079.87000000005</v>
      </c>
      <c r="H31" s="66">
        <v>1165868.2799999998</v>
      </c>
    </row>
    <row r="32" spans="1:8" ht="15">
      <c r="A32" s="73" t="s">
        <v>25</v>
      </c>
      <c r="B32" s="61">
        <v>1218</v>
      </c>
      <c r="C32" s="66">
        <v>965672.0800000001</v>
      </c>
      <c r="D32" s="67">
        <v>225629.69999999998</v>
      </c>
      <c r="E32" s="66">
        <v>215041.90000000002</v>
      </c>
      <c r="F32" s="68">
        <v>0</v>
      </c>
      <c r="G32" s="68">
        <v>0</v>
      </c>
      <c r="H32" s="66">
        <v>490510.58999999997</v>
      </c>
    </row>
    <row r="33" spans="1:8" ht="15">
      <c r="A33" s="73" t="s">
        <v>26</v>
      </c>
      <c r="B33" s="61">
        <v>1565</v>
      </c>
      <c r="C33" s="66">
        <v>1426632.71</v>
      </c>
      <c r="D33" s="67">
        <v>347395.93000000005</v>
      </c>
      <c r="E33" s="66">
        <v>318543.87</v>
      </c>
      <c r="F33" s="68">
        <v>0</v>
      </c>
      <c r="G33" s="68">
        <v>0</v>
      </c>
      <c r="H33" s="66">
        <v>759332.9500000003</v>
      </c>
    </row>
    <row r="34" spans="1:8" ht="15">
      <c r="A34" s="73" t="s">
        <v>27</v>
      </c>
      <c r="B34" s="61">
        <v>1708</v>
      </c>
      <c r="C34" s="66">
        <v>1578897.8599999996</v>
      </c>
      <c r="D34" s="67">
        <v>275727.91000000003</v>
      </c>
      <c r="E34" s="66">
        <v>266465.07</v>
      </c>
      <c r="F34" s="68">
        <v>0</v>
      </c>
      <c r="G34" s="67">
        <v>309574.64</v>
      </c>
      <c r="H34" s="66">
        <v>926704.8799999997</v>
      </c>
    </row>
    <row r="35" spans="1:8" ht="15">
      <c r="A35" s="73" t="s">
        <v>28</v>
      </c>
      <c r="B35" s="61">
        <v>1748</v>
      </c>
      <c r="C35" s="66">
        <v>2211215.3299999996</v>
      </c>
      <c r="D35" s="68">
        <v>0</v>
      </c>
      <c r="E35" s="66">
        <v>409667.7099999999</v>
      </c>
      <c r="F35" s="68">
        <v>0</v>
      </c>
      <c r="G35" s="68">
        <v>899106.58</v>
      </c>
      <c r="H35" s="66">
        <v>1793739.2200000002</v>
      </c>
    </row>
    <row r="36" spans="1:8" ht="15">
      <c r="A36" s="73" t="s">
        <v>29</v>
      </c>
      <c r="B36" s="61">
        <v>307</v>
      </c>
      <c r="C36" s="66">
        <v>342708.61</v>
      </c>
      <c r="D36" s="68">
        <v>0</v>
      </c>
      <c r="E36" s="66">
        <v>74538.9</v>
      </c>
      <c r="F36" s="68">
        <v>0</v>
      </c>
      <c r="G36" s="67">
        <v>89389.9</v>
      </c>
      <c r="H36" s="66">
        <v>268169.70999999996</v>
      </c>
    </row>
    <row r="37" spans="1:8" ht="15">
      <c r="A37" s="73" t="s">
        <v>30</v>
      </c>
      <c r="B37" s="61">
        <v>1936</v>
      </c>
      <c r="C37" s="66">
        <v>1702401.63</v>
      </c>
      <c r="D37" s="68">
        <v>0</v>
      </c>
      <c r="E37" s="66">
        <v>337799.33999999997</v>
      </c>
      <c r="F37" s="68">
        <v>0</v>
      </c>
      <c r="G37" s="67">
        <v>438801.9</v>
      </c>
      <c r="H37" s="66">
        <v>1314213.1900000004</v>
      </c>
    </row>
    <row r="38" spans="1:8" ht="15">
      <c r="A38" s="73" t="s">
        <v>31</v>
      </c>
      <c r="B38" s="61">
        <v>4023</v>
      </c>
      <c r="C38" s="66">
        <v>3256046.9499999997</v>
      </c>
      <c r="D38" s="68">
        <v>0</v>
      </c>
      <c r="E38" s="66">
        <v>893866.3200000001</v>
      </c>
      <c r="F38" s="68">
        <v>0</v>
      </c>
      <c r="G38" s="68">
        <v>0</v>
      </c>
      <c r="H38" s="66">
        <v>2201740.63</v>
      </c>
    </row>
    <row r="39" spans="1:8" ht="15">
      <c r="A39" s="73" t="s">
        <v>32</v>
      </c>
      <c r="B39" s="61">
        <v>1112</v>
      </c>
      <c r="C39" s="66">
        <v>731873.21</v>
      </c>
      <c r="D39" s="68">
        <v>0</v>
      </c>
      <c r="E39" s="66">
        <v>131423.45</v>
      </c>
      <c r="F39" s="68">
        <v>0</v>
      </c>
      <c r="G39" s="67">
        <v>195347.55</v>
      </c>
      <c r="H39" s="66">
        <v>585449.76</v>
      </c>
    </row>
    <row r="40" spans="1:8" ht="15">
      <c r="A40" s="73" t="s">
        <v>33</v>
      </c>
      <c r="B40" s="61">
        <v>2015</v>
      </c>
      <c r="C40" s="66">
        <v>1547592.1400000001</v>
      </c>
      <c r="D40" s="67">
        <v>377559.56</v>
      </c>
      <c r="E40" s="66">
        <v>326196.01</v>
      </c>
      <c r="F40" s="68">
        <v>0</v>
      </c>
      <c r="G40" s="68">
        <v>0</v>
      </c>
      <c r="H40" s="66">
        <v>840836.5700000001</v>
      </c>
    </row>
    <row r="41" spans="1:8" ht="15">
      <c r="A41" s="73" t="s">
        <v>34</v>
      </c>
      <c r="B41" s="61">
        <v>2433</v>
      </c>
      <c r="C41" s="66">
        <v>1783192.5599999998</v>
      </c>
      <c r="D41" s="68">
        <v>0</v>
      </c>
      <c r="E41" s="66">
        <v>511949.73000000004</v>
      </c>
      <c r="F41" s="68">
        <v>0</v>
      </c>
      <c r="G41" s="68">
        <v>0</v>
      </c>
      <c r="H41" s="66">
        <v>1258927.8299999998</v>
      </c>
    </row>
    <row r="42" spans="1:8" ht="15">
      <c r="A42" s="73" t="s">
        <v>35</v>
      </c>
      <c r="B42" s="61">
        <v>27647</v>
      </c>
      <c r="C42" s="66">
        <v>26363766.28</v>
      </c>
      <c r="D42" s="67">
        <v>6317730.61</v>
      </c>
      <c r="E42" s="66">
        <v>5401402.82</v>
      </c>
      <c r="F42" s="68">
        <v>0</v>
      </c>
      <c r="G42" s="68">
        <v>0</v>
      </c>
      <c r="H42" s="66">
        <v>13804763.440000001</v>
      </c>
    </row>
    <row r="43" spans="1:8" ht="15">
      <c r="A43" s="73" t="s">
        <v>36</v>
      </c>
      <c r="B43" s="62">
        <v>1289</v>
      </c>
      <c r="C43" s="67">
        <v>733443.08</v>
      </c>
      <c r="D43" s="68">
        <v>0</v>
      </c>
      <c r="E43" s="67">
        <v>204015.12999999998</v>
      </c>
      <c r="F43" s="68">
        <v>0</v>
      </c>
      <c r="G43" s="68">
        <v>0</v>
      </c>
      <c r="H43" s="67">
        <v>496251.64</v>
      </c>
    </row>
    <row r="44" spans="1:8" ht="15">
      <c r="A44" s="73" t="s">
        <v>37</v>
      </c>
      <c r="B44" s="62">
        <v>62248</v>
      </c>
      <c r="C44" s="67">
        <v>88913266.69</v>
      </c>
      <c r="D44" s="67">
        <v>24906078.36</v>
      </c>
      <c r="E44" s="67">
        <v>2214351.4</v>
      </c>
      <c r="F44" s="67">
        <v>17050596.03</v>
      </c>
      <c r="G44" s="68">
        <v>0</v>
      </c>
      <c r="H44" s="67">
        <v>43222125.940000005</v>
      </c>
    </row>
    <row r="45" spans="1:8" ht="15">
      <c r="A45" s="73" t="s">
        <v>38</v>
      </c>
      <c r="B45" s="62">
        <v>6084</v>
      </c>
      <c r="C45" s="67">
        <v>5008200.56</v>
      </c>
      <c r="D45" s="67">
        <v>1070714.44</v>
      </c>
      <c r="E45" s="67">
        <v>1055493.63</v>
      </c>
      <c r="F45" s="68">
        <v>0</v>
      </c>
      <c r="G45" s="68">
        <v>0</v>
      </c>
      <c r="H45" s="67">
        <v>2377282.8700000006</v>
      </c>
    </row>
    <row r="46" spans="1:8" ht="15">
      <c r="A46" s="73" t="s">
        <v>39</v>
      </c>
      <c r="B46" s="62">
        <v>7101</v>
      </c>
      <c r="C46" s="67">
        <v>5452059.390000001</v>
      </c>
      <c r="D46" s="67">
        <v>1252088.25</v>
      </c>
      <c r="E46" s="67">
        <v>987597.6200000001</v>
      </c>
      <c r="F46" s="68">
        <v>0</v>
      </c>
      <c r="G46" s="68">
        <v>0</v>
      </c>
      <c r="H46" s="67">
        <v>2777618.3900000006</v>
      </c>
    </row>
    <row r="47" spans="1:8" ht="15">
      <c r="A47" s="73" t="s">
        <v>40</v>
      </c>
      <c r="B47" s="62">
        <v>22364</v>
      </c>
      <c r="C47" s="67">
        <v>15552113.51</v>
      </c>
      <c r="D47" s="67">
        <v>3724396.98</v>
      </c>
      <c r="E47" s="67">
        <v>3122280.8900000006</v>
      </c>
      <c r="F47" s="68">
        <v>0</v>
      </c>
      <c r="G47" s="68">
        <v>0</v>
      </c>
      <c r="H47" s="67">
        <v>8211844.449999999</v>
      </c>
    </row>
    <row r="48" spans="1:8" ht="15">
      <c r="A48" s="73" t="s">
        <v>41</v>
      </c>
      <c r="B48" s="62">
        <v>5922</v>
      </c>
      <c r="C48" s="67">
        <v>4104035.4099999997</v>
      </c>
      <c r="D48" s="68">
        <v>0</v>
      </c>
      <c r="E48" s="67">
        <v>1215200.7500000002</v>
      </c>
      <c r="F48" s="68">
        <v>0</v>
      </c>
      <c r="G48" s="68">
        <v>0</v>
      </c>
      <c r="H48" s="67">
        <v>2835509.8</v>
      </c>
    </row>
    <row r="49" spans="1:8" ht="15">
      <c r="A49" s="73" t="s">
        <v>42</v>
      </c>
      <c r="B49" s="62">
        <v>10823</v>
      </c>
      <c r="C49" s="67">
        <v>15334247.82</v>
      </c>
      <c r="D49" s="67">
        <v>4212191.09</v>
      </c>
      <c r="E49" s="67">
        <v>641148.44</v>
      </c>
      <c r="F49" s="67">
        <v>2684394.45</v>
      </c>
      <c r="G49" s="68">
        <v>0</v>
      </c>
      <c r="H49" s="67">
        <v>7411612.16</v>
      </c>
    </row>
    <row r="50" spans="1:8" ht="15">
      <c r="A50" s="73" t="s">
        <v>43</v>
      </c>
      <c r="B50" s="62">
        <v>1110</v>
      </c>
      <c r="C50" s="67">
        <v>757356.9</v>
      </c>
      <c r="D50" s="67">
        <v>159522.25</v>
      </c>
      <c r="E50" s="67">
        <v>140679.96</v>
      </c>
      <c r="F50" s="68">
        <v>0</v>
      </c>
      <c r="G50" s="68">
        <v>0</v>
      </c>
      <c r="H50" s="67">
        <v>357704.69000000006</v>
      </c>
    </row>
    <row r="51" spans="1:8" ht="15">
      <c r="A51" s="73" t="s">
        <v>44</v>
      </c>
      <c r="B51" s="62">
        <v>3512</v>
      </c>
      <c r="C51" s="67">
        <v>2295880.2399999998</v>
      </c>
      <c r="D51" s="67">
        <v>521416.97</v>
      </c>
      <c r="E51" s="67">
        <v>392502.16</v>
      </c>
      <c r="F51" s="68">
        <v>0</v>
      </c>
      <c r="G51" s="68">
        <v>0</v>
      </c>
      <c r="H51" s="67">
        <v>1177961.1099999999</v>
      </c>
    </row>
    <row r="52" spans="1:8" ht="15">
      <c r="A52" s="73" t="s">
        <v>45</v>
      </c>
      <c r="B52" s="62">
        <v>1719</v>
      </c>
      <c r="C52" s="67">
        <v>1352691.9199999997</v>
      </c>
      <c r="D52" s="68">
        <v>0</v>
      </c>
      <c r="E52" s="67">
        <v>409619.02</v>
      </c>
      <c r="F52" s="68">
        <v>0</v>
      </c>
      <c r="G52" s="68">
        <v>0</v>
      </c>
      <c r="H52" s="67">
        <v>930330.2599999998</v>
      </c>
    </row>
    <row r="53" spans="1:8" ht="15">
      <c r="A53" s="73" t="s">
        <v>46</v>
      </c>
      <c r="B53" s="62">
        <v>3483</v>
      </c>
      <c r="C53" s="67">
        <v>5218269.78</v>
      </c>
      <c r="D53" s="67">
        <v>1367071.27</v>
      </c>
      <c r="E53" s="67">
        <v>121136.75</v>
      </c>
      <c r="F53" s="67">
        <v>1007093.8700000001</v>
      </c>
      <c r="G53" s="68">
        <v>0</v>
      </c>
      <c r="H53" s="67">
        <v>2403367.93</v>
      </c>
    </row>
    <row r="54" spans="1:8" ht="15">
      <c r="A54" s="73" t="s">
        <v>47</v>
      </c>
      <c r="B54" s="62">
        <v>7771</v>
      </c>
      <c r="C54" s="67">
        <v>8186285.78</v>
      </c>
      <c r="D54" s="67">
        <v>1602669.69</v>
      </c>
      <c r="E54" s="67">
        <v>1345548.57</v>
      </c>
      <c r="F54" s="68">
        <v>0</v>
      </c>
      <c r="G54" s="67">
        <v>1732087.7899999996</v>
      </c>
      <c r="H54" s="67">
        <v>5200538.449999999</v>
      </c>
    </row>
    <row r="55" spans="1:8" ht="15">
      <c r="A55" s="73" t="s">
        <v>48</v>
      </c>
      <c r="B55" s="62">
        <v>8823</v>
      </c>
      <c r="C55" s="67">
        <v>20079446.009999998</v>
      </c>
      <c r="D55" s="67">
        <v>4333909.05</v>
      </c>
      <c r="E55" s="67">
        <v>611154.9600000001</v>
      </c>
      <c r="F55" s="67">
        <v>3074085.01</v>
      </c>
      <c r="G55" s="67">
        <v>3801167.14</v>
      </c>
      <c r="H55" s="67">
        <v>11367746.289999994</v>
      </c>
    </row>
    <row r="56" spans="1:8" ht="15">
      <c r="A56" s="73" t="s">
        <v>49</v>
      </c>
      <c r="B56" s="62">
        <v>3030</v>
      </c>
      <c r="C56" s="67">
        <v>1558071.23</v>
      </c>
      <c r="D56" s="68">
        <v>0</v>
      </c>
      <c r="E56" s="67">
        <v>405782.98</v>
      </c>
      <c r="F56" s="68">
        <v>0</v>
      </c>
      <c r="G56" s="68">
        <v>0</v>
      </c>
      <c r="H56" s="67">
        <v>981816.25</v>
      </c>
    </row>
    <row r="57" spans="1:8" ht="15">
      <c r="A57" s="73" t="s">
        <v>50</v>
      </c>
      <c r="B57" s="62">
        <v>11852</v>
      </c>
      <c r="C57" s="67">
        <v>17950687.919999998</v>
      </c>
      <c r="D57" s="67">
        <v>4456664.02</v>
      </c>
      <c r="E57" s="67">
        <v>3949688.6199999996</v>
      </c>
      <c r="F57" s="68">
        <v>0</v>
      </c>
      <c r="G57" s="68">
        <v>0</v>
      </c>
      <c r="H57" s="67">
        <v>9424479.069999998</v>
      </c>
    </row>
    <row r="58" spans="1:8" ht="15">
      <c r="A58" s="73" t="s">
        <v>51</v>
      </c>
      <c r="B58" s="62">
        <v>5878</v>
      </c>
      <c r="C58" s="67">
        <v>7770404.13</v>
      </c>
      <c r="D58" s="67">
        <v>1494577.87</v>
      </c>
      <c r="E58" s="67">
        <v>1250369.55</v>
      </c>
      <c r="F58" s="68">
        <v>0</v>
      </c>
      <c r="G58" s="67">
        <v>1617329.23</v>
      </c>
      <c r="H58" s="67">
        <v>4848952.87</v>
      </c>
    </row>
    <row r="59" spans="1:8" ht="15">
      <c r="A59" s="73" t="s">
        <v>52</v>
      </c>
      <c r="B59" s="62">
        <v>1097</v>
      </c>
      <c r="C59" s="67">
        <v>831390.8200000001</v>
      </c>
      <c r="D59" s="68">
        <v>0</v>
      </c>
      <c r="E59" s="67">
        <v>175054.87000000002</v>
      </c>
      <c r="F59" s="68">
        <v>0</v>
      </c>
      <c r="G59" s="67">
        <v>217580.23</v>
      </c>
      <c r="H59" s="67">
        <v>652316.6700000002</v>
      </c>
    </row>
    <row r="60" spans="1:8" ht="15">
      <c r="A60" s="73" t="s">
        <v>53</v>
      </c>
      <c r="B60" s="62">
        <v>637</v>
      </c>
      <c r="C60" s="67">
        <v>515425.95</v>
      </c>
      <c r="D60" s="67">
        <v>118913.33</v>
      </c>
      <c r="E60" s="67">
        <v>94024.05000000002</v>
      </c>
      <c r="F60" s="68">
        <v>0</v>
      </c>
      <c r="G60" s="68">
        <v>0</v>
      </c>
      <c r="H60" s="67">
        <v>256828.56999999998</v>
      </c>
    </row>
    <row r="61" spans="1:8" ht="15">
      <c r="A61" s="73" t="s">
        <v>54</v>
      </c>
      <c r="B61" s="62">
        <v>1090</v>
      </c>
      <c r="C61" s="67">
        <v>866596.23</v>
      </c>
      <c r="D61" s="67">
        <v>209298.50999999998</v>
      </c>
      <c r="E61" s="67">
        <v>191131.74000000002</v>
      </c>
      <c r="F61" s="68">
        <v>0</v>
      </c>
      <c r="G61" s="68">
        <v>0</v>
      </c>
      <c r="H61" s="67">
        <v>465521.19000000006</v>
      </c>
    </row>
    <row r="62" spans="1:8" ht="15">
      <c r="A62" s="73" t="s">
        <v>55</v>
      </c>
      <c r="B62" s="62">
        <v>3117</v>
      </c>
      <c r="C62" s="67">
        <v>2968138.11</v>
      </c>
      <c r="D62" s="67">
        <v>554483.15</v>
      </c>
      <c r="E62" s="67">
        <v>412488.38999999996</v>
      </c>
      <c r="F62" s="68">
        <v>0</v>
      </c>
      <c r="G62" s="67">
        <v>614016.41</v>
      </c>
      <c r="H62" s="67">
        <v>1842046.57</v>
      </c>
    </row>
    <row r="63" spans="1:8" ht="15">
      <c r="A63" s="73" t="s">
        <v>56</v>
      </c>
      <c r="B63" s="62">
        <v>42748</v>
      </c>
      <c r="C63" s="67">
        <v>94875177.89999999</v>
      </c>
      <c r="D63" s="67">
        <v>26623877.19</v>
      </c>
      <c r="E63" s="67">
        <v>2256598.6</v>
      </c>
      <c r="F63" s="67">
        <v>17937018.47</v>
      </c>
      <c r="G63" s="68">
        <v>0</v>
      </c>
      <c r="H63" s="67">
        <v>46237869.44000002</v>
      </c>
    </row>
    <row r="64" spans="1:8" ht="15">
      <c r="A64" s="73" t="s">
        <v>57</v>
      </c>
      <c r="B64" s="62">
        <v>1852</v>
      </c>
      <c r="C64" s="67">
        <v>1944584.5700000005</v>
      </c>
      <c r="D64" s="68">
        <v>0</v>
      </c>
      <c r="E64" s="67">
        <v>433802.80999999994</v>
      </c>
      <c r="F64" s="68">
        <v>0</v>
      </c>
      <c r="G64" s="67">
        <v>473501.9999999999</v>
      </c>
      <c r="H64" s="67">
        <v>1420219.6399999997</v>
      </c>
    </row>
    <row r="65" spans="1:8" ht="15">
      <c r="A65" s="29" t="s">
        <v>58</v>
      </c>
      <c r="B65" s="74">
        <v>1711</v>
      </c>
      <c r="C65" s="77">
        <v>876226.98</v>
      </c>
      <c r="D65" s="42">
        <v>0</v>
      </c>
      <c r="E65" s="77">
        <v>204964.69</v>
      </c>
      <c r="F65" s="42">
        <v>0</v>
      </c>
      <c r="G65" s="42">
        <v>0</v>
      </c>
      <c r="H65" s="77">
        <v>576285.29</v>
      </c>
    </row>
    <row r="66" spans="1:8" ht="15">
      <c r="A66" s="29" t="s">
        <v>59</v>
      </c>
      <c r="B66" s="22">
        <v>3962</v>
      </c>
      <c r="C66" s="40">
        <v>2387783.66</v>
      </c>
      <c r="D66" s="42">
        <v>0</v>
      </c>
      <c r="E66" s="40">
        <v>568299.25</v>
      </c>
      <c r="F66" s="42">
        <v>0</v>
      </c>
      <c r="G66" s="42">
        <v>0</v>
      </c>
      <c r="H66" s="40">
        <v>1577632.4100000001</v>
      </c>
    </row>
    <row r="67" spans="1:8" ht="15">
      <c r="A67" s="29" t="s">
        <v>60</v>
      </c>
      <c r="B67" s="22">
        <v>5886</v>
      </c>
      <c r="C67" s="40">
        <v>4775443.18</v>
      </c>
      <c r="D67" s="42">
        <v>0</v>
      </c>
      <c r="E67" s="40">
        <v>1351675.22</v>
      </c>
      <c r="F67" s="42">
        <v>0</v>
      </c>
      <c r="G67" s="42">
        <v>0</v>
      </c>
      <c r="H67" s="40">
        <v>3248731.6400000006</v>
      </c>
    </row>
    <row r="68" spans="1:8" ht="15">
      <c r="A68" s="29" t="s">
        <v>61</v>
      </c>
      <c r="B68" s="22">
        <v>2796</v>
      </c>
      <c r="C68" s="40">
        <v>4894336.15</v>
      </c>
      <c r="D68" s="70">
        <v>948136.5300000001</v>
      </c>
      <c r="E68" s="40">
        <v>927886.04</v>
      </c>
      <c r="F68" s="42">
        <v>0</v>
      </c>
      <c r="G68" s="70">
        <v>1006409.7099999998</v>
      </c>
      <c r="H68" s="40">
        <v>3016098.01</v>
      </c>
    </row>
    <row r="69" spans="1:8" ht="15">
      <c r="A69" s="29" t="s">
        <v>62</v>
      </c>
      <c r="B69" s="22">
        <v>1955</v>
      </c>
      <c r="C69" s="40">
        <v>1771275.7</v>
      </c>
      <c r="D69" s="40">
        <v>426855.17000000004</v>
      </c>
      <c r="E69" s="40">
        <v>409271.24999999994</v>
      </c>
      <c r="F69" s="42">
        <v>0</v>
      </c>
      <c r="G69" s="42">
        <v>0</v>
      </c>
      <c r="H69" s="40">
        <v>929557.1099999999</v>
      </c>
    </row>
    <row r="70" spans="1:8" ht="15">
      <c r="A70" s="29" t="s">
        <v>63</v>
      </c>
      <c r="B70" s="22">
        <v>3300</v>
      </c>
      <c r="C70" s="40">
        <v>3102890.0300000003</v>
      </c>
      <c r="D70" s="40">
        <v>595000.7</v>
      </c>
      <c r="E70" s="40">
        <v>491905.05</v>
      </c>
      <c r="F70" s="42">
        <v>0</v>
      </c>
      <c r="G70" s="40">
        <v>664121.5</v>
      </c>
      <c r="H70" s="40">
        <v>1991324.28</v>
      </c>
    </row>
    <row r="71" spans="1:8" ht="15">
      <c r="A71" s="29" t="s">
        <v>64</v>
      </c>
      <c r="B71" s="22">
        <v>39513</v>
      </c>
      <c r="C71" s="40">
        <v>77731376.48</v>
      </c>
      <c r="D71" s="40">
        <v>16758736.239999998</v>
      </c>
      <c r="E71" s="40">
        <v>2006994.1800000002</v>
      </c>
      <c r="F71" s="70">
        <v>12098435.5</v>
      </c>
      <c r="G71" s="40">
        <v>14455412.129999999</v>
      </c>
      <c r="H71" s="40" t="s">
        <v>101</v>
      </c>
    </row>
    <row r="72" spans="1:8" ht="15">
      <c r="A72" s="29" t="s">
        <v>65</v>
      </c>
      <c r="B72" s="22">
        <v>1234</v>
      </c>
      <c r="C72" s="40">
        <v>1095114.81</v>
      </c>
      <c r="D72" s="40">
        <v>175620.79000000004</v>
      </c>
      <c r="E72" s="40">
        <v>171620.00999999998</v>
      </c>
      <c r="F72" s="42">
        <v>0</v>
      </c>
      <c r="G72" s="40">
        <v>197069.49000000002</v>
      </c>
      <c r="H72" s="40">
        <v>590679.51</v>
      </c>
    </row>
    <row r="73" spans="1:8" ht="15">
      <c r="A73" s="29" t="s">
        <v>66</v>
      </c>
      <c r="B73" s="22">
        <v>1041</v>
      </c>
      <c r="C73" s="40">
        <v>996684.88</v>
      </c>
      <c r="D73" s="42">
        <v>0</v>
      </c>
      <c r="E73" s="40">
        <v>209282.91999999998</v>
      </c>
      <c r="F73" s="42">
        <v>0</v>
      </c>
      <c r="G73" s="40">
        <v>244357.85</v>
      </c>
      <c r="H73" s="40">
        <v>733142.0900000001</v>
      </c>
    </row>
    <row r="74" spans="1:8" ht="15">
      <c r="A74" s="31"/>
      <c r="B74" s="75"/>
      <c r="C74" s="75"/>
      <c r="D74" s="75"/>
      <c r="E74" s="75"/>
      <c r="F74" s="75"/>
      <c r="G74" s="75"/>
      <c r="H74" s="75"/>
    </row>
    <row r="75" spans="1:8" ht="15">
      <c r="A75" s="29" t="s">
        <v>71</v>
      </c>
      <c r="B75" s="19"/>
      <c r="C75" s="19"/>
      <c r="D75" s="19"/>
      <c r="E75" s="19"/>
      <c r="F75" s="19"/>
      <c r="G75" s="19"/>
      <c r="H75" s="19"/>
    </row>
    <row r="76" spans="1:8" ht="15">
      <c r="A76" s="29"/>
      <c r="B76" s="29"/>
      <c r="C76" s="29"/>
      <c r="D76" s="29"/>
      <c r="E76" s="29"/>
      <c r="F76" s="29"/>
      <c r="G76" s="29"/>
      <c r="H76" s="29"/>
    </row>
    <row r="77" spans="1:8" ht="15">
      <c r="A77" s="29" t="s">
        <v>100</v>
      </c>
      <c r="B77" s="29"/>
      <c r="C77" s="33"/>
      <c r="D77" s="29"/>
      <c r="E77" s="29"/>
      <c r="F77" s="29"/>
      <c r="G77" s="29"/>
      <c r="H77" s="29"/>
    </row>
    <row r="78" spans="1:8" ht="15">
      <c r="A78" s="29"/>
      <c r="B78" s="29"/>
      <c r="C78" s="29"/>
      <c r="D78" s="29"/>
      <c r="E78" s="29"/>
      <c r="F78" s="29"/>
      <c r="G78" s="29"/>
      <c r="H78" s="29"/>
    </row>
    <row r="79" spans="1:8" ht="15">
      <c r="A79" s="29" t="s">
        <v>67</v>
      </c>
      <c r="B79" s="29"/>
      <c r="C79" s="29"/>
      <c r="D79" s="29"/>
      <c r="E79" s="29"/>
      <c r="F79" s="29"/>
      <c r="G79" s="29"/>
      <c r="H79" s="29"/>
    </row>
    <row r="80" spans="1:8" ht="33.75" customHeight="1">
      <c r="A80" s="101" t="s">
        <v>72</v>
      </c>
      <c r="B80" s="101"/>
      <c r="C80" s="101"/>
      <c r="D80" s="101"/>
      <c r="E80" s="101"/>
      <c r="F80" s="101"/>
      <c r="G80" s="101"/>
      <c r="H80" s="101"/>
    </row>
    <row r="81" spans="1:8" ht="35.25" customHeight="1">
      <c r="A81" s="101" t="s">
        <v>73</v>
      </c>
      <c r="B81" s="101"/>
      <c r="C81" s="101"/>
      <c r="D81" s="101"/>
      <c r="E81" s="101"/>
      <c r="F81" s="101"/>
      <c r="G81" s="101"/>
      <c r="H81" s="101"/>
    </row>
    <row r="82" spans="1:8" ht="31.5" customHeight="1">
      <c r="A82" s="101" t="s">
        <v>98</v>
      </c>
      <c r="B82" s="101"/>
      <c r="C82" s="101"/>
      <c r="D82" s="101"/>
      <c r="E82" s="101"/>
      <c r="F82" s="101"/>
      <c r="G82" s="101"/>
      <c r="H82" s="101"/>
    </row>
    <row r="83" spans="1:8" ht="15">
      <c r="A83" s="29"/>
      <c r="B83" s="29"/>
      <c r="C83" s="29"/>
      <c r="D83" s="29"/>
      <c r="E83" s="29"/>
      <c r="F83" s="29"/>
      <c r="G83" s="29"/>
      <c r="H83" s="29"/>
    </row>
    <row r="84" spans="1:8" ht="34.5" customHeight="1">
      <c r="A84" s="105" t="s">
        <v>214</v>
      </c>
      <c r="B84" s="105"/>
      <c r="C84" s="105"/>
      <c r="D84" s="105"/>
      <c r="E84" s="105"/>
      <c r="F84" s="105"/>
      <c r="G84" s="105"/>
      <c r="H84" s="105"/>
    </row>
    <row r="85" spans="1:8" ht="15">
      <c r="A85" s="29" t="s">
        <v>76</v>
      </c>
      <c r="B85" s="29"/>
      <c r="C85" s="29"/>
      <c r="D85" s="29"/>
      <c r="E85" s="29"/>
      <c r="F85" s="29"/>
      <c r="G85" s="29"/>
      <c r="H85" s="29"/>
    </row>
  </sheetData>
  <sheetProtection/>
  <mergeCells count="5">
    <mergeCell ref="C4:H4"/>
    <mergeCell ref="A80:H80"/>
    <mergeCell ref="A81:H81"/>
    <mergeCell ref="A82:H82"/>
    <mergeCell ref="A84:H84"/>
  </mergeCells>
  <hyperlinks>
    <hyperlink ref="A84:H84" r:id="rId1" display="SOURCE: New York State Department of Taxation and Finance, 2012-2013 New York State Tax Collections; www.tax.ny.gov/research/stats/statistics/stat_fy_collections.htm (last viewed February 19, 2014)."/>
  </hyperlinks>
  <printOptions/>
  <pageMargins left="0.7" right="0.7" top="0.75" bottom="0.75" header="0.3" footer="0.3"/>
  <pageSetup fitToHeight="2" fitToWidth="1" horizontalDpi="600" verticalDpi="600" orientation="landscape" scale="74" r:id="rId2"/>
</worksheet>
</file>

<file path=xl/worksheets/sheet9.xml><?xml version="1.0" encoding="utf-8"?>
<worksheet xmlns="http://schemas.openxmlformats.org/spreadsheetml/2006/main" xmlns:r="http://schemas.openxmlformats.org/officeDocument/2006/relationships">
  <sheetPr>
    <pageSetUpPr fitToPage="1"/>
  </sheetPr>
  <dimension ref="A1:I86"/>
  <sheetViews>
    <sheetView zoomScalePageLayoutView="0" workbookViewId="0" topLeftCell="A1">
      <selection activeCell="A1" sqref="A1"/>
    </sheetView>
  </sheetViews>
  <sheetFormatPr defaultColWidth="13.77734375" defaultRowHeight="15"/>
  <cols>
    <col min="1" max="1" width="17.77734375" style="0" customWidth="1"/>
  </cols>
  <sheetData>
    <row r="1" spans="1:8" ht="20.25">
      <c r="A1" s="10" t="s">
        <v>0</v>
      </c>
      <c r="B1" s="7"/>
      <c r="C1" s="7"/>
      <c r="D1" s="7"/>
      <c r="E1" s="7"/>
      <c r="F1" s="36"/>
      <c r="G1" s="7"/>
      <c r="H1" s="7"/>
    </row>
    <row r="2" spans="1:8" ht="20.25">
      <c r="A2" s="10" t="s">
        <v>103</v>
      </c>
      <c r="B2" s="7"/>
      <c r="C2" s="7"/>
      <c r="D2" s="7"/>
      <c r="E2" s="7"/>
      <c r="F2" s="36"/>
      <c r="G2" s="9"/>
      <c r="H2" s="7"/>
    </row>
    <row r="3" spans="1:8" ht="15">
      <c r="A3" s="8"/>
      <c r="B3" s="8"/>
      <c r="C3" s="8"/>
      <c r="D3" s="8"/>
      <c r="E3" s="8"/>
      <c r="F3" s="8"/>
      <c r="G3" s="8"/>
      <c r="H3" s="8"/>
    </row>
    <row r="4" spans="1:8" ht="15">
      <c r="A4" s="31"/>
      <c r="B4" s="31"/>
      <c r="C4" s="103" t="s">
        <v>68</v>
      </c>
      <c r="D4" s="103"/>
      <c r="E4" s="103"/>
      <c r="F4" s="103"/>
      <c r="G4" s="103"/>
      <c r="H4" s="103"/>
    </row>
    <row r="5" spans="1:8" ht="45">
      <c r="A5" s="29" t="s">
        <v>1</v>
      </c>
      <c r="B5" s="50" t="s">
        <v>81</v>
      </c>
      <c r="C5" s="50" t="s">
        <v>82</v>
      </c>
      <c r="D5" s="50" t="s">
        <v>83</v>
      </c>
      <c r="E5" s="50" t="s">
        <v>84</v>
      </c>
      <c r="F5" s="50" t="s">
        <v>85</v>
      </c>
      <c r="G5" s="51" t="s">
        <v>86</v>
      </c>
      <c r="H5" s="50" t="s">
        <v>87</v>
      </c>
    </row>
    <row r="6" spans="1:8" ht="15">
      <c r="A6" s="11"/>
      <c r="B6" s="13"/>
      <c r="C6" s="28"/>
      <c r="D6" s="17"/>
      <c r="E6" s="17"/>
      <c r="F6" s="17"/>
      <c r="G6" s="28"/>
      <c r="H6" s="17"/>
    </row>
    <row r="7" spans="1:8" ht="15">
      <c r="A7" s="73" t="s">
        <v>2</v>
      </c>
      <c r="B7" s="59">
        <v>428339</v>
      </c>
      <c r="C7" s="57">
        <v>1124159703</v>
      </c>
      <c r="D7" s="57">
        <v>193633576</v>
      </c>
      <c r="E7" s="57">
        <v>83474311</v>
      </c>
      <c r="F7" s="57">
        <v>87583912</v>
      </c>
      <c r="G7" s="57">
        <v>374677358</v>
      </c>
      <c r="H7" s="57">
        <v>745655587</v>
      </c>
    </row>
    <row r="8" spans="1:8" ht="15">
      <c r="A8" s="73"/>
      <c r="B8" s="59"/>
      <c r="C8" s="65"/>
      <c r="D8" s="65"/>
      <c r="E8" s="65"/>
      <c r="F8" s="65"/>
      <c r="G8" s="65"/>
      <c r="H8" s="65"/>
    </row>
    <row r="9" spans="1:8" ht="15">
      <c r="A9" s="73" t="s">
        <v>3</v>
      </c>
      <c r="B9" s="60">
        <v>76296</v>
      </c>
      <c r="C9" s="65">
        <v>677550992.81</v>
      </c>
      <c r="D9" s="65">
        <v>92876270.36</v>
      </c>
      <c r="E9" s="65">
        <v>44577389.83999999</v>
      </c>
      <c r="F9" s="65">
        <v>34842253.85</v>
      </c>
      <c r="G9" s="65">
        <v>344938127.56</v>
      </c>
      <c r="H9" s="68">
        <v>503946949.31</v>
      </c>
    </row>
    <row r="10" spans="1:8" ht="15">
      <c r="A10" s="73" t="s">
        <v>4</v>
      </c>
      <c r="B10" s="61">
        <v>5907</v>
      </c>
      <c r="C10" s="66">
        <v>36978636.64</v>
      </c>
      <c r="D10" s="67">
        <v>5166894.99</v>
      </c>
      <c r="E10" s="66">
        <v>2459161.92</v>
      </c>
      <c r="F10" s="67">
        <v>1867585.29</v>
      </c>
      <c r="G10" s="67">
        <v>18682066.41</v>
      </c>
      <c r="H10" s="66">
        <v>27479039.22</v>
      </c>
    </row>
    <row r="11" spans="1:8" ht="15">
      <c r="A11" s="73" t="s">
        <v>5</v>
      </c>
      <c r="B11" s="61">
        <v>22509</v>
      </c>
      <c r="C11" s="66">
        <v>148277131.97</v>
      </c>
      <c r="D11" s="67">
        <v>20584483.19</v>
      </c>
      <c r="E11" s="66">
        <v>7343113.029999999</v>
      </c>
      <c r="F11" s="67">
        <v>10398475.61</v>
      </c>
      <c r="G11" s="67">
        <v>74753331.00000001</v>
      </c>
      <c r="H11" s="66">
        <v>109865270.23</v>
      </c>
    </row>
    <row r="12" spans="1:8" ht="15">
      <c r="A12" s="73" t="s">
        <v>6</v>
      </c>
      <c r="B12" s="61">
        <v>11711</v>
      </c>
      <c r="C12" s="66">
        <v>335363339.40999997</v>
      </c>
      <c r="D12" s="67">
        <v>45464492.02</v>
      </c>
      <c r="E12" s="66">
        <v>29614712.919999994</v>
      </c>
      <c r="F12" s="67">
        <v>9330360.61</v>
      </c>
      <c r="G12" s="67">
        <v>172302901.68</v>
      </c>
      <c r="H12" s="66">
        <v>249787741.68000004</v>
      </c>
    </row>
    <row r="13" spans="1:8" ht="15">
      <c r="A13" s="73" t="s">
        <v>7</v>
      </c>
      <c r="B13" s="61">
        <v>24280</v>
      </c>
      <c r="C13" s="66">
        <v>120528216.62</v>
      </c>
      <c r="D13" s="67">
        <v>16735382.940000001</v>
      </c>
      <c r="E13" s="66">
        <v>4720851.72</v>
      </c>
      <c r="F13" s="67">
        <v>9446884.840000002</v>
      </c>
      <c r="G13" s="67">
        <v>60650714.51</v>
      </c>
      <c r="H13" s="66">
        <v>89587055.58</v>
      </c>
    </row>
    <row r="14" spans="1:8" ht="15">
      <c r="A14" s="73" t="s">
        <v>8</v>
      </c>
      <c r="B14" s="61">
        <v>11889</v>
      </c>
      <c r="C14" s="66">
        <v>36403668.169999994</v>
      </c>
      <c r="D14" s="67">
        <v>4925017.22</v>
      </c>
      <c r="E14" s="66">
        <v>439550.25</v>
      </c>
      <c r="F14" s="67">
        <v>3798947.5</v>
      </c>
      <c r="G14" s="67">
        <v>18549113.96</v>
      </c>
      <c r="H14" s="66">
        <v>27227842.6</v>
      </c>
    </row>
    <row r="15" spans="1:8" ht="15">
      <c r="A15" s="73"/>
      <c r="B15" s="60"/>
      <c r="C15" s="65"/>
      <c r="D15" s="65"/>
      <c r="E15" s="65"/>
      <c r="F15" s="68"/>
      <c r="G15" s="68"/>
      <c r="H15" s="65"/>
    </row>
    <row r="16" spans="1:8" ht="15">
      <c r="A16" s="73" t="s">
        <v>9</v>
      </c>
      <c r="B16" s="60">
        <v>352043</v>
      </c>
      <c r="C16" s="65">
        <v>446608709.76</v>
      </c>
      <c r="D16" s="65">
        <v>100757305.64000002</v>
      </c>
      <c r="E16" s="65">
        <v>38896921.14</v>
      </c>
      <c r="F16" s="65">
        <v>52741658.31</v>
      </c>
      <c r="G16" s="65">
        <v>29739230.86</v>
      </c>
      <c r="H16" s="65">
        <v>241708637.54</v>
      </c>
    </row>
    <row r="17" spans="1:8" ht="15">
      <c r="A17" s="73" t="s">
        <v>10</v>
      </c>
      <c r="B17" s="61">
        <v>9882</v>
      </c>
      <c r="C17" s="66">
        <v>15811284.179999998</v>
      </c>
      <c r="D17" s="67">
        <v>3021971.0999999996</v>
      </c>
      <c r="E17" s="66">
        <v>2617438.95</v>
      </c>
      <c r="F17" s="68">
        <v>0</v>
      </c>
      <c r="G17" s="67">
        <v>3224568.3100000005</v>
      </c>
      <c r="H17" s="66">
        <v>9673446.21</v>
      </c>
    </row>
    <row r="18" spans="1:8" ht="15">
      <c r="A18" s="73" t="s">
        <v>11</v>
      </c>
      <c r="B18" s="61">
        <v>974</v>
      </c>
      <c r="C18" s="66">
        <v>751274.41</v>
      </c>
      <c r="D18" s="67">
        <v>166823.59000000003</v>
      </c>
      <c r="E18" s="66">
        <v>123241.7</v>
      </c>
      <c r="F18" s="68">
        <v>0</v>
      </c>
      <c r="G18" s="68">
        <v>0</v>
      </c>
      <c r="H18" s="66">
        <v>365634.44999999995</v>
      </c>
    </row>
    <row r="19" spans="1:8" ht="15">
      <c r="A19" s="73" t="s">
        <v>12</v>
      </c>
      <c r="B19" s="61">
        <v>5101</v>
      </c>
      <c r="C19" s="66">
        <v>3998618.4</v>
      </c>
      <c r="D19" s="68">
        <v>0</v>
      </c>
      <c r="E19" s="66">
        <v>728392.6099999999</v>
      </c>
      <c r="F19" s="68">
        <v>0</v>
      </c>
      <c r="G19" s="67">
        <v>979394.63</v>
      </c>
      <c r="H19" s="66">
        <v>2937659.7500000005</v>
      </c>
    </row>
    <row r="20" spans="1:8" ht="15">
      <c r="A20" s="73" t="s">
        <v>13</v>
      </c>
      <c r="B20" s="61">
        <v>1831</v>
      </c>
      <c r="C20" s="66">
        <v>1695283.8699999999</v>
      </c>
      <c r="D20" s="67">
        <v>296069.8599999999</v>
      </c>
      <c r="E20" s="66">
        <v>285116.08</v>
      </c>
      <c r="F20" s="68">
        <v>0</v>
      </c>
      <c r="G20" s="68">
        <v>329753.94000000006</v>
      </c>
      <c r="H20" s="66">
        <v>987880.8600000001</v>
      </c>
    </row>
    <row r="21" spans="1:8" ht="15">
      <c r="A21" s="73" t="s">
        <v>14</v>
      </c>
      <c r="B21" s="61">
        <v>2219</v>
      </c>
      <c r="C21" s="66">
        <v>1699853.5899999999</v>
      </c>
      <c r="D21" s="67">
        <v>381133.67999999993</v>
      </c>
      <c r="E21" s="66">
        <v>347879.83999999997</v>
      </c>
      <c r="F21" s="68">
        <v>0</v>
      </c>
      <c r="G21" s="68">
        <v>0</v>
      </c>
      <c r="H21" s="66">
        <v>851752.07</v>
      </c>
    </row>
    <row r="22" spans="1:8" ht="15">
      <c r="A22" s="73" t="s">
        <v>15</v>
      </c>
      <c r="B22" s="61">
        <v>3049</v>
      </c>
      <c r="C22" s="66">
        <v>2904144.85</v>
      </c>
      <c r="D22" s="67">
        <v>530555.24</v>
      </c>
      <c r="E22" s="66">
        <v>528217.63</v>
      </c>
      <c r="F22" s="68">
        <v>0</v>
      </c>
      <c r="G22" s="67">
        <v>590735.34</v>
      </c>
      <c r="H22" s="66">
        <v>1772195.9800000004</v>
      </c>
    </row>
    <row r="23" spans="1:8" ht="15">
      <c r="A23" s="73" t="s">
        <v>16</v>
      </c>
      <c r="B23" s="61">
        <v>2543</v>
      </c>
      <c r="C23" s="66">
        <v>1557931.78</v>
      </c>
      <c r="D23" s="68">
        <v>0</v>
      </c>
      <c r="E23" s="66">
        <v>381965.43000000005</v>
      </c>
      <c r="F23" s="68">
        <v>0</v>
      </c>
      <c r="G23" s="68">
        <v>0</v>
      </c>
      <c r="H23" s="66">
        <v>1010966.35</v>
      </c>
    </row>
    <row r="24" spans="1:8" ht="15">
      <c r="A24" s="73" t="s">
        <v>17</v>
      </c>
      <c r="B24" s="61">
        <v>1213</v>
      </c>
      <c r="C24" s="66">
        <v>565667.52</v>
      </c>
      <c r="D24" s="68">
        <v>0</v>
      </c>
      <c r="E24" s="66">
        <v>161159.98</v>
      </c>
      <c r="F24" s="68">
        <v>0</v>
      </c>
      <c r="G24" s="68">
        <v>0</v>
      </c>
      <c r="H24" s="66">
        <v>404507.54000000004</v>
      </c>
    </row>
    <row r="25" spans="1:8" ht="15">
      <c r="A25" s="73" t="s">
        <v>18</v>
      </c>
      <c r="B25" s="61">
        <v>1856</v>
      </c>
      <c r="C25" s="66">
        <v>1888443.32</v>
      </c>
      <c r="D25" s="67">
        <v>418130.64</v>
      </c>
      <c r="E25" s="66">
        <v>411994.33999999997</v>
      </c>
      <c r="F25" s="68">
        <v>0</v>
      </c>
      <c r="G25" s="68">
        <v>0</v>
      </c>
      <c r="H25" s="66">
        <v>897443.3400000002</v>
      </c>
    </row>
    <row r="26" spans="1:8" ht="15">
      <c r="A26" s="73" t="s">
        <v>19</v>
      </c>
      <c r="B26" s="61">
        <v>2041</v>
      </c>
      <c r="C26" s="66">
        <v>2869099.4400000004</v>
      </c>
      <c r="D26" s="68">
        <v>0</v>
      </c>
      <c r="E26" s="66">
        <v>495849.1999999999</v>
      </c>
      <c r="F26" s="68">
        <v>0</v>
      </c>
      <c r="G26" s="67">
        <v>1149070.65</v>
      </c>
      <c r="H26" s="66">
        <v>2298732.000000001</v>
      </c>
    </row>
    <row r="27" spans="1:8" ht="15">
      <c r="A27" s="73" t="s">
        <v>20</v>
      </c>
      <c r="B27" s="61">
        <v>1235</v>
      </c>
      <c r="C27" s="66">
        <v>906879.7</v>
      </c>
      <c r="D27" s="68">
        <v>0</v>
      </c>
      <c r="E27" s="66">
        <v>180969.04</v>
      </c>
      <c r="F27" s="68">
        <v>0</v>
      </c>
      <c r="G27" s="67">
        <v>229467.91000000006</v>
      </c>
      <c r="H27" s="66">
        <v>687286.4000000001</v>
      </c>
    </row>
    <row r="28" spans="1:8" ht="15">
      <c r="A28" s="73" t="s">
        <v>21</v>
      </c>
      <c r="B28" s="61">
        <v>1178</v>
      </c>
      <c r="C28" s="66">
        <v>877574.44</v>
      </c>
      <c r="D28" s="67">
        <v>214014.76000000004</v>
      </c>
      <c r="E28" s="66">
        <v>199216.99</v>
      </c>
      <c r="F28" s="68">
        <v>0</v>
      </c>
      <c r="G28" s="68">
        <v>0</v>
      </c>
      <c r="H28" s="66">
        <v>464042.68999999994</v>
      </c>
    </row>
    <row r="29" spans="1:8" ht="15">
      <c r="A29" s="73" t="s">
        <v>22</v>
      </c>
      <c r="B29" s="61">
        <v>11869</v>
      </c>
      <c r="C29" s="66">
        <v>10767181.9</v>
      </c>
      <c r="D29" s="67">
        <v>2997538.0599999996</v>
      </c>
      <c r="E29" s="66">
        <v>408108.19000000006</v>
      </c>
      <c r="F29" s="67">
        <v>1753402.66</v>
      </c>
      <c r="G29" s="68">
        <v>0</v>
      </c>
      <c r="H29" s="66">
        <v>5308000.99</v>
      </c>
    </row>
    <row r="30" spans="1:8" ht="15">
      <c r="A30" s="73" t="s">
        <v>23</v>
      </c>
      <c r="B30" s="61">
        <v>29142</v>
      </c>
      <c r="C30" s="66">
        <v>25100904.310000002</v>
      </c>
      <c r="D30" s="67">
        <v>5866864.359999999</v>
      </c>
      <c r="E30" s="66">
        <v>1094753.84</v>
      </c>
      <c r="F30" s="67">
        <v>4914736.29</v>
      </c>
      <c r="G30" s="68">
        <v>0</v>
      </c>
      <c r="H30" s="66">
        <v>12783671.61</v>
      </c>
    </row>
    <row r="31" spans="1:8" ht="15">
      <c r="A31" s="73" t="s">
        <v>24</v>
      </c>
      <c r="B31" s="61">
        <v>1177</v>
      </c>
      <c r="C31" s="66">
        <v>1530307.25</v>
      </c>
      <c r="D31" s="67">
        <v>288471.39</v>
      </c>
      <c r="E31" s="66">
        <v>289808.81</v>
      </c>
      <c r="F31" s="68">
        <v>0</v>
      </c>
      <c r="G31" s="67">
        <v>309918.55000000005</v>
      </c>
      <c r="H31" s="66">
        <v>928027.0499999998</v>
      </c>
    </row>
    <row r="32" spans="1:8" ht="15">
      <c r="A32" s="73" t="s">
        <v>25</v>
      </c>
      <c r="B32" s="61">
        <v>1072</v>
      </c>
      <c r="C32" s="66">
        <v>812281.7800000003</v>
      </c>
      <c r="D32" s="67">
        <v>188486.69</v>
      </c>
      <c r="E32" s="66">
        <v>178855.88000000003</v>
      </c>
      <c r="F32" s="68">
        <v>0</v>
      </c>
      <c r="G32" s="68">
        <v>0</v>
      </c>
      <c r="H32" s="66">
        <v>411166.7499999999</v>
      </c>
    </row>
    <row r="33" spans="1:8" ht="15">
      <c r="A33" s="73" t="s">
        <v>26</v>
      </c>
      <c r="B33" s="61">
        <v>1272</v>
      </c>
      <c r="C33" s="66">
        <v>1028940.77</v>
      </c>
      <c r="D33" s="67">
        <v>249245.46999999997</v>
      </c>
      <c r="E33" s="66">
        <v>225485.38000000003</v>
      </c>
      <c r="F33" s="68">
        <v>0</v>
      </c>
      <c r="G33" s="68">
        <v>0</v>
      </c>
      <c r="H33" s="66">
        <v>552849.96</v>
      </c>
    </row>
    <row r="34" spans="1:8" ht="15">
      <c r="A34" s="73" t="s">
        <v>27</v>
      </c>
      <c r="B34" s="61">
        <v>1619</v>
      </c>
      <c r="C34" s="66">
        <v>1391293.0599999998</v>
      </c>
      <c r="D34" s="67">
        <v>240753.3</v>
      </c>
      <c r="E34" s="66">
        <v>229506.78999999998</v>
      </c>
      <c r="F34" s="68">
        <v>0</v>
      </c>
      <c r="G34" s="67">
        <v>270417.24</v>
      </c>
      <c r="H34" s="66">
        <v>811032.9699999997</v>
      </c>
    </row>
    <row r="35" spans="1:8" ht="15">
      <c r="A35" s="73" t="s">
        <v>28</v>
      </c>
      <c r="B35" s="61">
        <v>1583</v>
      </c>
      <c r="C35" s="66">
        <v>1980883.02</v>
      </c>
      <c r="D35" s="68">
        <v>0</v>
      </c>
      <c r="E35" s="66">
        <v>360476.61</v>
      </c>
      <c r="F35" s="68">
        <v>0</v>
      </c>
      <c r="G35" s="68">
        <v>806143.78</v>
      </c>
      <c r="H35" s="66">
        <v>1612271.7600000002</v>
      </c>
    </row>
    <row r="36" spans="1:8" ht="15">
      <c r="A36" s="73" t="s">
        <v>29</v>
      </c>
      <c r="B36" s="61">
        <v>266</v>
      </c>
      <c r="C36" s="66">
        <v>299435.08</v>
      </c>
      <c r="D36" s="68">
        <v>0</v>
      </c>
      <c r="E36" s="66">
        <v>65062.270000000004</v>
      </c>
      <c r="F36" s="68">
        <v>0</v>
      </c>
      <c r="G36" s="67">
        <v>78124.27</v>
      </c>
      <c r="H36" s="66">
        <v>234372.81</v>
      </c>
    </row>
    <row r="37" spans="1:8" ht="15">
      <c r="A37" s="73" t="s">
        <v>30</v>
      </c>
      <c r="B37" s="61">
        <v>1610</v>
      </c>
      <c r="C37" s="66">
        <v>1170574.7999999998</v>
      </c>
      <c r="D37" s="68">
        <v>0</v>
      </c>
      <c r="E37" s="66">
        <v>220949.41000000003</v>
      </c>
      <c r="F37" s="68">
        <v>0</v>
      </c>
      <c r="G37" s="67">
        <v>300008.49</v>
      </c>
      <c r="H37" s="66">
        <v>900105.0499999999</v>
      </c>
    </row>
    <row r="38" spans="1:8" ht="15">
      <c r="A38" s="73" t="s">
        <v>31</v>
      </c>
      <c r="B38" s="61">
        <v>3657</v>
      </c>
      <c r="C38" s="66">
        <v>2818732.3499999996</v>
      </c>
      <c r="D38" s="68">
        <v>0</v>
      </c>
      <c r="E38" s="66">
        <v>751759.2300000001</v>
      </c>
      <c r="F38" s="68">
        <v>0</v>
      </c>
      <c r="G38" s="68">
        <v>0</v>
      </c>
      <c r="H38" s="66">
        <v>1872783.1199999996</v>
      </c>
    </row>
    <row r="39" spans="1:8" ht="15">
      <c r="A39" s="73" t="s">
        <v>32</v>
      </c>
      <c r="B39" s="61">
        <v>918</v>
      </c>
      <c r="C39" s="66">
        <v>644894.7000000001</v>
      </c>
      <c r="D39" s="68">
        <v>0</v>
      </c>
      <c r="E39" s="66">
        <v>122376.88</v>
      </c>
      <c r="F39" s="68">
        <v>0</v>
      </c>
      <c r="G39" s="67">
        <v>169129.03000000003</v>
      </c>
      <c r="H39" s="66">
        <v>507394.55000000005</v>
      </c>
    </row>
    <row r="40" spans="1:8" ht="15">
      <c r="A40" s="73" t="s">
        <v>33</v>
      </c>
      <c r="B40" s="61">
        <v>1949</v>
      </c>
      <c r="C40" s="66">
        <v>1387081.72</v>
      </c>
      <c r="D40" s="67">
        <v>337442.79000000004</v>
      </c>
      <c r="E40" s="66">
        <v>289413.68</v>
      </c>
      <c r="F40" s="68">
        <v>0</v>
      </c>
      <c r="G40" s="68">
        <v>0</v>
      </c>
      <c r="H40" s="66">
        <v>757225.25</v>
      </c>
    </row>
    <row r="41" spans="1:8" ht="15">
      <c r="A41" s="73" t="s">
        <v>34</v>
      </c>
      <c r="B41" s="61">
        <v>2088</v>
      </c>
      <c r="C41" s="66">
        <v>1398121.23</v>
      </c>
      <c r="D41" s="68">
        <v>0</v>
      </c>
      <c r="E41" s="66">
        <v>401959.5</v>
      </c>
      <c r="F41" s="68">
        <v>0</v>
      </c>
      <c r="G41" s="68">
        <v>0</v>
      </c>
      <c r="H41" s="66">
        <v>984161.73</v>
      </c>
    </row>
    <row r="42" spans="1:8" ht="15">
      <c r="A42" s="73" t="s">
        <v>35</v>
      </c>
      <c r="B42" s="61">
        <v>25436</v>
      </c>
      <c r="C42" s="66">
        <v>22134547.47</v>
      </c>
      <c r="D42" s="67">
        <v>5266521</v>
      </c>
      <c r="E42" s="66">
        <v>4411238.300000001</v>
      </c>
      <c r="F42" s="68">
        <v>0</v>
      </c>
      <c r="G42" s="68">
        <v>0</v>
      </c>
      <c r="H42" s="66">
        <v>11616918.739999998</v>
      </c>
    </row>
    <row r="43" spans="1:8" ht="15">
      <c r="A43" s="73" t="s">
        <v>36</v>
      </c>
      <c r="B43" s="62">
        <v>1034</v>
      </c>
      <c r="C43" s="67">
        <v>563188.07</v>
      </c>
      <c r="D43" s="68">
        <v>0</v>
      </c>
      <c r="E43" s="67">
        <v>157575.19</v>
      </c>
      <c r="F43" s="68">
        <v>0</v>
      </c>
      <c r="G43" s="68">
        <v>0</v>
      </c>
      <c r="H43" s="67">
        <v>371207.99999999994</v>
      </c>
    </row>
    <row r="44" spans="1:8" ht="15">
      <c r="A44" s="73" t="s">
        <v>37</v>
      </c>
      <c r="B44" s="62">
        <v>51986</v>
      </c>
      <c r="C44" s="67">
        <v>72252710.63</v>
      </c>
      <c r="D44" s="67">
        <v>20144281.88</v>
      </c>
      <c r="E44" s="67">
        <v>1618805.9300000002</v>
      </c>
      <c r="F44" s="67">
        <v>14084210.350000001</v>
      </c>
      <c r="G44" s="68">
        <v>0</v>
      </c>
      <c r="H44" s="67">
        <v>34997132</v>
      </c>
    </row>
    <row r="45" spans="1:8" ht="15">
      <c r="A45" s="73" t="s">
        <v>38</v>
      </c>
      <c r="B45" s="62">
        <v>5420</v>
      </c>
      <c r="C45" s="67">
        <v>4348326.859999999</v>
      </c>
      <c r="D45" s="67">
        <v>908936.53</v>
      </c>
      <c r="E45" s="67">
        <v>912605.53</v>
      </c>
      <c r="F45" s="68">
        <v>0</v>
      </c>
      <c r="G45" s="68">
        <v>0</v>
      </c>
      <c r="H45" s="67">
        <v>2022075.1800000009</v>
      </c>
    </row>
    <row r="46" spans="1:8" ht="15">
      <c r="A46" s="73" t="s">
        <v>39</v>
      </c>
      <c r="B46" s="62">
        <v>6463</v>
      </c>
      <c r="C46" s="67">
        <v>4580324.289999999</v>
      </c>
      <c r="D46" s="67">
        <v>1035205.2199999999</v>
      </c>
      <c r="E46" s="67">
        <v>812057.05</v>
      </c>
      <c r="F46" s="68">
        <v>0</v>
      </c>
      <c r="G46" s="68">
        <v>0</v>
      </c>
      <c r="H46" s="67">
        <v>2318690.45</v>
      </c>
    </row>
    <row r="47" spans="1:8" ht="15">
      <c r="A47" s="73" t="s">
        <v>40</v>
      </c>
      <c r="B47" s="62">
        <v>17179</v>
      </c>
      <c r="C47" s="67">
        <v>14234479.68</v>
      </c>
      <c r="D47" s="67">
        <v>3399592.19</v>
      </c>
      <c r="E47" s="67">
        <v>2946244.9699999997</v>
      </c>
      <c r="F47" s="68">
        <v>0</v>
      </c>
      <c r="G47" s="68">
        <v>0</v>
      </c>
      <c r="H47" s="67">
        <v>7420601.5200000005</v>
      </c>
    </row>
    <row r="48" spans="1:8" ht="15">
      <c r="A48" s="73" t="s">
        <v>41</v>
      </c>
      <c r="B48" s="62">
        <v>5073</v>
      </c>
      <c r="C48" s="67">
        <v>3435040.15</v>
      </c>
      <c r="D48" s="68">
        <v>0</v>
      </c>
      <c r="E48" s="67">
        <v>1011002.8799999999</v>
      </c>
      <c r="F48" s="68">
        <v>0</v>
      </c>
      <c r="G48" s="68">
        <v>0</v>
      </c>
      <c r="H48" s="67">
        <v>2371287.02</v>
      </c>
    </row>
    <row r="49" spans="1:8" ht="15">
      <c r="A49" s="73" t="s">
        <v>42</v>
      </c>
      <c r="B49" s="62">
        <v>8571</v>
      </c>
      <c r="C49" s="67">
        <v>11862330.8</v>
      </c>
      <c r="D49" s="67">
        <v>3214790.91</v>
      </c>
      <c r="E49" s="67">
        <v>491848.50000000006</v>
      </c>
      <c r="F49" s="67">
        <v>2104030.26</v>
      </c>
      <c r="G49" s="68">
        <v>0</v>
      </c>
      <c r="H49" s="67">
        <v>5661931.98</v>
      </c>
    </row>
    <row r="50" spans="1:8" ht="15">
      <c r="A50" s="73" t="s">
        <v>43</v>
      </c>
      <c r="B50" s="62">
        <v>1074</v>
      </c>
      <c r="C50" s="67">
        <v>595120.19</v>
      </c>
      <c r="D50" s="67">
        <v>118891.96999999999</v>
      </c>
      <c r="E50" s="67">
        <v>101611.4</v>
      </c>
      <c r="F50" s="68">
        <v>0</v>
      </c>
      <c r="G50" s="68">
        <v>0</v>
      </c>
      <c r="H50" s="67">
        <v>275166.82000000007</v>
      </c>
    </row>
    <row r="51" spans="1:8" ht="15">
      <c r="A51" s="73" t="s">
        <v>44</v>
      </c>
      <c r="B51" s="62">
        <v>3302</v>
      </c>
      <c r="C51" s="67">
        <v>2170745.88</v>
      </c>
      <c r="D51" s="67">
        <v>483337.81</v>
      </c>
      <c r="E51" s="67">
        <v>385625.89</v>
      </c>
      <c r="F51" s="68">
        <v>0</v>
      </c>
      <c r="G51" s="68">
        <v>0</v>
      </c>
      <c r="H51" s="67">
        <v>1095744.1800000002</v>
      </c>
    </row>
    <row r="52" spans="1:8" ht="15">
      <c r="A52" s="73" t="s">
        <v>45</v>
      </c>
      <c r="B52" s="62">
        <v>1475</v>
      </c>
      <c r="C52" s="67">
        <v>1037668.3600000001</v>
      </c>
      <c r="D52" s="68">
        <v>0</v>
      </c>
      <c r="E52" s="67">
        <v>308403.28</v>
      </c>
      <c r="F52" s="68">
        <v>0</v>
      </c>
      <c r="G52" s="68">
        <v>0</v>
      </c>
      <c r="H52" s="67">
        <v>717265.0800000001</v>
      </c>
    </row>
    <row r="53" spans="1:8" ht="15">
      <c r="A53" s="73" t="s">
        <v>46</v>
      </c>
      <c r="B53" s="62">
        <v>3036</v>
      </c>
      <c r="C53" s="67">
        <v>4472025.720000001</v>
      </c>
      <c r="D53" s="67">
        <v>1170890.72</v>
      </c>
      <c r="E53" s="67">
        <v>78962.56</v>
      </c>
      <c r="F53" s="67">
        <v>901131.55</v>
      </c>
      <c r="G53" s="68">
        <v>0</v>
      </c>
      <c r="H53" s="67">
        <v>2063164.890000001</v>
      </c>
    </row>
    <row r="54" spans="1:8" ht="15">
      <c r="A54" s="73" t="s">
        <v>47</v>
      </c>
      <c r="B54" s="62">
        <v>5940</v>
      </c>
      <c r="C54" s="67">
        <v>6699697.639999998</v>
      </c>
      <c r="D54" s="67">
        <v>1310472.04</v>
      </c>
      <c r="E54" s="67">
        <v>1133453.54</v>
      </c>
      <c r="F54" s="68">
        <v>0</v>
      </c>
      <c r="G54" s="67">
        <v>1406111.97</v>
      </c>
      <c r="H54" s="67">
        <v>4219772.059999998</v>
      </c>
    </row>
    <row r="55" spans="1:8" ht="15">
      <c r="A55" s="73" t="s">
        <v>48</v>
      </c>
      <c r="B55" s="62">
        <v>7639</v>
      </c>
      <c r="C55" s="67">
        <v>18115303.070000004</v>
      </c>
      <c r="D55" s="67">
        <v>3906162.6799999997</v>
      </c>
      <c r="E55" s="67">
        <v>750455.92</v>
      </c>
      <c r="F55" s="67">
        <v>2569051.48</v>
      </c>
      <c r="G55" s="67">
        <v>3411410.1700000004</v>
      </c>
      <c r="H55" s="67">
        <v>10211578.820000002</v>
      </c>
    </row>
    <row r="56" spans="1:8" ht="15">
      <c r="A56" s="73" t="s">
        <v>49</v>
      </c>
      <c r="B56" s="62">
        <v>2788</v>
      </c>
      <c r="C56" s="67">
        <v>1362117.6199999999</v>
      </c>
      <c r="D56" s="68">
        <v>0</v>
      </c>
      <c r="E56" s="67">
        <v>348898.25</v>
      </c>
      <c r="F56" s="68">
        <v>0</v>
      </c>
      <c r="G56" s="68">
        <v>0</v>
      </c>
      <c r="H56" s="67">
        <v>842747.3699999999</v>
      </c>
    </row>
    <row r="57" spans="1:8" ht="15">
      <c r="A57" s="73" t="s">
        <v>50</v>
      </c>
      <c r="B57" s="62">
        <v>9180</v>
      </c>
      <c r="C57" s="67">
        <v>12901150.98</v>
      </c>
      <c r="D57" s="67">
        <v>3182920.59</v>
      </c>
      <c r="E57" s="67">
        <v>2843771.6300000004</v>
      </c>
      <c r="F57" s="68">
        <v>0</v>
      </c>
      <c r="G57" s="68">
        <v>0</v>
      </c>
      <c r="H57" s="67">
        <v>6759458.799999999</v>
      </c>
    </row>
    <row r="58" spans="1:8" ht="15">
      <c r="A58" s="73" t="s">
        <v>51</v>
      </c>
      <c r="B58" s="62">
        <v>4694</v>
      </c>
      <c r="C58" s="67">
        <v>5616143.18</v>
      </c>
      <c r="D58" s="67">
        <v>1069649.45</v>
      </c>
      <c r="E58" s="67">
        <v>866519.34</v>
      </c>
      <c r="F58" s="68">
        <v>0</v>
      </c>
      <c r="G58" s="67">
        <v>1168296.96</v>
      </c>
      <c r="H58" s="67">
        <v>3504700.160000001</v>
      </c>
    </row>
    <row r="59" spans="1:8" ht="15">
      <c r="A59" s="73" t="s">
        <v>52</v>
      </c>
      <c r="B59" s="62">
        <v>942</v>
      </c>
      <c r="C59" s="67">
        <v>798830.32</v>
      </c>
      <c r="D59" s="68">
        <v>0</v>
      </c>
      <c r="E59" s="67">
        <v>174284.91999999998</v>
      </c>
      <c r="F59" s="68">
        <v>0</v>
      </c>
      <c r="G59" s="67">
        <v>206519.66</v>
      </c>
      <c r="H59" s="67">
        <v>620526.1200000001</v>
      </c>
    </row>
    <row r="60" spans="1:8" ht="15">
      <c r="A60" s="73" t="s">
        <v>53</v>
      </c>
      <c r="B60" s="62">
        <v>584</v>
      </c>
      <c r="C60" s="67">
        <v>437254.12</v>
      </c>
      <c r="D60" s="67">
        <v>101371.68</v>
      </c>
      <c r="E60" s="67">
        <v>79405.09000000003</v>
      </c>
      <c r="F60" s="68">
        <v>0</v>
      </c>
      <c r="G60" s="68">
        <v>0</v>
      </c>
      <c r="H60" s="67">
        <v>221437.34999999998</v>
      </c>
    </row>
    <row r="61" spans="1:8" ht="15">
      <c r="A61" s="73" t="s">
        <v>54</v>
      </c>
      <c r="B61" s="62">
        <v>956</v>
      </c>
      <c r="C61" s="67">
        <v>813233.12</v>
      </c>
      <c r="D61" s="67">
        <v>195667.03</v>
      </c>
      <c r="E61" s="67">
        <v>187649.87</v>
      </c>
      <c r="F61" s="68">
        <v>0</v>
      </c>
      <c r="G61" s="68">
        <v>0</v>
      </c>
      <c r="H61" s="67">
        <v>429916.22</v>
      </c>
    </row>
    <row r="62" spans="1:8" ht="15">
      <c r="A62" s="73" t="s">
        <v>55</v>
      </c>
      <c r="B62" s="62">
        <v>2985</v>
      </c>
      <c r="C62" s="67">
        <v>2567285.08</v>
      </c>
      <c r="D62" s="67">
        <v>476712.32</v>
      </c>
      <c r="E62" s="67">
        <v>328154.29</v>
      </c>
      <c r="F62" s="68">
        <v>0</v>
      </c>
      <c r="G62" s="67">
        <v>534862.15</v>
      </c>
      <c r="H62" s="67">
        <v>1603298.47</v>
      </c>
    </row>
    <row r="63" spans="1:8" ht="15">
      <c r="A63" s="73" t="s">
        <v>56</v>
      </c>
      <c r="B63" s="62">
        <v>41095</v>
      </c>
      <c r="C63" s="67">
        <v>83821940.06</v>
      </c>
      <c r="D63" s="67">
        <v>23380599.350000005</v>
      </c>
      <c r="E63" s="67">
        <v>2072982.71</v>
      </c>
      <c r="F63" s="67">
        <v>16012350.540000001</v>
      </c>
      <c r="G63" s="68">
        <v>0</v>
      </c>
      <c r="H63" s="67">
        <v>40646417.04999998</v>
      </c>
    </row>
    <row r="64" spans="1:8" ht="15">
      <c r="A64" s="73" t="s">
        <v>57</v>
      </c>
      <c r="B64" s="62">
        <v>1720</v>
      </c>
      <c r="C64" s="67">
        <v>1768161.5</v>
      </c>
      <c r="D64" s="68">
        <v>0</v>
      </c>
      <c r="E64" s="67">
        <v>387939.18000000005</v>
      </c>
      <c r="F64" s="68">
        <v>0</v>
      </c>
      <c r="G64" s="67">
        <v>429905.12999999995</v>
      </c>
      <c r="H64" s="67">
        <v>1289684.12</v>
      </c>
    </row>
    <row r="65" spans="1:9" ht="15">
      <c r="A65" s="29" t="s">
        <v>58</v>
      </c>
      <c r="B65" s="74">
        <v>1454</v>
      </c>
      <c r="C65" s="77">
        <v>729193.1300000001</v>
      </c>
      <c r="D65" s="42">
        <v>0</v>
      </c>
      <c r="E65" s="77">
        <v>173475.56</v>
      </c>
      <c r="F65" s="42">
        <v>0</v>
      </c>
      <c r="G65" s="42">
        <v>0</v>
      </c>
      <c r="H65" s="77">
        <v>469740.57</v>
      </c>
      <c r="I65" s="24"/>
    </row>
    <row r="66" spans="1:9" ht="15">
      <c r="A66" s="29" t="s">
        <v>59</v>
      </c>
      <c r="B66" s="22">
        <v>3451</v>
      </c>
      <c r="C66" s="40">
        <v>2442667.59</v>
      </c>
      <c r="D66" s="42">
        <v>0</v>
      </c>
      <c r="E66" s="40">
        <v>603190.72</v>
      </c>
      <c r="F66" s="42">
        <v>0</v>
      </c>
      <c r="G66" s="42">
        <v>0</v>
      </c>
      <c r="H66" s="40">
        <v>1612506.8699999999</v>
      </c>
      <c r="I66" s="24"/>
    </row>
    <row r="67" spans="1:9" ht="15">
      <c r="A67" s="29" t="s">
        <v>60</v>
      </c>
      <c r="B67" s="22">
        <v>5051</v>
      </c>
      <c r="C67" s="40">
        <v>4031850.8899999997</v>
      </c>
      <c r="D67" s="42">
        <v>0</v>
      </c>
      <c r="E67" s="40">
        <v>1131136.1099999999</v>
      </c>
      <c r="F67" s="42">
        <v>0</v>
      </c>
      <c r="G67" s="42">
        <v>0</v>
      </c>
      <c r="H67" s="40">
        <v>2725678.46</v>
      </c>
      <c r="I67" s="24"/>
    </row>
    <row r="68" spans="1:9" ht="15">
      <c r="A68" s="29" t="s">
        <v>61</v>
      </c>
      <c r="B68" s="22">
        <v>2566</v>
      </c>
      <c r="C68" s="40">
        <v>4274139.67</v>
      </c>
      <c r="D68" s="70">
        <v>827748.09</v>
      </c>
      <c r="E68" s="40">
        <v>803452.42</v>
      </c>
      <c r="F68" s="42">
        <v>0</v>
      </c>
      <c r="G68" s="70">
        <v>881334.64</v>
      </c>
      <c r="H68" s="40">
        <v>2641720.8600000003</v>
      </c>
      <c r="I68" s="24"/>
    </row>
    <row r="69" spans="1:9" ht="15">
      <c r="A69" s="29" t="s">
        <v>62</v>
      </c>
      <c r="B69" s="22">
        <v>1712</v>
      </c>
      <c r="C69" s="40">
        <v>1545075.0499999998</v>
      </c>
      <c r="D69" s="40">
        <v>372609.56999999995</v>
      </c>
      <c r="E69" s="40">
        <v>356705.41000000003</v>
      </c>
      <c r="F69" s="42">
        <v>0</v>
      </c>
      <c r="G69" s="42">
        <v>0</v>
      </c>
      <c r="H69" s="40">
        <v>814260.07</v>
      </c>
      <c r="I69" s="24"/>
    </row>
    <row r="70" spans="1:9" ht="15">
      <c r="A70" s="29" t="s">
        <v>63</v>
      </c>
      <c r="B70" s="22">
        <v>2915</v>
      </c>
      <c r="C70" s="40">
        <v>2647016.88</v>
      </c>
      <c r="D70" s="40">
        <v>506182.39</v>
      </c>
      <c r="E70" s="40">
        <v>414842.6700000001</v>
      </c>
      <c r="F70" s="42">
        <v>0</v>
      </c>
      <c r="G70" s="40">
        <v>567218.68</v>
      </c>
      <c r="H70" s="40">
        <v>1701331.8199999996</v>
      </c>
      <c r="I70" s="24"/>
    </row>
    <row r="71" spans="1:9" ht="15">
      <c r="A71" s="29" t="s">
        <v>64</v>
      </c>
      <c r="B71" s="22">
        <v>33064</v>
      </c>
      <c r="C71" s="40">
        <v>66774554.20999999</v>
      </c>
      <c r="D71" s="40">
        <v>14345719.75</v>
      </c>
      <c r="E71" s="40">
        <v>1608745.77</v>
      </c>
      <c r="F71" s="70">
        <v>10402745.180000002</v>
      </c>
      <c r="G71" s="40">
        <v>12388107.309999999</v>
      </c>
      <c r="H71" s="40" t="s">
        <v>105</v>
      </c>
      <c r="I71" s="78"/>
    </row>
    <row r="72" spans="1:9" ht="15">
      <c r="A72" s="29" t="s">
        <v>65</v>
      </c>
      <c r="B72" s="22">
        <v>1026</v>
      </c>
      <c r="C72" s="40">
        <v>915592.5000000001</v>
      </c>
      <c r="D72" s="40">
        <v>141541.54</v>
      </c>
      <c r="E72" s="40">
        <v>138367.07</v>
      </c>
      <c r="F72" s="42">
        <v>0</v>
      </c>
      <c r="G72" s="40">
        <v>110535.18</v>
      </c>
      <c r="H72" s="40">
        <v>429483.5999999999</v>
      </c>
      <c r="I72" s="24"/>
    </row>
    <row r="73" spans="1:9" ht="15">
      <c r="A73" s="29" t="s">
        <v>66</v>
      </c>
      <c r="B73" s="22">
        <v>888</v>
      </c>
      <c r="C73" s="40">
        <v>804307.58</v>
      </c>
      <c r="D73" s="42">
        <v>0</v>
      </c>
      <c r="E73" s="40">
        <v>157550.93</v>
      </c>
      <c r="F73" s="42">
        <v>0</v>
      </c>
      <c r="G73" s="40">
        <v>198196.87</v>
      </c>
      <c r="H73" s="40">
        <v>593299.6499999999</v>
      </c>
      <c r="I73" s="24"/>
    </row>
    <row r="74" spans="1:9" ht="15">
      <c r="A74" s="31"/>
      <c r="B74" s="75"/>
      <c r="C74" s="75"/>
      <c r="D74" s="75"/>
      <c r="E74" s="75"/>
      <c r="F74" s="75"/>
      <c r="G74" s="75"/>
      <c r="H74" s="75"/>
      <c r="I74" s="18"/>
    </row>
    <row r="75" spans="1:9" ht="15">
      <c r="A75" s="29" t="s">
        <v>71</v>
      </c>
      <c r="B75" s="19"/>
      <c r="C75" s="19"/>
      <c r="D75" s="19"/>
      <c r="E75" s="19"/>
      <c r="F75" s="19"/>
      <c r="G75" s="19"/>
      <c r="H75" s="19"/>
      <c r="I75" s="29"/>
    </row>
    <row r="76" spans="1:9" ht="15">
      <c r="A76" s="29"/>
      <c r="B76" s="29"/>
      <c r="C76" s="29"/>
      <c r="D76" s="29"/>
      <c r="E76" s="29"/>
      <c r="F76" s="29"/>
      <c r="G76" s="29"/>
      <c r="H76" s="29"/>
      <c r="I76" s="29"/>
    </row>
    <row r="77" spans="1:9" ht="15">
      <c r="A77" s="29" t="s">
        <v>104</v>
      </c>
      <c r="B77" s="29"/>
      <c r="C77" s="33"/>
      <c r="D77" s="29"/>
      <c r="E77" s="29"/>
      <c r="F77" s="29"/>
      <c r="G77" s="29"/>
      <c r="H77" s="29"/>
      <c r="I77" s="29"/>
    </row>
    <row r="78" spans="1:9" ht="15">
      <c r="A78" s="29"/>
      <c r="B78" s="29"/>
      <c r="C78" s="29"/>
      <c r="D78" s="29"/>
      <c r="E78" s="29"/>
      <c r="F78" s="29"/>
      <c r="G78" s="29"/>
      <c r="H78" s="29"/>
      <c r="I78" s="29"/>
    </row>
    <row r="79" spans="1:9" ht="15">
      <c r="A79" s="29" t="s">
        <v>67</v>
      </c>
      <c r="B79" s="29"/>
      <c r="C79" s="29"/>
      <c r="D79" s="29"/>
      <c r="E79" s="29"/>
      <c r="F79" s="29"/>
      <c r="G79" s="29"/>
      <c r="H79" s="29"/>
      <c r="I79" s="29"/>
    </row>
    <row r="80" spans="1:9" ht="32.25" customHeight="1">
      <c r="A80" s="101" t="s">
        <v>72</v>
      </c>
      <c r="B80" s="101"/>
      <c r="C80" s="101"/>
      <c r="D80" s="101"/>
      <c r="E80" s="101"/>
      <c r="F80" s="101"/>
      <c r="G80" s="101"/>
      <c r="H80" s="101"/>
      <c r="I80" s="29"/>
    </row>
    <row r="81" spans="1:9" ht="33.75" customHeight="1">
      <c r="A81" s="101" t="s">
        <v>73</v>
      </c>
      <c r="B81" s="101"/>
      <c r="C81" s="101"/>
      <c r="D81" s="101"/>
      <c r="E81" s="101"/>
      <c r="F81" s="101"/>
      <c r="G81" s="101"/>
      <c r="H81" s="101"/>
      <c r="I81" s="29"/>
    </row>
    <row r="82" spans="1:9" ht="32.25" customHeight="1">
      <c r="A82" s="101" t="s">
        <v>98</v>
      </c>
      <c r="B82" s="101"/>
      <c r="C82" s="101"/>
      <c r="D82" s="101"/>
      <c r="E82" s="101"/>
      <c r="F82" s="101"/>
      <c r="G82" s="101"/>
      <c r="H82" s="101"/>
      <c r="I82" s="29"/>
    </row>
    <row r="83" spans="1:9" ht="15">
      <c r="A83" s="29"/>
      <c r="B83" s="29"/>
      <c r="C83" s="29"/>
      <c r="D83" s="29"/>
      <c r="E83" s="29"/>
      <c r="F83" s="29"/>
      <c r="G83" s="29"/>
      <c r="H83" s="29"/>
      <c r="I83" s="29"/>
    </row>
    <row r="84" spans="1:9" ht="33" customHeight="1">
      <c r="A84" s="105" t="s">
        <v>215</v>
      </c>
      <c r="B84" s="105"/>
      <c r="C84" s="105"/>
      <c r="D84" s="105"/>
      <c r="E84" s="105"/>
      <c r="F84" s="105"/>
      <c r="G84" s="105"/>
      <c r="H84" s="105"/>
      <c r="I84" s="29"/>
    </row>
    <row r="85" spans="1:9" ht="15">
      <c r="A85" s="29" t="s">
        <v>76</v>
      </c>
      <c r="B85" s="29"/>
      <c r="C85" s="29"/>
      <c r="D85" s="29"/>
      <c r="E85" s="29"/>
      <c r="F85" s="29"/>
      <c r="G85" s="29"/>
      <c r="H85" s="29"/>
      <c r="I85" s="29"/>
    </row>
    <row r="86" spans="1:9" ht="15">
      <c r="A86" s="29"/>
      <c r="B86" s="29"/>
      <c r="C86" s="29"/>
      <c r="D86" s="29"/>
      <c r="E86" s="29"/>
      <c r="F86" s="29"/>
      <c r="G86" s="29"/>
      <c r="H86" s="29"/>
      <c r="I86" s="29"/>
    </row>
  </sheetData>
  <sheetProtection/>
  <mergeCells count="5">
    <mergeCell ref="C4:H4"/>
    <mergeCell ref="A80:H80"/>
    <mergeCell ref="A81:H81"/>
    <mergeCell ref="A82:H82"/>
    <mergeCell ref="A84:H84"/>
  </mergeCells>
  <hyperlinks>
    <hyperlink ref="A84:H84" r:id="rId1" display="SOURCE: New York State Department of Taxation and Finance, 2011-2012 New York State Tax Collections; www.tax.ny.gov/research/stats/statistics/stat_fy_collections.htm (last viewed November 21, 2012)."/>
  </hyperlinks>
  <printOptions/>
  <pageMargins left="0.7" right="0.7" top="0.75" bottom="0.75" header="0.3" footer="0.3"/>
  <pageSetup fitToHeight="2" fitToWidth="1" horizontalDpi="600" verticalDpi="600" orientation="landscape" scale="74"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Westphal/TDF/OTPA/NYSTAX</dc:creator>
  <cp:keywords/>
  <dc:description/>
  <cp:lastModifiedBy>Charbonneau, Michele</cp:lastModifiedBy>
  <cp:lastPrinted>2019-09-26T18:43:53Z</cp:lastPrinted>
  <dcterms:created xsi:type="dcterms:W3CDTF">2000-12-06T14:03:13Z</dcterms:created>
  <dcterms:modified xsi:type="dcterms:W3CDTF">2022-03-01T21:23:22Z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