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e-11" sheetId="1" r:id="rId1"/>
  </sheets>
  <definedNames>
    <definedName name="\P">'e-11'!$HM$182:$HM$195</definedName>
    <definedName name="_xlnm.Print_Area" localSheetId="0">'e-11'!$A$1:$H$56</definedName>
    <definedName name="_xlnm.Print_Area">'e-11'!$A$1:$H$55</definedName>
  </definedNames>
  <calcPr fullCalcOnLoad="1"/>
</workbook>
</file>

<file path=xl/sharedStrings.xml><?xml version="1.0" encoding="utf-8"?>
<sst xmlns="http://schemas.openxmlformats.org/spreadsheetml/2006/main" count="40" uniqueCount="36">
  <si>
    <t>1978</t>
  </si>
  <si>
    <t>1979</t>
  </si>
  <si>
    <t>1980</t>
  </si>
  <si>
    <t>1981</t>
  </si>
  <si>
    <t>1982</t>
  </si>
  <si>
    <t>1983</t>
  </si>
  <si>
    <t>1984</t>
  </si>
  <si>
    <t>1985</t>
  </si>
  <si>
    <t>1986</t>
  </si>
  <si>
    <t>1987</t>
  </si>
  <si>
    <t>1988</t>
  </si>
  <si>
    <t>1989</t>
  </si>
  <si>
    <t>1990</t>
  </si>
  <si>
    <t>1991</t>
  </si>
  <si>
    <t>1992</t>
  </si>
  <si>
    <t>1993a</t>
  </si>
  <si>
    <t>1994</t>
  </si>
  <si>
    <t>1995</t>
  </si>
  <si>
    <t>1996</t>
  </si>
  <si>
    <t>1997</t>
  </si>
  <si>
    <t>1998</t>
  </si>
  <si>
    <t>1999</t>
  </si>
  <si>
    <t xml:space="preserve">                         Total</t>
  </si>
  <si>
    <t>Net Collections</t>
  </si>
  <si>
    <t xml:space="preserve">                  Gasoline</t>
  </si>
  <si>
    <t xml:space="preserve">              Diesel Fuel</t>
  </si>
  <si>
    <t xml:space="preserve"> </t>
  </si>
  <si>
    <t>Motor Fuel Tax Collections and Taxable Gallons by Type of Fuel</t>
  </si>
  <si>
    <t xml:space="preserve">    </t>
  </si>
  <si>
    <t>1  Taxable gallons are derived from monthly tax liability as reported by distributors on timely filed tax returns, related to collection period. Collections include current liability plus assessments and delinquencies, and less credits and refunds.</t>
  </si>
  <si>
    <t>a  Total collections include a one-time spin up of prepayments received through the Electronic Funds Transfer (EFT) procedure, first effective December 1, 1992.</t>
  </si>
  <si>
    <t xml:space="preserve">                   </t>
  </si>
  <si>
    <r>
      <t>Taxable Gallons (thousands)</t>
    </r>
    <r>
      <rPr>
        <vertAlign val="superscript"/>
        <sz val="11"/>
        <rFont val="Arial"/>
        <family val="2"/>
      </rPr>
      <t>1</t>
    </r>
  </si>
  <si>
    <t>New York State — Fiscal Years 1977-78 — 2019-20</t>
  </si>
  <si>
    <t>Fiscal Year 
Ended</t>
  </si>
  <si>
    <t>SOURCE:  New York State Department of Taxation and Finance; https://www.tax.ny.gov/research/stats/statistics/stat_fy_collections.htm (last viewed August 5,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</si>
</sst>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 yyyy"/>
    <numFmt numFmtId="166" formatCode="[$-409]h:mm:ss\ AM/PM"/>
  </numFmts>
  <fonts count="49">
    <font>
      <sz val="12"/>
      <name val="Arial"/>
      <family val="0"/>
    </font>
    <font>
      <b/>
      <sz val="10"/>
      <name val="Arial"/>
      <family val="0"/>
    </font>
    <font>
      <i/>
      <sz val="10"/>
      <name val="Arial"/>
      <family val="0"/>
    </font>
    <font>
      <b/>
      <i/>
      <sz val="10"/>
      <name val="Arial"/>
      <family val="0"/>
    </font>
    <font>
      <sz val="10"/>
      <name val="Clearface Regular"/>
      <family val="1"/>
    </font>
    <font>
      <sz val="10"/>
      <name val="Times New Roman"/>
      <family val="1"/>
    </font>
    <font>
      <sz val="10"/>
      <name val="Arial"/>
      <family val="2"/>
    </font>
    <font>
      <b/>
      <sz val="16"/>
      <color indexed="8"/>
      <name val="Arial"/>
      <family val="2"/>
    </font>
    <font>
      <sz val="11"/>
      <name val="Arial"/>
      <family val="2"/>
    </font>
    <font>
      <vertAlign val="superscript"/>
      <sz val="11"/>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7">
    <xf numFmtId="0" fontId="0" fillId="0" borderId="0" xfId="0" applyAlignment="1">
      <alignment/>
    </xf>
    <xf numFmtId="3" fontId="4" fillId="0" borderId="0" xfId="0" applyNumberFormat="1" applyFont="1" applyAlignment="1">
      <alignment/>
    </xf>
    <xf numFmtId="3" fontId="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xf>
    <xf numFmtId="3" fontId="7" fillId="0" borderId="0" xfId="0" applyNumberFormat="1" applyFont="1" applyAlignment="1">
      <alignment horizontal="left"/>
    </xf>
    <xf numFmtId="3" fontId="8" fillId="0" borderId="10" xfId="0" applyNumberFormat="1" applyFont="1" applyBorder="1" applyAlignment="1">
      <alignment/>
    </xf>
    <xf numFmtId="3" fontId="8" fillId="0" borderId="0" xfId="0" applyNumberFormat="1" applyFont="1" applyAlignment="1">
      <alignment/>
    </xf>
    <xf numFmtId="3" fontId="8" fillId="0" borderId="1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xf>
    <xf numFmtId="164" fontId="8" fillId="0" borderId="0" xfId="0" applyNumberFormat="1" applyFont="1" applyAlignment="1" applyProtection="1">
      <alignment/>
      <protection locked="0"/>
    </xf>
    <xf numFmtId="3" fontId="48" fillId="0" borderId="0" xfId="0" applyNumberFormat="1" applyFont="1" applyAlignment="1">
      <alignment/>
    </xf>
    <xf numFmtId="3" fontId="10" fillId="0" borderId="0" xfId="0" applyNumberFormat="1" applyFont="1" applyAlignment="1">
      <alignment/>
    </xf>
    <xf numFmtId="3" fontId="8" fillId="0" borderId="11" xfId="0" applyNumberFormat="1" applyFont="1" applyBorder="1" applyAlignment="1">
      <alignment/>
    </xf>
    <xf numFmtId="164" fontId="8" fillId="0" borderId="0" xfId="0" applyNumberFormat="1" applyFont="1" applyBorder="1" applyAlignment="1">
      <alignment/>
    </xf>
    <xf numFmtId="164" fontId="8" fillId="0" borderId="0" xfId="0" applyNumberFormat="1" applyFont="1" applyAlignment="1">
      <alignment/>
    </xf>
    <xf numFmtId="164" fontId="8" fillId="0" borderId="0" xfId="0" applyNumberFormat="1" applyFont="1" applyAlignment="1">
      <alignment horizontal="right"/>
    </xf>
    <xf numFmtId="0" fontId="8" fillId="0" borderId="0" xfId="0" applyNumberFormat="1" applyFont="1" applyBorder="1" applyAlignment="1">
      <alignment horizontal="left"/>
    </xf>
    <xf numFmtId="0" fontId="8" fillId="0" borderId="0" xfId="0" applyNumberFormat="1" applyFont="1" applyAlignment="1">
      <alignment horizontal="left"/>
    </xf>
    <xf numFmtId="0" fontId="8" fillId="0" borderId="10" xfId="0" applyNumberFormat="1" applyFont="1" applyBorder="1" applyAlignment="1">
      <alignment horizontal="left"/>
    </xf>
    <xf numFmtId="3" fontId="8" fillId="0" borderId="12" xfId="0" applyNumberFormat="1" applyFont="1" applyBorder="1" applyAlignment="1">
      <alignment horizontal="center"/>
    </xf>
    <xf numFmtId="0" fontId="8" fillId="0" borderId="12" xfId="0" applyFont="1" applyBorder="1" applyAlignment="1">
      <alignment horizontal="center"/>
    </xf>
    <xf numFmtId="3" fontId="8" fillId="0" borderId="0" xfId="0" applyNumberFormat="1" applyFont="1" applyAlignment="1">
      <alignment horizontal="left" wrapText="1"/>
    </xf>
    <xf numFmtId="3" fontId="8" fillId="0" borderId="10" xfId="0" applyNumberFormat="1" applyFont="1" applyBorder="1" applyAlignment="1">
      <alignment horizontal="left" wrapText="1"/>
    </xf>
    <xf numFmtId="3" fontId="8" fillId="0" borderId="13" xfId="0" applyNumberFormat="1" applyFont="1" applyBorder="1" applyAlignment="1">
      <alignment horizontal="left" wrapText="1"/>
    </xf>
    <xf numFmtId="3" fontId="40" fillId="0" borderId="0" xfId="48" applyNumberFormat="1" applyAlignment="1">
      <alignment horizontal="left" wrapText="1"/>
    </xf>
  </cellXfs>
  <cellStyles count="4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Input" xfId="49"/>
    <cellStyle name="Linked Cell" xfId="50"/>
    <cellStyle name="Neutral" xfId="51"/>
    <cellStyle name="Note" xfId="52"/>
    <cellStyle name="Output" xfId="53"/>
    <cellStyle name="Title" xfId="54"/>
    <cellStyle name="Total" xfId="55"/>
    <cellStyle name="Warning Text"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ax.ny.gov/research/stats/statistics/stat_fy_collection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9"/>
  <sheetViews>
    <sheetView tabSelected="1" showOutlineSymbols="0" zoomScalePageLayoutView="0" workbookViewId="0" topLeftCell="A1">
      <selection activeCell="A1" sqref="A1"/>
    </sheetView>
  </sheetViews>
  <sheetFormatPr defaultColWidth="10.77734375" defaultRowHeight="15"/>
  <cols>
    <col min="1" max="4" width="13.77734375" style="1" customWidth="1"/>
    <col min="5" max="5" width="1.77734375" style="1" customWidth="1"/>
    <col min="6" max="8" width="13.77734375" style="1" customWidth="1"/>
    <col min="9" max="10" width="10.77734375" style="1" customWidth="1"/>
    <col min="11" max="11" width="11.77734375" style="1" customWidth="1"/>
    <col min="12" max="13" width="13.77734375" style="1" customWidth="1"/>
    <col min="14" max="14" width="10.77734375" style="1" customWidth="1"/>
    <col min="15" max="15" width="25.77734375" style="1" customWidth="1"/>
    <col min="16" max="16" width="10.77734375" style="1" customWidth="1"/>
    <col min="17" max="20" width="12.77734375" style="1" customWidth="1"/>
    <col min="21" max="21" width="10.77734375" style="1" customWidth="1"/>
    <col min="22" max="22" width="20.77734375" style="1" customWidth="1"/>
    <col min="23" max="28" width="14.77734375" style="1" customWidth="1"/>
    <col min="29" max="29" width="12.77734375" style="1" customWidth="1"/>
    <col min="30" max="30" width="10.77734375" style="1" customWidth="1"/>
    <col min="31" max="31" width="20.77734375" style="1" customWidth="1"/>
    <col min="32" max="33" width="15.77734375" style="1" customWidth="1"/>
    <col min="34" max="34" width="20.77734375" style="1" customWidth="1"/>
    <col min="35" max="36" width="15.77734375" style="1" customWidth="1"/>
    <col min="37" max="37" width="20.77734375" style="1" customWidth="1"/>
    <col min="38" max="39" width="15.77734375" style="1" customWidth="1"/>
    <col min="40" max="40" width="20.77734375" style="1" customWidth="1"/>
    <col min="41" max="42" width="15.77734375" style="1" customWidth="1"/>
    <col min="43" max="43" width="10.77734375" style="1" customWidth="1"/>
    <col min="44" max="44" width="22.77734375" style="1" customWidth="1"/>
    <col min="45" max="45" width="5.77734375" style="1" customWidth="1"/>
    <col min="46" max="46" width="13.77734375" style="1" customWidth="1"/>
    <col min="47" max="47" width="7.77734375" style="1" customWidth="1"/>
    <col min="48" max="48" width="5.77734375" style="1" customWidth="1"/>
    <col min="49" max="49" width="7.77734375" style="1" customWidth="1"/>
    <col min="50" max="50" width="4.77734375" style="1" customWidth="1"/>
    <col min="51" max="51" width="13.77734375" style="1" customWidth="1"/>
    <col min="52" max="52" width="6.77734375" style="1" customWidth="1"/>
    <col min="53" max="53" width="13.77734375" style="1" customWidth="1"/>
    <col min="54" max="54" width="5.77734375" style="1" customWidth="1"/>
    <col min="55" max="55" width="13.77734375" style="1" customWidth="1"/>
    <col min="56" max="56" width="10.77734375" style="1" customWidth="1"/>
    <col min="57" max="57" width="24.77734375" style="1" customWidth="1"/>
    <col min="58" max="61" width="10.77734375" style="1" customWidth="1"/>
    <col min="62" max="65" width="12.77734375" style="1" customWidth="1"/>
    <col min="66" max="16384" width="10.77734375" style="1" customWidth="1"/>
  </cols>
  <sheetData>
    <row r="1" spans="1:11" ht="20.25">
      <c r="A1" s="5" t="s">
        <v>27</v>
      </c>
      <c r="B1" s="3"/>
      <c r="C1" s="3"/>
      <c r="D1" s="3"/>
      <c r="E1" s="3"/>
      <c r="F1" s="3"/>
      <c r="G1" s="3"/>
      <c r="H1" s="3"/>
      <c r="I1" s="4"/>
      <c r="J1" s="4"/>
      <c r="K1" s="4"/>
    </row>
    <row r="2" spans="1:11" ht="20.25">
      <c r="A2" s="5" t="s">
        <v>33</v>
      </c>
      <c r="B2" s="3"/>
      <c r="C2" s="3"/>
      <c r="D2" s="3"/>
      <c r="E2" s="3"/>
      <c r="F2" s="3"/>
      <c r="G2" s="3"/>
      <c r="H2" s="3"/>
      <c r="I2" s="4"/>
      <c r="J2" s="4"/>
      <c r="K2" s="4"/>
    </row>
    <row r="3" spans="1:11" ht="12.75">
      <c r="A3" s="4"/>
      <c r="B3" s="4"/>
      <c r="C3" s="4"/>
      <c r="D3" s="4"/>
      <c r="E3" s="4"/>
      <c r="F3" s="4"/>
      <c r="G3" s="4"/>
      <c r="H3" s="4"/>
      <c r="I3" s="4"/>
      <c r="J3" s="4"/>
      <c r="K3" s="4"/>
    </row>
    <row r="4" spans="1:11" ht="16.5">
      <c r="A4" s="24" t="s">
        <v>34</v>
      </c>
      <c r="B4" s="21" t="s">
        <v>23</v>
      </c>
      <c r="C4" s="22"/>
      <c r="D4" s="22"/>
      <c r="E4" s="6"/>
      <c r="F4" s="21" t="s">
        <v>32</v>
      </c>
      <c r="G4" s="21"/>
      <c r="H4" s="21"/>
      <c r="I4" s="7"/>
      <c r="J4" s="7"/>
      <c r="K4" s="7"/>
    </row>
    <row r="5" spans="1:11" ht="14.25">
      <c r="A5" s="25"/>
      <c r="B5" s="8" t="s">
        <v>22</v>
      </c>
      <c r="C5" s="8" t="s">
        <v>24</v>
      </c>
      <c r="D5" s="8" t="s">
        <v>25</v>
      </c>
      <c r="E5" s="9"/>
      <c r="F5" s="8" t="s">
        <v>22</v>
      </c>
      <c r="G5" s="8" t="s">
        <v>24</v>
      </c>
      <c r="H5" s="8" t="s">
        <v>25</v>
      </c>
      <c r="I5" s="7"/>
      <c r="J5" s="7"/>
      <c r="K5" s="7"/>
    </row>
    <row r="6" spans="1:11" ht="14.25">
      <c r="A6" s="20"/>
      <c r="B6" s="6"/>
      <c r="C6" s="6"/>
      <c r="D6" s="6"/>
      <c r="E6" s="6"/>
      <c r="F6" s="6"/>
      <c r="G6" s="6"/>
      <c r="H6" s="6"/>
      <c r="I6" s="7"/>
      <c r="J6" s="7"/>
      <c r="K6" s="7"/>
    </row>
    <row r="7" spans="1:11" ht="14.25">
      <c r="A7" s="18">
        <v>2020</v>
      </c>
      <c r="B7" s="15">
        <f aca="true" t="shared" si="0" ref="B7:B25">SUM(C7:D7)</f>
        <v>511844869.409</v>
      </c>
      <c r="C7" s="15">
        <v>438754176.87899995</v>
      </c>
      <c r="D7" s="15">
        <v>73090692.53000002</v>
      </c>
      <c r="E7" s="10"/>
      <c r="F7" s="15">
        <f aca="true" t="shared" si="1" ref="F7:F49">SUM(G7:H7)</f>
        <v>6455437</v>
      </c>
      <c r="G7" s="15">
        <v>5558050</v>
      </c>
      <c r="H7" s="15">
        <v>897387</v>
      </c>
      <c r="I7" s="7"/>
      <c r="J7" s="7"/>
      <c r="K7" s="7"/>
    </row>
    <row r="8" spans="1:11" ht="14.25">
      <c r="A8" s="18">
        <v>2019</v>
      </c>
      <c r="B8" s="15">
        <f t="shared" si="0"/>
        <v>528121869.22</v>
      </c>
      <c r="C8" s="15">
        <v>456330899.19000006</v>
      </c>
      <c r="D8" s="15">
        <v>71790970.03</v>
      </c>
      <c r="E8" s="10"/>
      <c r="F8" s="15">
        <f t="shared" si="1"/>
        <v>6719859</v>
      </c>
      <c r="G8" s="15">
        <v>5777230</v>
      </c>
      <c r="H8" s="15">
        <v>942629</v>
      </c>
      <c r="I8" s="7"/>
      <c r="J8" s="7"/>
      <c r="K8" s="7"/>
    </row>
    <row r="9" spans="1:11" ht="14.25">
      <c r="A9" s="18">
        <v>2018</v>
      </c>
      <c r="B9" s="15">
        <f t="shared" si="0"/>
        <v>512503060.34</v>
      </c>
      <c r="C9" s="15">
        <v>433780962.58</v>
      </c>
      <c r="D9" s="15">
        <v>78722097.76</v>
      </c>
      <c r="E9" s="10"/>
      <c r="F9" s="15">
        <f t="shared" si="1"/>
        <v>6596349</v>
      </c>
      <c r="G9" s="15">
        <v>5690861</v>
      </c>
      <c r="H9" s="15">
        <v>905488</v>
      </c>
      <c r="I9" s="7"/>
      <c r="J9" s="7"/>
      <c r="K9" s="7"/>
    </row>
    <row r="10" spans="1:11" ht="14.25">
      <c r="A10" s="18">
        <v>2017</v>
      </c>
      <c r="B10" s="15">
        <f t="shared" si="0"/>
        <v>519015497.69000006</v>
      </c>
      <c r="C10" s="15">
        <v>446732670.72</v>
      </c>
      <c r="D10" s="15">
        <v>72282826.97</v>
      </c>
      <c r="E10" s="15"/>
      <c r="F10" s="15">
        <f t="shared" si="1"/>
        <v>6486060</v>
      </c>
      <c r="G10" s="15">
        <v>5597843</v>
      </c>
      <c r="H10" s="15">
        <v>888217</v>
      </c>
      <c r="I10" s="7"/>
      <c r="J10" s="7"/>
      <c r="K10" s="7"/>
    </row>
    <row r="11" spans="1:11" ht="14.25">
      <c r="A11" s="18">
        <v>2016</v>
      </c>
      <c r="B11" s="15">
        <f t="shared" si="0"/>
        <v>503067670.96000004</v>
      </c>
      <c r="C11" s="15">
        <v>438606234.19000006</v>
      </c>
      <c r="D11" s="15">
        <v>64461436.77000001</v>
      </c>
      <c r="E11" s="15"/>
      <c r="F11" s="15">
        <f t="shared" si="1"/>
        <v>6328226</v>
      </c>
      <c r="G11" s="15">
        <v>5457694</v>
      </c>
      <c r="H11" s="15">
        <v>870532</v>
      </c>
      <c r="I11" s="7"/>
      <c r="J11" s="7"/>
      <c r="K11" s="7"/>
    </row>
    <row r="12" spans="1:11" ht="14.25">
      <c r="A12" s="18">
        <v>2015</v>
      </c>
      <c r="B12" s="15">
        <f t="shared" si="0"/>
        <v>486955124.14</v>
      </c>
      <c r="C12" s="15">
        <v>428615217.39</v>
      </c>
      <c r="D12" s="15">
        <v>58339906.75</v>
      </c>
      <c r="E12" s="15"/>
      <c r="F12" s="15">
        <f t="shared" si="1"/>
        <v>6273217</v>
      </c>
      <c r="G12" s="15">
        <v>5420366</v>
      </c>
      <c r="H12" s="15">
        <v>852851</v>
      </c>
      <c r="I12" s="7"/>
      <c r="J12" s="7"/>
      <c r="K12" s="7"/>
    </row>
    <row r="13" spans="1:11" ht="14.25">
      <c r="A13" s="18">
        <v>2014</v>
      </c>
      <c r="B13" s="15">
        <f t="shared" si="0"/>
        <v>473155185.08000004</v>
      </c>
      <c r="C13" s="15">
        <v>412909438.26000005</v>
      </c>
      <c r="D13" s="15">
        <v>60245746.82</v>
      </c>
      <c r="E13" s="15"/>
      <c r="F13" s="15">
        <f t="shared" si="1"/>
        <v>6127072</v>
      </c>
      <c r="G13" s="15">
        <v>5314969</v>
      </c>
      <c r="H13" s="15">
        <v>812103</v>
      </c>
      <c r="I13" s="7"/>
      <c r="J13" s="7"/>
      <c r="K13" s="7"/>
    </row>
    <row r="14" spans="1:11" ht="14.25">
      <c r="A14" s="19">
        <v>2013</v>
      </c>
      <c r="B14" s="16">
        <f t="shared" si="0"/>
        <v>492463546.70000005</v>
      </c>
      <c r="C14" s="15">
        <v>427048963.97</v>
      </c>
      <c r="D14" s="15">
        <v>65414582.730000004</v>
      </c>
      <c r="E14" s="16"/>
      <c r="F14" s="16">
        <f t="shared" si="1"/>
        <v>6132776</v>
      </c>
      <c r="G14" s="15">
        <v>5285614</v>
      </c>
      <c r="H14" s="15">
        <v>847162</v>
      </c>
      <c r="I14" s="7"/>
      <c r="J14" s="7"/>
      <c r="K14" s="7"/>
    </row>
    <row r="15" spans="1:11" ht="14.25">
      <c r="A15" s="19">
        <v>2012</v>
      </c>
      <c r="B15" s="16">
        <f t="shared" si="0"/>
        <v>501609794.10999995</v>
      </c>
      <c r="C15" s="15">
        <v>434257983.72999996</v>
      </c>
      <c r="D15" s="15">
        <v>67351810.38</v>
      </c>
      <c r="E15" s="16"/>
      <c r="F15" s="16">
        <f t="shared" si="1"/>
        <v>6276591</v>
      </c>
      <c r="G15" s="15">
        <v>5428338</v>
      </c>
      <c r="H15" s="15">
        <v>848253</v>
      </c>
      <c r="I15" s="7"/>
      <c r="J15" s="7"/>
      <c r="K15" s="7"/>
    </row>
    <row r="16" spans="1:11" ht="14.25">
      <c r="A16" s="19">
        <v>2011</v>
      </c>
      <c r="B16" s="16">
        <f t="shared" si="0"/>
        <v>516145001.5500001</v>
      </c>
      <c r="C16" s="15">
        <v>446236449.2700001</v>
      </c>
      <c r="D16" s="15">
        <v>69908552.28</v>
      </c>
      <c r="E16" s="16"/>
      <c r="F16" s="16">
        <f t="shared" si="1"/>
        <v>6491354</v>
      </c>
      <c r="G16" s="15">
        <v>5625102</v>
      </c>
      <c r="H16" s="15">
        <v>866252</v>
      </c>
      <c r="I16" s="7"/>
      <c r="J16" s="7"/>
      <c r="K16" s="7"/>
    </row>
    <row r="17" spans="1:11" ht="14.25">
      <c r="A17" s="19">
        <v>2010</v>
      </c>
      <c r="B17" s="16">
        <f t="shared" si="0"/>
        <v>506910634.25000006</v>
      </c>
      <c r="C17" s="15">
        <v>441867017.07000005</v>
      </c>
      <c r="D17" s="15">
        <v>65043617.17999999</v>
      </c>
      <c r="E17" s="16"/>
      <c r="F17" s="16">
        <f t="shared" si="1"/>
        <v>6368880</v>
      </c>
      <c r="G17" s="15">
        <v>5519567</v>
      </c>
      <c r="H17" s="15">
        <v>849313</v>
      </c>
      <c r="I17" s="7"/>
      <c r="J17" s="7"/>
      <c r="K17" s="7"/>
    </row>
    <row r="18" spans="1:11" ht="14.25">
      <c r="A18" s="19">
        <v>2009</v>
      </c>
      <c r="B18" s="16">
        <f t="shared" si="0"/>
        <v>503937210.1</v>
      </c>
      <c r="C18" s="15">
        <v>436922708.91</v>
      </c>
      <c r="D18" s="15">
        <v>67014501.190000005</v>
      </c>
      <c r="E18" s="16"/>
      <c r="F18" s="16">
        <f t="shared" si="1"/>
        <v>6315475</v>
      </c>
      <c r="G18" s="15">
        <v>5457467</v>
      </c>
      <c r="H18" s="15">
        <v>858008</v>
      </c>
      <c r="I18" s="7"/>
      <c r="J18" s="7"/>
      <c r="K18" s="7"/>
    </row>
    <row r="19" spans="1:11" ht="14.25">
      <c r="A19" s="19">
        <v>2008</v>
      </c>
      <c r="B19" s="16">
        <f t="shared" si="0"/>
        <v>524934255.95000005</v>
      </c>
      <c r="C19" s="15">
        <v>453858415.26000005</v>
      </c>
      <c r="D19" s="15">
        <v>71075840.69</v>
      </c>
      <c r="E19" s="16"/>
      <c r="F19" s="16">
        <f t="shared" si="1"/>
        <v>6579515</v>
      </c>
      <c r="G19" s="15">
        <v>5662484</v>
      </c>
      <c r="H19" s="15">
        <v>917031</v>
      </c>
      <c r="I19" s="7"/>
      <c r="J19" s="7"/>
      <c r="K19" s="7"/>
    </row>
    <row r="20" spans="1:11" ht="14.25">
      <c r="A20" s="19">
        <v>2007</v>
      </c>
      <c r="B20" s="16">
        <f t="shared" si="0"/>
        <v>513389956.87</v>
      </c>
      <c r="C20" s="15">
        <v>445171947.8</v>
      </c>
      <c r="D20" s="15">
        <v>68218009.07</v>
      </c>
      <c r="E20" s="16"/>
      <c r="F20" s="16">
        <f t="shared" si="1"/>
        <v>6476904</v>
      </c>
      <c r="G20" s="15">
        <v>5564169</v>
      </c>
      <c r="H20" s="15">
        <v>912735</v>
      </c>
      <c r="I20" s="7"/>
      <c r="J20" s="7"/>
      <c r="K20" s="7"/>
    </row>
    <row r="21" spans="1:11" ht="14.25">
      <c r="A21" s="19">
        <v>2006</v>
      </c>
      <c r="B21" s="16">
        <f t="shared" si="0"/>
        <v>530696735.94</v>
      </c>
      <c r="C21" s="15">
        <v>461774490.16</v>
      </c>
      <c r="D21" s="15">
        <v>68922245.77999999</v>
      </c>
      <c r="E21" s="16"/>
      <c r="F21" s="16">
        <f t="shared" si="1"/>
        <v>6469351</v>
      </c>
      <c r="G21" s="15">
        <v>5556285</v>
      </c>
      <c r="H21" s="15">
        <v>913066</v>
      </c>
      <c r="I21" s="7"/>
      <c r="J21" s="7"/>
      <c r="K21" s="7"/>
    </row>
    <row r="22" spans="1:11" ht="14.25">
      <c r="A22" s="19">
        <v>2005</v>
      </c>
      <c r="B22" s="16">
        <f t="shared" si="0"/>
        <v>529773647.76</v>
      </c>
      <c r="C22" s="15">
        <v>463469456.58</v>
      </c>
      <c r="D22" s="15">
        <v>66304191.18</v>
      </c>
      <c r="E22" s="16"/>
      <c r="F22" s="16">
        <f t="shared" si="1"/>
        <v>6627316</v>
      </c>
      <c r="G22" s="15">
        <v>5720769</v>
      </c>
      <c r="H22" s="15">
        <v>906547</v>
      </c>
      <c r="I22" s="7"/>
      <c r="J22" s="7"/>
      <c r="K22" s="7"/>
    </row>
    <row r="23" spans="1:11" ht="14.25">
      <c r="A23" s="19">
        <v>2004</v>
      </c>
      <c r="B23" s="16">
        <f t="shared" si="0"/>
        <v>515530417.51</v>
      </c>
      <c r="C23" s="15">
        <v>462847996.1</v>
      </c>
      <c r="D23" s="15">
        <v>52682421.41</v>
      </c>
      <c r="E23" s="16"/>
      <c r="F23" s="16">
        <f t="shared" si="1"/>
        <v>6649878.8440000005</v>
      </c>
      <c r="G23" s="15">
        <v>5794807.042</v>
      </c>
      <c r="H23" s="15">
        <v>855071.802</v>
      </c>
      <c r="I23" s="7"/>
      <c r="J23" s="7"/>
      <c r="K23" s="7"/>
    </row>
    <row r="24" spans="1:11" ht="14.25">
      <c r="A24" s="19">
        <v>2003</v>
      </c>
      <c r="B24" s="16">
        <f t="shared" si="0"/>
        <v>543780764.9</v>
      </c>
      <c r="C24" s="15">
        <v>478745262.8</v>
      </c>
      <c r="D24" s="15">
        <v>65035502.1</v>
      </c>
      <c r="E24" s="16"/>
      <c r="F24" s="16">
        <f t="shared" si="1"/>
        <v>6551581.364</v>
      </c>
      <c r="G24" s="15">
        <v>5725978.319</v>
      </c>
      <c r="H24" s="15">
        <v>825603.045</v>
      </c>
      <c r="I24" s="7"/>
      <c r="J24" s="7"/>
      <c r="K24" s="7"/>
    </row>
    <row r="25" spans="1:11" ht="14.25">
      <c r="A25" s="19">
        <v>2002</v>
      </c>
      <c r="B25" s="16">
        <f t="shared" si="0"/>
        <v>489396235.19</v>
      </c>
      <c r="C25" s="15">
        <v>430844878.19</v>
      </c>
      <c r="D25" s="15">
        <v>58551357</v>
      </c>
      <c r="E25" s="16"/>
      <c r="F25" s="16">
        <f t="shared" si="1"/>
        <v>6378437.014</v>
      </c>
      <c r="G25" s="15">
        <v>5602828.372</v>
      </c>
      <c r="H25" s="15">
        <v>775608.642</v>
      </c>
      <c r="I25" s="7"/>
      <c r="J25" s="7"/>
      <c r="K25" s="7"/>
    </row>
    <row r="26" spans="1:11" ht="14.25">
      <c r="A26" s="19">
        <v>2001</v>
      </c>
      <c r="B26" s="16">
        <f>SUM(C26:D26)+1</f>
        <v>510324370.54</v>
      </c>
      <c r="C26" s="15">
        <v>448770548.1</v>
      </c>
      <c r="D26" s="15">
        <v>61553821.44</v>
      </c>
      <c r="E26" s="16"/>
      <c r="F26" s="16">
        <f t="shared" si="1"/>
        <v>6342173.5665</v>
      </c>
      <c r="G26" s="15">
        <v>5490629.729125</v>
      </c>
      <c r="H26" s="15">
        <v>851543.837375</v>
      </c>
      <c r="I26" s="7"/>
      <c r="J26" s="7"/>
      <c r="K26" s="7"/>
    </row>
    <row r="27" spans="1:11" ht="14.25">
      <c r="A27" s="19">
        <v>2000</v>
      </c>
      <c r="B27" s="16">
        <f aca="true" t="shared" si="2" ref="B27:B48">SUM(C27:D27)</f>
        <v>518773204.39</v>
      </c>
      <c r="C27" s="15">
        <v>450716141.01</v>
      </c>
      <c r="D27" s="15">
        <v>68057063.38</v>
      </c>
      <c r="E27" s="16"/>
      <c r="F27" s="16">
        <f t="shared" si="1"/>
        <v>6499268.9875</v>
      </c>
      <c r="G27" s="15">
        <v>5572646.783125</v>
      </c>
      <c r="H27" s="15">
        <v>926622.204375</v>
      </c>
      <c r="I27" s="7"/>
      <c r="J27" s="7"/>
      <c r="K27" s="7"/>
    </row>
    <row r="28" spans="1:11" ht="14.25">
      <c r="A28" s="19" t="s">
        <v>21</v>
      </c>
      <c r="B28" s="16">
        <f t="shared" si="2"/>
        <v>502319550.5</v>
      </c>
      <c r="C28" s="15">
        <v>442577430.37</v>
      </c>
      <c r="D28" s="15">
        <v>59742120.13</v>
      </c>
      <c r="E28" s="16"/>
      <c r="F28" s="16">
        <f t="shared" si="1"/>
        <v>6405711.8125</v>
      </c>
      <c r="G28" s="15">
        <v>5585511.1875</v>
      </c>
      <c r="H28" s="15">
        <v>820200.625</v>
      </c>
      <c r="I28" s="7"/>
      <c r="J28" s="7"/>
      <c r="K28" s="7"/>
    </row>
    <row r="29" spans="1:11" ht="14.25">
      <c r="A29" s="19" t="s">
        <v>20</v>
      </c>
      <c r="B29" s="16">
        <f t="shared" si="2"/>
        <v>491712710.01</v>
      </c>
      <c r="C29" s="15">
        <v>437792075.24</v>
      </c>
      <c r="D29" s="15">
        <v>53920634.77</v>
      </c>
      <c r="E29" s="16"/>
      <c r="F29" s="16">
        <f t="shared" si="1"/>
        <v>6184322.550000001</v>
      </c>
      <c r="G29" s="15">
        <v>5426744.0875</v>
      </c>
      <c r="H29" s="15">
        <v>757578.4625</v>
      </c>
      <c r="I29" s="7"/>
      <c r="J29" s="7"/>
      <c r="K29" s="7"/>
    </row>
    <row r="30" spans="1:11" ht="14.25">
      <c r="A30" s="19" t="s">
        <v>19</v>
      </c>
      <c r="B30" s="16">
        <f t="shared" si="2"/>
        <v>471508471.29</v>
      </c>
      <c r="C30" s="15">
        <v>421669082.87</v>
      </c>
      <c r="D30" s="15">
        <v>49839388.42</v>
      </c>
      <c r="E30" s="16"/>
      <c r="F30" s="16">
        <f t="shared" si="1"/>
        <v>6059152.3375</v>
      </c>
      <c r="G30" s="15">
        <v>5339560.7</v>
      </c>
      <c r="H30" s="15">
        <v>719591.6375</v>
      </c>
      <c r="I30" s="7"/>
      <c r="J30" s="7"/>
      <c r="K30" s="7"/>
    </row>
    <row r="31" spans="1:11" ht="14.25">
      <c r="A31" s="19" t="s">
        <v>18</v>
      </c>
      <c r="B31" s="16">
        <f t="shared" si="2"/>
        <v>501483130.48</v>
      </c>
      <c r="C31" s="15">
        <v>440921197.6</v>
      </c>
      <c r="D31" s="15">
        <v>60561932.88</v>
      </c>
      <c r="E31" s="16" t="s">
        <v>26</v>
      </c>
      <c r="F31" s="16">
        <f t="shared" si="1"/>
        <v>6116797.535</v>
      </c>
      <c r="G31" s="15">
        <v>5431975.4125</v>
      </c>
      <c r="H31" s="15">
        <v>684822.1225</v>
      </c>
      <c r="I31" s="7"/>
      <c r="J31" s="7"/>
      <c r="K31" s="7"/>
    </row>
    <row r="32" spans="1:11" ht="14.25">
      <c r="A32" s="19" t="s">
        <v>17</v>
      </c>
      <c r="B32" s="16">
        <f t="shared" si="2"/>
        <v>484961968.21</v>
      </c>
      <c r="C32" s="15">
        <v>425413021.39</v>
      </c>
      <c r="D32" s="15">
        <v>59548946.82</v>
      </c>
      <c r="E32" s="16"/>
      <c r="F32" s="16">
        <f t="shared" si="1"/>
        <v>5936134.569999999</v>
      </c>
      <c r="G32" s="15">
        <v>5278709.1</v>
      </c>
      <c r="H32" s="15">
        <v>657425.47</v>
      </c>
      <c r="I32" s="7"/>
      <c r="J32" s="7"/>
      <c r="K32" s="7"/>
    </row>
    <row r="33" spans="1:11" ht="14.25">
      <c r="A33" s="19" t="s">
        <v>16</v>
      </c>
      <c r="B33" s="16">
        <f t="shared" si="2"/>
        <v>490283030.49</v>
      </c>
      <c r="C33" s="15">
        <v>426004781.98</v>
      </c>
      <c r="D33" s="15">
        <v>64278248.51</v>
      </c>
      <c r="E33" s="16"/>
      <c r="F33" s="16">
        <f t="shared" si="1"/>
        <v>6130348.909</v>
      </c>
      <c r="G33" s="15">
        <v>5473444.959</v>
      </c>
      <c r="H33" s="15">
        <v>656903.95</v>
      </c>
      <c r="I33" s="7"/>
      <c r="J33" s="7"/>
      <c r="K33" s="7"/>
    </row>
    <row r="34" spans="1:11" ht="14.25">
      <c r="A34" s="19" t="s">
        <v>15</v>
      </c>
      <c r="B34" s="16">
        <f t="shared" si="2"/>
        <v>525249734.29</v>
      </c>
      <c r="C34" s="15">
        <v>465445471.23</v>
      </c>
      <c r="D34" s="15">
        <v>59804263.06</v>
      </c>
      <c r="E34" s="16"/>
      <c r="F34" s="16">
        <f t="shared" si="1"/>
        <v>6065010.3575</v>
      </c>
      <c r="G34" s="15">
        <v>5438302.3375</v>
      </c>
      <c r="H34" s="15">
        <v>626708.02</v>
      </c>
      <c r="I34" s="7"/>
      <c r="J34" s="7"/>
      <c r="K34" s="7"/>
    </row>
    <row r="35" spans="1:11" ht="14.25">
      <c r="A35" s="19" t="s">
        <v>14</v>
      </c>
      <c r="B35" s="16">
        <f t="shared" si="2"/>
        <v>492444493</v>
      </c>
      <c r="C35" s="15">
        <v>438687552</v>
      </c>
      <c r="D35" s="15">
        <v>53756941</v>
      </c>
      <c r="E35" s="16"/>
      <c r="F35" s="16">
        <f t="shared" si="1"/>
        <v>6143765.6225000005</v>
      </c>
      <c r="G35" s="15">
        <v>5524186.9625</v>
      </c>
      <c r="H35" s="15">
        <v>619578.66</v>
      </c>
      <c r="I35" s="7"/>
      <c r="J35" s="7"/>
      <c r="K35" s="7"/>
    </row>
    <row r="36" spans="1:11" ht="14.25">
      <c r="A36" s="19" t="s">
        <v>13</v>
      </c>
      <c r="B36" s="16">
        <f t="shared" si="2"/>
        <v>505106866</v>
      </c>
      <c r="C36" s="15">
        <v>441384994</v>
      </c>
      <c r="D36" s="15">
        <v>63721872</v>
      </c>
      <c r="E36" s="16"/>
      <c r="F36" s="16">
        <f t="shared" si="1"/>
        <v>6320628.176</v>
      </c>
      <c r="G36" s="15">
        <v>5629056.064</v>
      </c>
      <c r="H36" s="15">
        <v>691572.112</v>
      </c>
      <c r="I36" s="7"/>
      <c r="J36" s="7"/>
      <c r="K36" s="7"/>
    </row>
    <row r="37" spans="1:11" ht="14.25">
      <c r="A37" s="19" t="s">
        <v>12</v>
      </c>
      <c r="B37" s="16">
        <f t="shared" si="2"/>
        <v>543548164</v>
      </c>
      <c r="C37" s="16">
        <v>475381273</v>
      </c>
      <c r="D37" s="16">
        <v>68166891</v>
      </c>
      <c r="E37" s="16"/>
      <c r="F37" s="16">
        <f t="shared" si="1"/>
        <v>6476158.698</v>
      </c>
      <c r="G37" s="16">
        <v>5662397.89</v>
      </c>
      <c r="H37" s="16">
        <v>813760.808</v>
      </c>
      <c r="I37" s="7"/>
      <c r="J37" s="7"/>
      <c r="K37" s="7"/>
    </row>
    <row r="38" spans="1:11" ht="14.25">
      <c r="A38" s="19" t="s">
        <v>11</v>
      </c>
      <c r="B38" s="16">
        <f t="shared" si="2"/>
        <v>488729646</v>
      </c>
      <c r="C38" s="16">
        <v>427807248</v>
      </c>
      <c r="D38" s="16">
        <v>60922398</v>
      </c>
      <c r="E38" s="16"/>
      <c r="F38" s="16">
        <f t="shared" si="1"/>
        <v>6348678.687</v>
      </c>
      <c r="G38" s="16">
        <v>5690756.511</v>
      </c>
      <c r="H38" s="16">
        <v>657922.176</v>
      </c>
      <c r="I38" s="7"/>
      <c r="J38" s="7"/>
      <c r="K38" s="7"/>
    </row>
    <row r="39" spans="1:11" ht="14.25">
      <c r="A39" s="19" t="s">
        <v>10</v>
      </c>
      <c r="B39" s="16">
        <f t="shared" si="2"/>
        <v>500180485</v>
      </c>
      <c r="C39" s="16">
        <v>451105702</v>
      </c>
      <c r="D39" s="16">
        <v>49074783</v>
      </c>
      <c r="E39" s="16"/>
      <c r="F39" s="16">
        <f t="shared" si="1"/>
        <v>6279364.838</v>
      </c>
      <c r="G39" s="16">
        <v>5776710.383</v>
      </c>
      <c r="H39" s="16">
        <v>502654.455</v>
      </c>
      <c r="I39" s="7"/>
      <c r="J39" s="7"/>
      <c r="K39" s="7"/>
    </row>
    <row r="40" spans="1:11" ht="14.25">
      <c r="A40" s="19" t="s">
        <v>9</v>
      </c>
      <c r="B40" s="16">
        <f t="shared" si="2"/>
        <v>495922469</v>
      </c>
      <c r="C40" s="16">
        <v>449792194</v>
      </c>
      <c r="D40" s="16">
        <v>46130275</v>
      </c>
      <c r="E40" s="16"/>
      <c r="F40" s="16">
        <f t="shared" si="1"/>
        <v>6012516.32</v>
      </c>
      <c r="G40" s="16">
        <v>5541736.599</v>
      </c>
      <c r="H40" s="16">
        <v>470779.721</v>
      </c>
      <c r="I40" s="7"/>
      <c r="J40" s="7"/>
      <c r="K40" s="7"/>
    </row>
    <row r="41" spans="1:11" ht="14.25">
      <c r="A41" s="19" t="s">
        <v>8</v>
      </c>
      <c r="B41" s="16">
        <f t="shared" si="2"/>
        <v>468945613</v>
      </c>
      <c r="C41" s="16">
        <v>425591103</v>
      </c>
      <c r="D41" s="16">
        <v>43354510</v>
      </c>
      <c r="E41" s="16"/>
      <c r="F41" s="16">
        <f t="shared" si="1"/>
        <v>6113868.537</v>
      </c>
      <c r="G41" s="16">
        <v>5664199.852</v>
      </c>
      <c r="H41" s="16">
        <v>449668.685</v>
      </c>
      <c r="I41" s="7"/>
      <c r="J41" s="7"/>
      <c r="K41" s="7"/>
    </row>
    <row r="42" spans="1:11" ht="14.25">
      <c r="A42" s="19" t="s">
        <v>7</v>
      </c>
      <c r="B42" s="16">
        <f t="shared" si="2"/>
        <v>408760520</v>
      </c>
      <c r="C42" s="16">
        <v>366821088</v>
      </c>
      <c r="D42" s="16">
        <v>41939432</v>
      </c>
      <c r="E42" s="16"/>
      <c r="F42" s="16">
        <f t="shared" si="1"/>
        <v>6316381.844</v>
      </c>
      <c r="G42" s="16">
        <v>5870673.642</v>
      </c>
      <c r="H42" s="16">
        <v>445708.202</v>
      </c>
      <c r="I42" s="7"/>
      <c r="J42" s="7"/>
      <c r="K42" s="7"/>
    </row>
    <row r="43" spans="1:11" ht="14.25">
      <c r="A43" s="19" t="s">
        <v>6</v>
      </c>
      <c r="B43" s="16">
        <f t="shared" si="2"/>
        <v>422232089</v>
      </c>
      <c r="C43" s="16">
        <v>383040061</v>
      </c>
      <c r="D43" s="16">
        <v>39192028</v>
      </c>
      <c r="E43" s="16"/>
      <c r="F43" s="16">
        <f t="shared" si="1"/>
        <v>5624294.097999999</v>
      </c>
      <c r="G43" s="16">
        <v>5198863.51</v>
      </c>
      <c r="H43" s="16">
        <v>425430.588</v>
      </c>
      <c r="I43" s="7"/>
      <c r="J43" s="7"/>
      <c r="K43" s="7"/>
    </row>
    <row r="44" spans="1:11" ht="14.25">
      <c r="A44" s="19" t="s">
        <v>5</v>
      </c>
      <c r="B44" s="16">
        <f t="shared" si="2"/>
        <v>436795975</v>
      </c>
      <c r="C44" s="16">
        <v>400672005</v>
      </c>
      <c r="D44" s="16">
        <v>36123970</v>
      </c>
      <c r="E44" s="16"/>
      <c r="F44" s="16">
        <f t="shared" si="1"/>
        <v>5846657.591999999</v>
      </c>
      <c r="G44" s="16">
        <v>5459424.333</v>
      </c>
      <c r="H44" s="16">
        <v>387233.259</v>
      </c>
      <c r="I44" s="7"/>
      <c r="J44" s="7"/>
      <c r="K44" s="7"/>
    </row>
    <row r="45" spans="1:11" ht="14.25">
      <c r="A45" s="19" t="s">
        <v>4</v>
      </c>
      <c r="B45" s="16">
        <f t="shared" si="2"/>
        <v>443825252</v>
      </c>
      <c r="C45" s="16">
        <v>407603675</v>
      </c>
      <c r="D45" s="16">
        <v>36221577</v>
      </c>
      <c r="E45" s="16"/>
      <c r="F45" s="16">
        <f t="shared" si="1"/>
        <v>5633462.971</v>
      </c>
      <c r="G45" s="16">
        <v>5253194.367</v>
      </c>
      <c r="H45" s="16">
        <v>380268.604</v>
      </c>
      <c r="I45" s="7"/>
      <c r="J45" s="7"/>
      <c r="K45" s="7"/>
    </row>
    <row r="46" spans="1:11" ht="14.25">
      <c r="A46" s="19" t="s">
        <v>3</v>
      </c>
      <c r="B46" s="16">
        <f t="shared" si="2"/>
        <v>449895686</v>
      </c>
      <c r="C46" s="16">
        <v>416895595</v>
      </c>
      <c r="D46" s="16">
        <v>33000091</v>
      </c>
      <c r="E46" s="16"/>
      <c r="F46" s="16">
        <f t="shared" si="1"/>
        <v>5683920.215</v>
      </c>
      <c r="G46" s="16">
        <v>5332294.804</v>
      </c>
      <c r="H46" s="16">
        <v>351625.411</v>
      </c>
      <c r="I46" s="7"/>
      <c r="J46" s="7"/>
      <c r="K46" s="7"/>
    </row>
    <row r="47" spans="1:11" ht="14.25">
      <c r="A47" s="19" t="s">
        <v>2</v>
      </c>
      <c r="B47" s="16">
        <f t="shared" si="2"/>
        <v>474798416</v>
      </c>
      <c r="C47" s="16">
        <v>441227553</v>
      </c>
      <c r="D47" s="16">
        <v>33570863</v>
      </c>
      <c r="E47" s="16"/>
      <c r="F47" s="16">
        <f t="shared" si="1"/>
        <v>5998827.8040000005</v>
      </c>
      <c r="G47" s="16">
        <v>5658257.603</v>
      </c>
      <c r="H47" s="16">
        <v>340570.201</v>
      </c>
      <c r="I47" s="7"/>
      <c r="J47" s="7"/>
      <c r="K47" s="7"/>
    </row>
    <row r="48" spans="1:11" ht="14.25">
      <c r="A48" s="19" t="s">
        <v>1</v>
      </c>
      <c r="B48" s="16">
        <f t="shared" si="2"/>
        <v>505588558</v>
      </c>
      <c r="C48" s="16">
        <v>472894141</v>
      </c>
      <c r="D48" s="16">
        <v>32694417</v>
      </c>
      <c r="E48" s="16"/>
      <c r="F48" s="16">
        <f t="shared" si="1"/>
        <v>6420853</v>
      </c>
      <c r="G48" s="16">
        <v>6091709.428</v>
      </c>
      <c r="H48" s="16">
        <v>329143.572</v>
      </c>
      <c r="I48" s="7"/>
      <c r="J48" s="7"/>
      <c r="K48" s="7"/>
    </row>
    <row r="49" spans="1:11" ht="14.25">
      <c r="A49" s="19" t="s">
        <v>0</v>
      </c>
      <c r="B49" s="17">
        <v>496095094</v>
      </c>
      <c r="C49" s="17">
        <v>466111974</v>
      </c>
      <c r="D49" s="17">
        <v>29983120</v>
      </c>
      <c r="E49" s="16"/>
      <c r="F49" s="16">
        <f t="shared" si="1"/>
        <v>6329571.64</v>
      </c>
      <c r="G49" s="16">
        <v>6013316.85</v>
      </c>
      <c r="H49" s="16">
        <v>316254.79</v>
      </c>
      <c r="I49" s="7"/>
      <c r="J49" s="7"/>
      <c r="K49" s="7"/>
    </row>
    <row r="50" spans="1:11" ht="14.25">
      <c r="A50" s="14"/>
      <c r="B50" s="14"/>
      <c r="C50" s="14"/>
      <c r="D50" s="14"/>
      <c r="E50" s="14"/>
      <c r="F50" s="14"/>
      <c r="G50" s="14"/>
      <c r="H50" s="14"/>
      <c r="I50" s="7"/>
      <c r="J50" s="7"/>
      <c r="K50" s="7"/>
    </row>
    <row r="51" spans="1:11" ht="30" customHeight="1">
      <c r="A51" s="23" t="s">
        <v>29</v>
      </c>
      <c r="B51" s="23"/>
      <c r="C51" s="23"/>
      <c r="D51" s="23"/>
      <c r="E51" s="23"/>
      <c r="F51" s="23"/>
      <c r="G51" s="23"/>
      <c r="H51" s="23"/>
      <c r="I51" s="7"/>
      <c r="J51" s="7"/>
      <c r="K51" s="7"/>
    </row>
    <row r="52" spans="1:11" ht="14.25">
      <c r="A52" s="7" t="s">
        <v>28</v>
      </c>
      <c r="B52" s="7"/>
      <c r="C52" s="7"/>
      <c r="D52" s="7"/>
      <c r="E52" s="7"/>
      <c r="F52" s="7"/>
      <c r="G52" s="7"/>
      <c r="H52" s="7"/>
      <c r="I52" s="7"/>
      <c r="J52" s="7"/>
      <c r="K52" s="7"/>
    </row>
    <row r="53" spans="1:11" ht="30" customHeight="1">
      <c r="A53" s="23" t="s">
        <v>30</v>
      </c>
      <c r="B53" s="23"/>
      <c r="C53" s="23"/>
      <c r="D53" s="23"/>
      <c r="E53" s="23"/>
      <c r="F53" s="23"/>
      <c r="G53" s="23"/>
      <c r="H53" s="23"/>
      <c r="I53" s="7"/>
      <c r="J53" s="7"/>
      <c r="K53" s="7"/>
    </row>
    <row r="54" spans="1:11" ht="14.25">
      <c r="A54" s="7" t="s">
        <v>28</v>
      </c>
      <c r="B54" s="7"/>
      <c r="C54" s="7"/>
      <c r="D54" s="7"/>
      <c r="E54" s="7"/>
      <c r="F54" s="7"/>
      <c r="G54" s="7"/>
      <c r="H54" s="7"/>
      <c r="I54" s="7"/>
      <c r="J54" s="7"/>
      <c r="K54" s="7"/>
    </row>
    <row r="55" spans="1:11" ht="29.25" customHeight="1">
      <c r="A55" s="26" t="s">
        <v>35</v>
      </c>
      <c r="B55" s="26"/>
      <c r="C55" s="26"/>
      <c r="D55" s="26"/>
      <c r="E55" s="26"/>
      <c r="F55" s="26"/>
      <c r="G55" s="26"/>
      <c r="H55" s="26"/>
      <c r="I55" s="7"/>
      <c r="J55" s="7"/>
      <c r="K55" s="7"/>
    </row>
    <row r="56" spans="1:11" ht="14.25">
      <c r="A56" s="11" t="s">
        <v>31</v>
      </c>
      <c r="B56" s="7"/>
      <c r="C56" s="7"/>
      <c r="D56" s="7"/>
      <c r="E56" s="7"/>
      <c r="F56" s="7"/>
      <c r="G56" s="12"/>
      <c r="H56" s="7"/>
      <c r="I56" s="7"/>
      <c r="J56" s="7"/>
      <c r="K56" s="7"/>
    </row>
    <row r="57" spans="1:11" ht="14.25">
      <c r="A57" s="7"/>
      <c r="B57" s="7"/>
      <c r="C57" s="7"/>
      <c r="D57" s="7"/>
      <c r="E57" s="7"/>
      <c r="F57" s="7"/>
      <c r="G57" s="7"/>
      <c r="H57" s="7"/>
      <c r="I57" s="7"/>
      <c r="J57" s="7"/>
      <c r="K57" s="7"/>
    </row>
    <row r="58" spans="1:11" ht="14.25">
      <c r="A58" s="7"/>
      <c r="B58" s="7"/>
      <c r="C58" s="7"/>
      <c r="D58" s="7"/>
      <c r="E58" s="7"/>
      <c r="F58" s="7"/>
      <c r="G58" s="7"/>
      <c r="H58" s="7"/>
      <c r="I58" s="7"/>
      <c r="J58" s="7"/>
      <c r="K58" s="7"/>
    </row>
    <row r="59" spans="1:11" ht="14.25">
      <c r="A59" s="7"/>
      <c r="B59" s="7"/>
      <c r="C59" s="7"/>
      <c r="D59" s="7"/>
      <c r="E59" s="7"/>
      <c r="F59" s="7"/>
      <c r="G59" s="7"/>
      <c r="H59" s="7"/>
      <c r="I59" s="7"/>
      <c r="J59" s="7"/>
      <c r="K59" s="7"/>
    </row>
    <row r="60" spans="1:11" ht="14.25">
      <c r="A60" s="7"/>
      <c r="B60" s="7"/>
      <c r="C60" s="7"/>
      <c r="D60" s="7"/>
      <c r="E60" s="7"/>
      <c r="F60" s="7"/>
      <c r="G60" s="7"/>
      <c r="H60" s="7"/>
      <c r="I60" s="7"/>
      <c r="J60" s="7"/>
      <c r="K60" s="7"/>
    </row>
    <row r="61" spans="1:11" ht="14.25">
      <c r="A61" s="7"/>
      <c r="B61" s="7"/>
      <c r="C61" s="7"/>
      <c r="D61" s="7"/>
      <c r="E61" s="7"/>
      <c r="F61" s="7"/>
      <c r="G61" s="7"/>
      <c r="H61" s="7"/>
      <c r="I61" s="7"/>
      <c r="J61" s="7"/>
      <c r="K61" s="7"/>
    </row>
    <row r="62" spans="1:11" ht="14.25">
      <c r="A62" s="7"/>
      <c r="B62" s="7"/>
      <c r="C62" s="7"/>
      <c r="D62" s="7"/>
      <c r="E62" s="7"/>
      <c r="F62" s="7"/>
      <c r="G62" s="7"/>
      <c r="H62" s="7"/>
      <c r="I62" s="7"/>
      <c r="J62" s="7"/>
      <c r="K62" s="7"/>
    </row>
    <row r="63" spans="1:11" ht="14.25">
      <c r="A63" s="7"/>
      <c r="B63" s="7"/>
      <c r="C63" s="7"/>
      <c r="D63" s="7"/>
      <c r="E63" s="7"/>
      <c r="F63" s="7"/>
      <c r="G63" s="7"/>
      <c r="H63" s="7"/>
      <c r="I63" s="7"/>
      <c r="J63" s="7"/>
      <c r="K63" s="7"/>
    </row>
    <row r="64" spans="1:11" ht="14.25">
      <c r="A64" s="7"/>
      <c r="B64" s="7"/>
      <c r="C64" s="7"/>
      <c r="D64" s="7"/>
      <c r="E64" s="7"/>
      <c r="F64" s="7"/>
      <c r="G64" s="7"/>
      <c r="H64" s="7"/>
      <c r="I64" s="7"/>
      <c r="J64" s="7"/>
      <c r="K64" s="7"/>
    </row>
    <row r="65" spans="1:11" ht="15">
      <c r="A65" s="13"/>
      <c r="B65" s="13"/>
      <c r="C65" s="13"/>
      <c r="D65" s="13"/>
      <c r="E65" s="13"/>
      <c r="F65" s="13"/>
      <c r="G65" s="13"/>
      <c r="H65" s="13"/>
      <c r="I65" s="13"/>
      <c r="J65" s="13"/>
      <c r="K65" s="13"/>
    </row>
    <row r="66" spans="1:11" ht="15">
      <c r="A66" s="13"/>
      <c r="B66" s="13"/>
      <c r="C66" s="13"/>
      <c r="D66" s="13"/>
      <c r="E66" s="13"/>
      <c r="F66" s="13"/>
      <c r="G66" s="13"/>
      <c r="H66" s="13"/>
      <c r="I66" s="13"/>
      <c r="J66" s="13"/>
      <c r="K66" s="13"/>
    </row>
    <row r="67" spans="1:11" ht="15">
      <c r="A67" s="13"/>
      <c r="B67" s="13"/>
      <c r="C67" s="13"/>
      <c r="D67" s="13"/>
      <c r="E67" s="13"/>
      <c r="F67" s="13"/>
      <c r="G67" s="13"/>
      <c r="H67" s="13"/>
      <c r="I67" s="13"/>
      <c r="J67" s="13"/>
      <c r="K67" s="13"/>
    </row>
    <row r="68" spans="1:11" ht="15">
      <c r="A68" s="13"/>
      <c r="B68" s="13"/>
      <c r="C68" s="13"/>
      <c r="D68" s="13"/>
      <c r="E68" s="13"/>
      <c r="F68" s="13"/>
      <c r="G68" s="13"/>
      <c r="H68" s="13"/>
      <c r="I68" s="13"/>
      <c r="J68" s="13"/>
      <c r="K68" s="13"/>
    </row>
    <row r="69" spans="1:11" ht="15">
      <c r="A69" s="13"/>
      <c r="B69" s="13"/>
      <c r="C69" s="13"/>
      <c r="D69" s="13"/>
      <c r="E69" s="13"/>
      <c r="F69" s="13"/>
      <c r="G69" s="13"/>
      <c r="H69" s="13"/>
      <c r="I69" s="13"/>
      <c r="J69" s="13"/>
      <c r="K69" s="13"/>
    </row>
    <row r="70" spans="1:11" ht="12.75">
      <c r="A70" s="2"/>
      <c r="B70" s="2"/>
      <c r="C70" s="2"/>
      <c r="D70" s="2"/>
      <c r="E70" s="2"/>
      <c r="F70" s="2"/>
      <c r="G70" s="2"/>
      <c r="H70" s="2"/>
      <c r="I70" s="2"/>
      <c r="J70" s="2"/>
      <c r="K70" s="2"/>
    </row>
    <row r="71" spans="1:11" ht="12.75">
      <c r="A71" s="2"/>
      <c r="B71" s="2"/>
      <c r="C71" s="2"/>
      <c r="D71" s="2"/>
      <c r="E71" s="2"/>
      <c r="F71" s="2"/>
      <c r="G71" s="2"/>
      <c r="H71" s="2"/>
      <c r="I71" s="2"/>
      <c r="J71" s="2"/>
      <c r="K71" s="2"/>
    </row>
    <row r="72" spans="1:11" ht="12.75">
      <c r="A72" s="2"/>
      <c r="B72" s="2"/>
      <c r="C72" s="2"/>
      <c r="D72" s="2"/>
      <c r="E72" s="2"/>
      <c r="F72" s="2"/>
      <c r="G72" s="2"/>
      <c r="H72" s="2"/>
      <c r="I72" s="2"/>
      <c r="J72" s="2"/>
      <c r="K72" s="2"/>
    </row>
    <row r="73" spans="1:11" ht="12.75">
      <c r="A73" s="2"/>
      <c r="B73" s="2"/>
      <c r="C73" s="2"/>
      <c r="D73" s="2"/>
      <c r="E73" s="2"/>
      <c r="F73" s="2"/>
      <c r="G73" s="2"/>
      <c r="H73" s="2"/>
      <c r="I73" s="2"/>
      <c r="J73" s="2"/>
      <c r="K73" s="2"/>
    </row>
    <row r="74" spans="1:11" ht="12.75">
      <c r="A74" s="2"/>
      <c r="B74" s="2"/>
      <c r="C74" s="2"/>
      <c r="D74" s="2"/>
      <c r="E74" s="2"/>
      <c r="F74" s="2"/>
      <c r="G74" s="2"/>
      <c r="H74" s="2"/>
      <c r="I74" s="2"/>
      <c r="J74" s="2"/>
      <c r="K74" s="2"/>
    </row>
    <row r="75" spans="1:11" ht="12.75">
      <c r="A75" s="2"/>
      <c r="B75" s="2"/>
      <c r="C75" s="2"/>
      <c r="D75" s="2"/>
      <c r="E75" s="2"/>
      <c r="F75" s="2"/>
      <c r="G75" s="2"/>
      <c r="H75" s="2"/>
      <c r="I75" s="2"/>
      <c r="J75" s="2"/>
      <c r="K75" s="2"/>
    </row>
    <row r="76" spans="1:11" ht="12.75">
      <c r="A76" s="2"/>
      <c r="B76" s="2"/>
      <c r="C76" s="2"/>
      <c r="D76" s="2"/>
      <c r="E76" s="2"/>
      <c r="F76" s="2"/>
      <c r="G76" s="2"/>
      <c r="H76" s="2"/>
      <c r="I76" s="2"/>
      <c r="J76" s="2"/>
      <c r="K76" s="2"/>
    </row>
    <row r="77" spans="1:11" ht="12.75">
      <c r="A77" s="2"/>
      <c r="B77" s="2"/>
      <c r="C77" s="2"/>
      <c r="D77" s="2"/>
      <c r="E77" s="2"/>
      <c r="F77" s="2"/>
      <c r="G77" s="2"/>
      <c r="H77" s="2"/>
      <c r="I77" s="2"/>
      <c r="J77" s="2"/>
      <c r="K77" s="2"/>
    </row>
    <row r="78" spans="1:11" ht="12.75">
      <c r="A78" s="2"/>
      <c r="B78" s="2"/>
      <c r="C78" s="2"/>
      <c r="D78" s="2"/>
      <c r="E78" s="2"/>
      <c r="F78" s="2"/>
      <c r="G78" s="2"/>
      <c r="H78" s="2"/>
      <c r="I78" s="2"/>
      <c r="J78" s="2"/>
      <c r="K78" s="2"/>
    </row>
    <row r="79" spans="1:11" ht="12.75">
      <c r="A79" s="2"/>
      <c r="B79" s="2"/>
      <c r="C79" s="2"/>
      <c r="D79" s="2"/>
      <c r="E79" s="2"/>
      <c r="F79" s="2"/>
      <c r="G79" s="2"/>
      <c r="H79" s="2"/>
      <c r="I79" s="2"/>
      <c r="J79" s="2"/>
      <c r="K79" s="2"/>
    </row>
  </sheetData>
  <sheetProtection/>
  <mergeCells count="6">
    <mergeCell ref="B4:D4"/>
    <mergeCell ref="F4:H4"/>
    <mergeCell ref="A51:H51"/>
    <mergeCell ref="A53:H53"/>
    <mergeCell ref="A55:H55"/>
    <mergeCell ref="A4:A5"/>
  </mergeCells>
  <hyperlinks>
    <hyperlink ref="A55:H55" r:id="rId1" display="SOURCE:  New York State Department of Taxation and Finance; https://www.tax.ny.gov/research/stats/statistics/stat_fy_collections.htm (last viewed August 5, 2020)."/>
  </hyperlinks>
  <printOptions horizontalCentered="1"/>
  <pageMargins left="0.5" right="0.5" top="0.25" bottom="0" header="0" footer="0"/>
  <pageSetup fitToHeight="2"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2019-06-21T13:10:56Z</cp:lastPrinted>
  <dcterms:created xsi:type="dcterms:W3CDTF">2000-12-04T15:21:03Z</dcterms:created>
  <dcterms:modified xsi:type="dcterms:W3CDTF">2022-03-01T21:24:30Z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