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-20" sheetId="1" r:id="rId1"/>
    <sheet name="2018-19" sheetId="2" r:id="rId2"/>
    <sheet name="2017-18" sheetId="3" r:id="rId3"/>
    <sheet name="2016-17" sheetId="4" r:id="rId4"/>
    <sheet name="2015-16" sheetId="5" r:id="rId5"/>
    <sheet name="2014-15" sheetId="6" r:id="rId6"/>
    <sheet name="2013-14" sheetId="7" r:id="rId7"/>
    <sheet name="2012-13" sheetId="8" r:id="rId8"/>
    <sheet name="2011-12" sheetId="9" r:id="rId9"/>
    <sheet name="2010-11" sheetId="10" r:id="rId10"/>
    <sheet name="2009-10" sheetId="11" r:id="rId11"/>
    <sheet name="2008-09" sheetId="12" r:id="rId12"/>
    <sheet name="2007-08" sheetId="13" r:id="rId13"/>
    <sheet name="2006-07" sheetId="14" r:id="rId14"/>
    <sheet name="2005-06" sheetId="15" r:id="rId15"/>
    <sheet name="2004-05" sheetId="16" r:id="rId16"/>
    <sheet name="2003-04" sheetId="17" r:id="rId17"/>
    <sheet name="2002-03" sheetId="18" r:id="rId18"/>
    <sheet name="2001-02" sheetId="19" r:id="rId19"/>
    <sheet name="2000-01" sheetId="20" r:id="rId20"/>
    <sheet name="1999-2000" sheetId="21" r:id="rId21"/>
    <sheet name="1998-99" sheetId="22" r:id="rId22"/>
    <sheet name="1997-98" sheetId="23" r:id="rId23"/>
    <sheet name="1996-97" sheetId="24" r:id="rId24"/>
    <sheet name="1995-96" sheetId="25" r:id="rId25"/>
    <sheet name="1994-95" sheetId="26" r:id="rId26"/>
  </sheets>
  <definedNames>
    <definedName name="\P">'2016-17'!$GJ$133:$GJ$146</definedName>
    <definedName name="_xlnm.Print_Area" localSheetId="25">'1994-95'!$A$1:$D$79</definedName>
    <definedName name="_xlnm.Print_Area" localSheetId="24">'1995-96'!$A$1:$D$81</definedName>
    <definedName name="_xlnm.Print_Area" localSheetId="23">'1996-97'!$A$1:$D$81</definedName>
    <definedName name="_xlnm.Print_Area" localSheetId="22">'1997-98'!$A$1:$D$81</definedName>
    <definedName name="_xlnm.Print_Area" localSheetId="21">'1998-99'!$A$1:$D$81</definedName>
    <definedName name="_xlnm.Print_Area" localSheetId="20">'1999-2000'!$A$1:$D$81</definedName>
    <definedName name="_xlnm.Print_Area" localSheetId="19">'2000-01'!$A$1:$D$81</definedName>
    <definedName name="_xlnm.Print_Area" localSheetId="18">'2001-02'!$A$1:$D$81</definedName>
    <definedName name="_xlnm.Print_Area" localSheetId="17">'2002-03'!$A$1:$D$81</definedName>
    <definedName name="_xlnm.Print_Area" localSheetId="16">'2003-04'!$A$1:$D$81</definedName>
    <definedName name="_xlnm.Print_Area" localSheetId="15">'2004-05'!$A$1:$D$81</definedName>
    <definedName name="_xlnm.Print_Area" localSheetId="14">'2005-06'!$A$1:$D$81</definedName>
    <definedName name="_xlnm.Print_Area" localSheetId="13">'2006-07'!$A$1:$D$81</definedName>
    <definedName name="_xlnm.Print_Area" localSheetId="12">'2007-08'!$A$1:$D$81</definedName>
    <definedName name="_xlnm.Print_Area" localSheetId="11">'2008-09'!$A$1:$D$81</definedName>
    <definedName name="_xlnm.Print_Area" localSheetId="10">'2009-10'!$A$1:$D$81</definedName>
    <definedName name="_xlnm.Print_Area" localSheetId="8">'2011-12'!$A$1:$D$81</definedName>
    <definedName name="_xlnm.Print_Area" localSheetId="7">'2012-13'!$A$1:$D$81</definedName>
    <definedName name="_xlnm.Print_Area" localSheetId="6">'2013-14'!$A$1:$D$79</definedName>
    <definedName name="_xlnm.Print_Area" localSheetId="5">'2014-15'!$A$1:$D$79</definedName>
    <definedName name="_xlnm.Print_Area" localSheetId="3">'2016-17'!$A$1:$F$80</definedName>
    <definedName name="_xlnm.Print_Area" localSheetId="2">'2017-18'!$A$1:$D$79</definedName>
    <definedName name="_xlnm.Print_Area">'2016-17'!$A$1:$D$79</definedName>
  </definedNames>
  <calcPr fullCalcOnLoad="1"/>
</workbook>
</file>

<file path=xl/sharedStrings.xml><?xml version="1.0" encoding="utf-8"?>
<sst xmlns="http://schemas.openxmlformats.org/spreadsheetml/2006/main" count="1982" uniqueCount="148">
  <si>
    <t>Estate Tax Collections</t>
  </si>
  <si>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</si>
  <si>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</si>
  <si>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</si>
  <si>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</si>
  <si>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</si>
  <si>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</si>
  <si>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</si>
  <si>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</si>
  <si>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</si>
  <si>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</si>
  <si>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</si>
  <si>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</si>
  <si>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</si>
  <si>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</si>
  <si>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</si>
  <si>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</si>
  <si>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</si>
  <si>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</si>
  <si>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</si>
  <si>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</si>
  <si>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</si>
  <si>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</si>
  <si>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</si>
  <si>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</si>
  <si>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</si>
  <si>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</si>
  <si>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</si>
  <si>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</si>
  <si>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</si>
  <si>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</si>
  <si>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</si>
  <si>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</si>
  <si>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</si>
  <si>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</si>
  <si>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</si>
  <si>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</si>
  <si>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</si>
  <si>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</si>
  <si>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</si>
  <si>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</si>
  <si>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</si>
  <si>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</si>
  <si>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</si>
  <si>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</si>
  <si>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</si>
  <si>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</si>
  <si>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</si>
  <si>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</si>
  <si>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</si>
  <si>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</si>
  <si>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</si>
  <si>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</si>
  <si>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</si>
  <si>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</si>
  <si>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</si>
  <si>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</si>
  <si>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</si>
  <si>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</si>
  <si>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</si>
  <si>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</si>
  <si>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</si>
  <si>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</si>
  <si>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</si>
  <si>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</si>
  <si>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</si>
  <si>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</si>
  <si>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          Refunds</t>
  </si>
  <si>
    <t xml:space="preserve">    Unclassified</t>
  </si>
  <si>
    <t xml:space="preserve">  Nonresident</t>
  </si>
  <si>
    <t>New York State by County — Fiscal Year 2016-17</t>
  </si>
  <si>
    <t>Gross Collections</t>
  </si>
  <si>
    <t>Net Collections</t>
  </si>
  <si>
    <t>NOTE: Excludes $20,582,079 of assessment collections and $0 of collections from the probate procedures. Detail may not add to totals due to rounding.</t>
  </si>
  <si>
    <t xml:space="preserve">                   </t>
  </si>
  <si>
    <t>SOURCE:  New York State Department of Taxation and Finance;  www.tax.ny.gov/research/stats/statistics/stat_fy_collections.htm (last viewed November 29, 2017).</t>
  </si>
  <si>
    <t>SOURCE:  New York State Department of Taxation and Finance;  www.tax.ny.gov/research/stats/statistics/stat_fy_collections.htm (last viewed June 20, 2019).</t>
  </si>
  <si>
    <t>NOTE: Excludes $21,501,693.30 of assessment collections and $0 of collections from the probate procedures. Detail may not add to totals due to rounding.</t>
  </si>
  <si>
    <t>New York State by County — Fiscal Year 2017-18</t>
  </si>
  <si>
    <t>New York State by County — Fiscal Year 2014-15</t>
  </si>
  <si>
    <t>NOTE: Excludes $22,827,540 of assessment collections and $0 of collections from the probate procedures. Detail may not add to totals due to rounding.</t>
  </si>
  <si>
    <t xml:space="preserve">                    </t>
  </si>
  <si>
    <t>SOURCE:  New York State Department of Taxation and Finance; www.tax.ny.gov/research/stats/statistics/stat_fy_collections.htm (last viewed July 28, 2016).</t>
  </si>
  <si>
    <t>New York State by County — Fiscal Year 2013-14</t>
  </si>
  <si>
    <t>0</t>
  </si>
  <si>
    <t>NOTE: Excludes $26,510,175 of assessment collections and $6,659 of collections from the probate procedures. Detail may not add to totals due to rounding.</t>
  </si>
  <si>
    <t>SOURCE:  New York State Department of Taxation and Finance; www.tax.ny.gov/research/stats/statistics/stat_fy_collections.htm (last viewed May 18, 2015).</t>
  </si>
  <si>
    <t>New York State by County — Fiscal Year 2012-13(p)</t>
  </si>
  <si>
    <t>p  Preliminary.</t>
  </si>
  <si>
    <t>NOTE: Excludes $41,537,916 of assessment collections and $115,199 of collections from the probate procedures. Detail may not add to totals due to rounding.</t>
  </si>
  <si>
    <t>SOURCE:  New York State Department of Taxation and Finance; www.tax.ny.gov/research/stats/statistics/stat_fy_collections.htm (last viewed February 13, 2014).</t>
  </si>
  <si>
    <t>New York State by County — Fiscal Year 2011-12(p)</t>
  </si>
  <si>
    <t>NOTE: Excludes $26,618,434 of assessment collections and $88,745 of collections from the probate procedures. Detail may not add to totals due to rounding.</t>
  </si>
  <si>
    <t>SOURCE:  New York State Department of Taxation and Finance; www.tax.ny.gov/research/stats/statistics/stat_fy_collections.htm (last viewed November 21, 2012).</t>
  </si>
  <si>
    <t>New York State by County — Fiscal Year 2009-10(p)</t>
  </si>
  <si>
    <t xml:space="preserve">  Non-Resident</t>
  </si>
  <si>
    <t>NOTE: Excludes $45,760,828 of assessment collections and $179,298 of collections from the probate procedures. Detail may not add to totals due to rounding.</t>
  </si>
  <si>
    <t>SOURCE:  New York State Department of Taxation and Finance; www.tax.ny.gov/research/stats/statistics/estate_tax_statistical_reports.htm (last viewed September 2, 2011).</t>
  </si>
  <si>
    <t>New York State by County — Fiscal Year 2008-09(p)</t>
  </si>
  <si>
    <t>NOTE: Excludes $36,333,212 of assessment collections and $332,112 of collections from the probate procedures. Detail may not add to totals due to rounding.</t>
  </si>
  <si>
    <t>SOURCE:  New York State Department of Taxation and Finance; www.tax.ny.gov/research/stats/statistics/estate_tax_statistical_reports.htm (last viewed December 17, 2010).</t>
  </si>
  <si>
    <t>New York State by County — Fiscal Year 2007-08(p)</t>
  </si>
  <si>
    <t>NOTE: Excludes $29,130,918 of assessment collections and $220,979 of collections from the probate procedures. Detail may not add to totals due to rounding.</t>
  </si>
  <si>
    <t xml:space="preserve">                  </t>
  </si>
  <si>
    <t>SOURCE:  New York State Department of Taxation and Finance; www.tax.state.ny.us/statistics/stat_fy_collections.htm (last viewed March 21, 2008).</t>
  </si>
  <si>
    <t>New York State by County — Fiscal Year 2006-07(p)</t>
  </si>
  <si>
    <t>Non-Resident</t>
  </si>
  <si>
    <t>NOTE: Excludes $63,707,411 of assessment collections and $118,505 of collections from the probate procedures. Detail may not add to totals due to rounding.</t>
  </si>
  <si>
    <t>New York State by County — Fiscal Year 2005-06(p)</t>
  </si>
  <si>
    <t>NOTE: Excludes $35,925,161 of assessment collections and $102,131 of collections from the probate procedures. Detail may not add to totals due to rounding.</t>
  </si>
  <si>
    <t>SOURCE:  New York State Department of Taxation and Finance; www.tax.state.ny.us/statistics/stat_fy_collections.htm (last viewed March 21, 2007).</t>
  </si>
  <si>
    <t>New York State by County — Fiscal Year 2004-05(p)</t>
  </si>
  <si>
    <t>Nonresident</t>
  </si>
  <si>
    <t>NOTE: Excludes $31,967,954 of assessment collections, and $294,408 of collections from the probate procedures. Detail may not add to totals due to rounding.</t>
  </si>
  <si>
    <t>SOURCE:  New York State Department of Taxation and Finance; www.tax.state.ny.us/collections/fy_collections_stat_report/2004_05_annual_statistical_report_of_ny_state_tax_collections.htm.</t>
  </si>
  <si>
    <t>New York State by County — Fiscal Year 2003-04(p)</t>
  </si>
  <si>
    <t>NOTE: Excludes $25,847,756 of assessment collections, and $260,631 of collections from the probate procedures. Detail may not add to totals due to rounding.</t>
  </si>
  <si>
    <t>SOURCE:  New York State Department of Taxation and Finance; www.tax.state.ny.us/collections/FY_Collections_Stat_Report/2003_04_Annual_Statistical_Report_of_NY_State_Tax_Collections.htm.</t>
  </si>
  <si>
    <t>New York State by County — Fiscal Year 2002-03(p)</t>
  </si>
  <si>
    <t>SOURCE:  New York State Department of Taxation and Finance.</t>
  </si>
  <si>
    <t>NOTE: Excludes $32,070,854 of assessment collections, and $1,159,493 of collections from the probate procedures. Detail may not add to totals due to rounding.</t>
  </si>
  <si>
    <t>New York State by County — Fiscal Year 2001-02(p)</t>
  </si>
  <si>
    <t>NOTE: Excludes $36,133,317 of assessment collections, and $802,790 of collections from the probate procedures.</t>
  </si>
  <si>
    <t>New York State by County — Fiscal Year 2000-01(p)</t>
  </si>
  <si>
    <t>NOTE: Excludes $28,705,335 of assessment collections, and $1,102,143 of collections from the probate procedures.</t>
  </si>
  <si>
    <t>New York State by County — Fiscal Year 1999-2000(p)</t>
  </si>
  <si>
    <t>NOTE: Excludes -$111 of estate fees, $34,587,276 of assessment collections, and $7,480,004 of collections from the probate procedures.</t>
  </si>
  <si>
    <t>New York State by County — Fiscal Year 1998-99(p)</t>
  </si>
  <si>
    <t>NOTE: Excludes -$1,183 of estate fees, $33,223,116 of assessment collections and $17,105,565 of collections from the probate procedures.</t>
  </si>
  <si>
    <t>New York State by County — Fiscal Year 1997-98(p)</t>
  </si>
  <si>
    <t>NOTE: Excludes $139,345 of estate fees, $32,038,985 of assessment collections and $25,066,807 of collections from the probate procedures.</t>
  </si>
  <si>
    <t>New York State by County — Fiscal Year 1996-97(p)</t>
  </si>
  <si>
    <t>NOTE: Excludes $8,416,327 of estate fees, $24,742,373 of assessment collections and $23,150,315 of collections from the probate procedures.</t>
  </si>
  <si>
    <t>NOTE: Excludes $29,396,610 of assessment collections and $0 of collections from the probate procedures. Detail may not add to totals due to rounding.</t>
  </si>
  <si>
    <t>New York State by County — Fiscal Year 2015-16</t>
  </si>
  <si>
    <t>NOTE: Excludes $37,770,673 of assessment collections and -$440,285 of collections from the probate procedures. Detail may not add to totals due to rounding.</t>
  </si>
  <si>
    <t>New York State by County — Fiscal Year 2010-11(p)</t>
  </si>
  <si>
    <t>SOURCE:  New York State Department of Taxation and Finance; www.tax.ny.gov/research/stats/statistics/stat_fy_collections.htm (last viewed June 20, 2019).</t>
  </si>
  <si>
    <t>New York State by County — Fiscal Year 1995-96(p)</t>
  </si>
  <si>
    <t>NOTE: Excludes $817,342 of estate fees, $21,005,058 of assessment collections, and $9,204,720 of collections from the probate procedures.</t>
  </si>
  <si>
    <t>New York State by County — Fiscal Year 1994-95(p)</t>
  </si>
  <si>
    <t>NOTE: Excludes $781,721 of estate fees, $18,517,966 of assessment collections, and $6,067,940 of collections from the probate procedures.</t>
  </si>
  <si>
    <t>New York State by County — Fiscal Year 2019-20</t>
  </si>
  <si>
    <t>NOTE: Excludes $24,831,744 of assessment collections and $0 of collections from the probate procedures. Detail may not add to totals due to rounding.</t>
  </si>
  <si>
    <t>SOURCE:  New York State Department of Taxation and Finance;  https://www.tax.ny.gov/research/stats/statistics/stat_fy_collections.htm (last viewed August 5, 2020).</t>
  </si>
  <si>
    <t>New York State by County — Fiscal Year 2018-19</t>
  </si>
  <si>
    <t xml:space="preserve">  Unclassified</t>
  </si>
  <si>
    <t>NOTE: Excludes $70,168,283 of assessment collections and $0 of collections from the probate procedures. Detail may not add to totals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</si>
</sst>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.00"/>
    <numFmt numFmtId="166" formatCode="&quot;$&quot;#,##0.0"/>
    <numFmt numFmtId="167" formatCode="&quot;$&quot;#,##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name val="Clearface Regular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9" fillId="0" borderId="0" xfId="49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167" fontId="9" fillId="0" borderId="0" xfId="0" applyNumberFormat="1" applyFont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0" fontId="49" fillId="0" borderId="0" xfId="0" applyNumberFormat="1" applyFont="1" applyAlignment="1">
      <alignment horizontal="left"/>
    </xf>
    <xf numFmtId="3" fontId="9" fillId="0" borderId="0" xfId="49" applyNumberFormat="1" applyFont="1" applyFill="1" applyAlignment="1" applyProtection="1">
      <alignment horizontal="right"/>
      <protection/>
    </xf>
    <xf numFmtId="167" fontId="9" fillId="0" borderId="0" xfId="0" applyNumberFormat="1" applyFont="1" applyBorder="1" applyAlignment="1" quotePrefix="1">
      <alignment horizontal="right" vertical="top"/>
    </xf>
    <xf numFmtId="167" fontId="6" fillId="0" borderId="0" xfId="0" applyNumberFormat="1" applyFont="1" applyAlignment="1">
      <alignment/>
    </xf>
    <xf numFmtId="167" fontId="9" fillId="0" borderId="0" xfId="0" applyNumberFormat="1" applyFont="1" applyBorder="1" applyAlignment="1">
      <alignment horizontal="right" vertical="top"/>
    </xf>
    <xf numFmtId="167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horizontal="right" vertical="center"/>
    </xf>
    <xf numFmtId="167" fontId="9" fillId="0" borderId="11" xfId="0" applyNumberFormat="1" applyFont="1" applyBorder="1" applyAlignment="1">
      <alignment horizontal="right" vertical="top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7" fontId="9" fillId="0" borderId="0" xfId="49" applyNumberFormat="1" applyFont="1" applyAlignment="1" applyProtection="1">
      <alignment horizontal="right"/>
      <protection/>
    </xf>
    <xf numFmtId="3" fontId="9" fillId="0" borderId="10" xfId="0" applyNumberFormat="1" applyFont="1" applyBorder="1" applyAlignment="1">
      <alignment/>
    </xf>
    <xf numFmtId="167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horizontal="right" vertical="center"/>
    </xf>
    <xf numFmtId="3" fontId="9" fillId="0" borderId="10" xfId="0" applyNumberFormat="1" applyFont="1" applyBorder="1" applyAlignment="1">
      <alignment horizontal="right"/>
    </xf>
    <xf numFmtId="167" fontId="11" fillId="0" borderId="0" xfId="49" applyNumberFormat="1" applyFont="1" applyAlignment="1" applyProtection="1">
      <alignment horizontal="right"/>
      <protection/>
    </xf>
    <xf numFmtId="167" fontId="9" fillId="0" borderId="0" xfId="0" applyNumberFormat="1" applyFont="1" applyAlignment="1" quotePrefix="1">
      <alignment horizontal="righ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7" fontId="9" fillId="0" borderId="0" xfId="53" applyNumberFormat="1" applyFont="1" applyBorder="1" applyAlignment="1">
      <alignment horizontal="right" vertical="center"/>
      <protection/>
    </xf>
    <xf numFmtId="3" fontId="9" fillId="0" borderId="12" xfId="0" applyNumberFormat="1" applyFont="1" applyBorder="1" applyAlignment="1">
      <alignment/>
    </xf>
    <xf numFmtId="167" fontId="9" fillId="0" borderId="0" xfId="0" applyNumberFormat="1" applyFont="1" applyBorder="1" applyAlignment="1" applyProtection="1">
      <alignment horizontal="right" vertical="center"/>
      <protection/>
    </xf>
    <xf numFmtId="167" fontId="9" fillId="0" borderId="0" xfId="0" applyNumberFormat="1" applyFont="1" applyBorder="1" applyAlignment="1" applyProtection="1">
      <alignment vertical="center"/>
      <protection locked="0"/>
    </xf>
    <xf numFmtId="167" fontId="9" fillId="0" borderId="0" xfId="0" applyNumberFormat="1" applyFont="1" applyBorder="1" applyAlignment="1" applyProtection="1">
      <alignment vertical="center"/>
      <protection/>
    </xf>
    <xf numFmtId="167" fontId="50" fillId="0" borderId="0" xfId="0" applyNumberFormat="1" applyFont="1" applyFill="1" applyBorder="1" applyAlignment="1">
      <alignment shrinkToFit="1"/>
    </xf>
    <xf numFmtId="0" fontId="9" fillId="0" borderId="0" xfId="0" applyNumberFormat="1" applyFont="1" applyAlignment="1">
      <alignment horizontal="left" wrapText="1"/>
    </xf>
    <xf numFmtId="0" fontId="4" fillId="0" borderId="0" xfId="49" applyNumberFormat="1" applyAlignment="1" applyProtection="1">
      <alignment horizontal="left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" t="s">
        <v>0</v>
      </c>
      <c r="B1" s="2"/>
      <c r="C1" s="16"/>
      <c r="D1" s="2"/>
    </row>
    <row r="2" spans="1:4" ht="20.25">
      <c r="A2" s="5" t="s">
        <v>142</v>
      </c>
      <c r="B2" s="2"/>
      <c r="C2" s="2"/>
      <c r="D2" s="2"/>
    </row>
    <row r="3" spans="1:4" ht="15">
      <c r="A3" s="4"/>
      <c r="B3" s="4"/>
      <c r="C3" s="4"/>
      <c r="D3" s="4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5" spans="1:4" ht="15">
      <c r="A5" s="31"/>
      <c r="B5" s="31"/>
      <c r="C5" s="31"/>
      <c r="D5" s="31"/>
    </row>
    <row r="6" spans="1:4" ht="15">
      <c r="A6" s="7" t="s">
        <v>2</v>
      </c>
      <c r="B6" s="32">
        <f>+B8+B15+B77+B76</f>
        <v>1148284141.94</v>
      </c>
      <c r="C6" s="32">
        <f>+C8+C15+C77+C76</f>
        <v>75110238.21000001</v>
      </c>
      <c r="D6" s="32">
        <f>+D8+D15+D77+D76</f>
        <v>1073173903.7299999</v>
      </c>
    </row>
    <row r="7" spans="1:4" ht="15">
      <c r="A7" s="7"/>
      <c r="B7" s="31"/>
      <c r="C7" s="31"/>
      <c r="D7" s="31"/>
    </row>
    <row r="8" spans="1:4" ht="15">
      <c r="A8" s="7" t="s">
        <v>3</v>
      </c>
      <c r="B8" s="20">
        <f>SUM(B9:B13)</f>
        <v>663926849.24</v>
      </c>
      <c r="C8" s="20">
        <f>SUM(C9:C13)</f>
        <v>44161412.21</v>
      </c>
      <c r="D8" s="20">
        <f>SUM(D9:D13)</f>
        <v>619765437.03</v>
      </c>
    </row>
    <row r="9" spans="1:4" ht="15">
      <c r="A9" s="7" t="s">
        <v>4</v>
      </c>
      <c r="B9" s="23">
        <v>8883949.43</v>
      </c>
      <c r="C9" s="23">
        <v>100703.77</v>
      </c>
      <c r="D9" s="23">
        <v>8783245.66</v>
      </c>
    </row>
    <row r="10" spans="1:4" ht="15">
      <c r="A10" s="7" t="s">
        <v>5</v>
      </c>
      <c r="B10" s="23">
        <v>36224595.94</v>
      </c>
      <c r="C10" s="23">
        <v>3231409.97</v>
      </c>
      <c r="D10" s="23">
        <v>32993185.97</v>
      </c>
    </row>
    <row r="11" spans="1:4" ht="15">
      <c r="A11" s="7" t="s">
        <v>6</v>
      </c>
      <c r="B11" s="23">
        <v>574933956.87</v>
      </c>
      <c r="C11" s="23">
        <v>36865889.68</v>
      </c>
      <c r="D11" s="23">
        <v>538068067.19</v>
      </c>
    </row>
    <row r="12" spans="1:4" ht="15">
      <c r="A12" s="7" t="s">
        <v>7</v>
      </c>
      <c r="B12" s="23">
        <v>39237526.39</v>
      </c>
      <c r="C12" s="23">
        <v>3524998.35</v>
      </c>
      <c r="D12" s="23">
        <v>35712528.04</v>
      </c>
    </row>
    <row r="13" spans="1:4" ht="15">
      <c r="A13" s="7" t="s">
        <v>8</v>
      </c>
      <c r="B13" s="23">
        <v>4646820.61</v>
      </c>
      <c r="C13" s="23">
        <v>438410.44</v>
      </c>
      <c r="D13" s="23">
        <v>4208410.17</v>
      </c>
    </row>
    <row r="14" ht="15">
      <c r="A14" s="7"/>
    </row>
    <row r="15" spans="1:4" ht="15">
      <c r="A15" s="7" t="s">
        <v>9</v>
      </c>
      <c r="B15" s="23">
        <f>SUM(B16:B74)</f>
        <v>446410204.85</v>
      </c>
      <c r="C15" s="23">
        <f>SUM(C16:C74)</f>
        <v>30545074.32</v>
      </c>
      <c r="D15" s="23">
        <f>SUM(D16:D74)</f>
        <v>415865130.5299999</v>
      </c>
    </row>
    <row r="16" spans="1:4" ht="15">
      <c r="A16" s="7" t="s">
        <v>10</v>
      </c>
      <c r="B16" s="23">
        <v>3335609</v>
      </c>
      <c r="C16" s="23">
        <v>337588.12</v>
      </c>
      <c r="D16" s="23">
        <v>2998020.88</v>
      </c>
    </row>
    <row r="17" spans="1:4" ht="15">
      <c r="A17" s="7" t="s">
        <v>11</v>
      </c>
      <c r="B17" s="23">
        <v>0</v>
      </c>
      <c r="C17" s="23">
        <v>0</v>
      </c>
      <c r="D17" s="23">
        <v>0</v>
      </c>
    </row>
    <row r="18" spans="1:4" ht="15">
      <c r="A18" s="7" t="s">
        <v>12</v>
      </c>
      <c r="B18" s="23">
        <v>1663224.98</v>
      </c>
      <c r="C18" s="23">
        <v>0</v>
      </c>
      <c r="D18" s="23">
        <v>1663224.98</v>
      </c>
    </row>
    <row r="19" spans="1:4" ht="15">
      <c r="A19" s="7" t="s">
        <v>13</v>
      </c>
      <c r="B19" s="23">
        <v>3439805.67</v>
      </c>
      <c r="C19" s="23">
        <v>0</v>
      </c>
      <c r="D19" s="23">
        <v>3439805.67</v>
      </c>
    </row>
    <row r="20" spans="1:4" ht="15">
      <c r="A20" s="7" t="s">
        <v>14</v>
      </c>
      <c r="B20" s="23">
        <v>214</v>
      </c>
      <c r="C20" s="23">
        <v>0</v>
      </c>
      <c r="D20" s="23">
        <v>214</v>
      </c>
    </row>
    <row r="21" spans="1:4" ht="15">
      <c r="A21" s="7" t="s">
        <v>15</v>
      </c>
      <c r="B21" s="23">
        <v>787123</v>
      </c>
      <c r="C21" s="23">
        <v>0</v>
      </c>
      <c r="D21" s="23">
        <v>787123</v>
      </c>
    </row>
    <row r="22" spans="1:4" ht="15">
      <c r="A22" s="7" t="s">
        <v>16</v>
      </c>
      <c r="B22" s="23">
        <v>0</v>
      </c>
      <c r="C22" s="23">
        <v>0</v>
      </c>
      <c r="D22" s="23">
        <v>0</v>
      </c>
    </row>
    <row r="23" spans="1:4" ht="15">
      <c r="A23" s="7" t="s">
        <v>17</v>
      </c>
      <c r="B23" s="23">
        <v>123946.67</v>
      </c>
      <c r="C23" s="23">
        <v>0</v>
      </c>
      <c r="D23" s="23">
        <v>123946.67</v>
      </c>
    </row>
    <row r="24" spans="1:4" ht="15">
      <c r="A24" s="7" t="s">
        <v>18</v>
      </c>
      <c r="B24" s="23">
        <v>597645</v>
      </c>
      <c r="C24" s="23">
        <v>0</v>
      </c>
      <c r="D24" s="23">
        <v>597645</v>
      </c>
    </row>
    <row r="25" spans="1:4" ht="15">
      <c r="A25" s="7" t="s">
        <v>19</v>
      </c>
      <c r="B25" s="23">
        <v>0</v>
      </c>
      <c r="C25" s="23">
        <v>185731.07</v>
      </c>
      <c r="D25" s="23">
        <v>-185731.07</v>
      </c>
    </row>
    <row r="26" spans="1:4" ht="15">
      <c r="A26" s="7" t="s">
        <v>20</v>
      </c>
      <c r="B26" s="23">
        <v>0</v>
      </c>
      <c r="C26" s="23">
        <v>0</v>
      </c>
      <c r="D26" s="23">
        <v>0</v>
      </c>
    </row>
    <row r="27" spans="1:4" ht="15">
      <c r="A27" s="7" t="s">
        <v>21</v>
      </c>
      <c r="B27" s="23">
        <v>663323.52</v>
      </c>
      <c r="C27" s="23">
        <v>0</v>
      </c>
      <c r="D27" s="23">
        <v>663323.52</v>
      </c>
    </row>
    <row r="28" spans="1:4" ht="15">
      <c r="A28" s="7" t="s">
        <v>22</v>
      </c>
      <c r="B28" s="23">
        <v>9263644.17</v>
      </c>
      <c r="C28" s="23">
        <v>112885.36</v>
      </c>
      <c r="D28" s="23">
        <v>9150758.81</v>
      </c>
    </row>
    <row r="29" spans="1:4" ht="15">
      <c r="A29" s="7" t="s">
        <v>23</v>
      </c>
      <c r="B29" s="23">
        <v>12616296</v>
      </c>
      <c r="C29" s="23">
        <v>520431.71</v>
      </c>
      <c r="D29" s="23">
        <v>12095864.29</v>
      </c>
    </row>
    <row r="30" spans="1:4" ht="15">
      <c r="A30" s="7" t="s">
        <v>24</v>
      </c>
      <c r="B30" s="23">
        <v>650000</v>
      </c>
      <c r="C30" s="23">
        <v>0</v>
      </c>
      <c r="D30" s="23">
        <v>650000</v>
      </c>
    </row>
    <row r="31" spans="1:4" ht="15">
      <c r="A31" s="7" t="s">
        <v>25</v>
      </c>
      <c r="B31" s="23">
        <v>1715623</v>
      </c>
      <c r="C31" s="23">
        <v>0</v>
      </c>
      <c r="D31" s="23">
        <v>1715623</v>
      </c>
    </row>
    <row r="32" spans="1:4" ht="15">
      <c r="A32" s="7" t="s">
        <v>26</v>
      </c>
      <c r="B32" s="23">
        <v>0</v>
      </c>
      <c r="C32" s="23">
        <v>0</v>
      </c>
      <c r="D32" s="23">
        <v>0</v>
      </c>
    </row>
    <row r="33" spans="1:4" ht="15">
      <c r="A33" s="7" t="s">
        <v>27</v>
      </c>
      <c r="B33" s="23">
        <v>0</v>
      </c>
      <c r="C33" s="23">
        <v>0</v>
      </c>
      <c r="D33" s="23">
        <v>0</v>
      </c>
    </row>
    <row r="34" spans="1:4" ht="15">
      <c r="A34" s="7" t="s">
        <v>28</v>
      </c>
      <c r="B34" s="23">
        <v>1064098.42</v>
      </c>
      <c r="C34" s="23">
        <v>0</v>
      </c>
      <c r="D34" s="23">
        <v>1064098.42</v>
      </c>
    </row>
    <row r="35" spans="1:4" ht="15">
      <c r="A35" s="7" t="s">
        <v>29</v>
      </c>
      <c r="B35" s="23">
        <v>224151.33</v>
      </c>
      <c r="C35" s="23">
        <v>0</v>
      </c>
      <c r="D35" s="23">
        <v>224151.33</v>
      </c>
    </row>
    <row r="36" spans="1:4" ht="15">
      <c r="A36" s="7" t="s">
        <v>30</v>
      </c>
      <c r="B36" s="23">
        <v>0</v>
      </c>
      <c r="C36" s="23">
        <v>0</v>
      </c>
      <c r="D36" s="23">
        <v>0</v>
      </c>
    </row>
    <row r="37" spans="1:4" ht="15">
      <c r="A37" s="7" t="s">
        <v>31</v>
      </c>
      <c r="B37" s="23">
        <v>1363505</v>
      </c>
      <c r="C37" s="23">
        <v>0</v>
      </c>
      <c r="D37" s="23">
        <v>1363505</v>
      </c>
    </row>
    <row r="38" spans="1:4" ht="15">
      <c r="A38" s="7" t="s">
        <v>32</v>
      </c>
      <c r="B38" s="23">
        <v>0</v>
      </c>
      <c r="C38" s="23">
        <v>0</v>
      </c>
      <c r="D38" s="23">
        <v>0</v>
      </c>
    </row>
    <row r="39" spans="1:4" ht="15">
      <c r="A39" s="7" t="s">
        <v>33</v>
      </c>
      <c r="B39" s="23">
        <v>941654</v>
      </c>
      <c r="C39" s="23">
        <v>0</v>
      </c>
      <c r="D39" s="23">
        <v>941654</v>
      </c>
    </row>
    <row r="40" spans="1:4" ht="15">
      <c r="A40" s="7" t="s">
        <v>34</v>
      </c>
      <c r="B40" s="23">
        <v>0</v>
      </c>
      <c r="C40" s="23">
        <v>0</v>
      </c>
      <c r="D40" s="23">
        <v>0</v>
      </c>
    </row>
    <row r="41" spans="1:4" ht="15">
      <c r="A41" s="7" t="s">
        <v>35</v>
      </c>
      <c r="B41" s="23">
        <v>13853645.8</v>
      </c>
      <c r="C41" s="23">
        <v>169305.73</v>
      </c>
      <c r="D41" s="23">
        <v>13684340.07</v>
      </c>
    </row>
    <row r="42" spans="1:4" ht="15">
      <c r="A42" s="7" t="s">
        <v>36</v>
      </c>
      <c r="B42" s="23">
        <v>0</v>
      </c>
      <c r="C42" s="23">
        <v>0</v>
      </c>
      <c r="D42" s="23">
        <v>0</v>
      </c>
    </row>
    <row r="43" spans="1:4" ht="15">
      <c r="A43" s="7" t="s">
        <v>37</v>
      </c>
      <c r="B43" s="23">
        <v>128709681.59</v>
      </c>
      <c r="C43" s="23">
        <v>8459356.48</v>
      </c>
      <c r="D43" s="23">
        <v>120250325.11</v>
      </c>
    </row>
    <row r="44" spans="1:4" ht="15">
      <c r="A44" s="7" t="s">
        <v>38</v>
      </c>
      <c r="B44" s="23">
        <v>1058433</v>
      </c>
      <c r="C44" s="23">
        <v>0</v>
      </c>
      <c r="D44" s="23">
        <v>1058433</v>
      </c>
    </row>
    <row r="45" spans="1:4" ht="15">
      <c r="A45" s="7" t="s">
        <v>39</v>
      </c>
      <c r="B45" s="23">
        <v>0</v>
      </c>
      <c r="C45" s="23">
        <v>39383.99</v>
      </c>
      <c r="D45" s="23">
        <v>-39383.99</v>
      </c>
    </row>
    <row r="46" spans="1:4" ht="15">
      <c r="A46" s="7" t="s">
        <v>40</v>
      </c>
      <c r="B46" s="23">
        <v>8038866.95</v>
      </c>
      <c r="C46" s="23">
        <v>0</v>
      </c>
      <c r="D46" s="23">
        <v>8038866.95</v>
      </c>
    </row>
    <row r="47" spans="1:4" ht="15">
      <c r="A47" s="7" t="s">
        <v>41</v>
      </c>
      <c r="B47" s="23">
        <v>2037176</v>
      </c>
      <c r="C47" s="23">
        <v>226108.22</v>
      </c>
      <c r="D47" s="23">
        <v>1811067.78</v>
      </c>
    </row>
    <row r="48" spans="1:4" ht="15">
      <c r="A48" s="7" t="s">
        <v>42</v>
      </c>
      <c r="B48" s="23">
        <v>2580339</v>
      </c>
      <c r="C48" s="23">
        <v>1182089.17</v>
      </c>
      <c r="D48" s="23">
        <v>1398249.83</v>
      </c>
    </row>
    <row r="49" spans="1:4" ht="15">
      <c r="A49" s="7" t="s">
        <v>43</v>
      </c>
      <c r="B49" s="23">
        <v>20156</v>
      </c>
      <c r="C49" s="23">
        <v>0</v>
      </c>
      <c r="D49" s="23">
        <v>20156</v>
      </c>
    </row>
    <row r="50" spans="1:4" ht="15">
      <c r="A50" s="7" t="s">
        <v>44</v>
      </c>
      <c r="B50" s="23">
        <v>487315</v>
      </c>
      <c r="C50" s="23">
        <v>0</v>
      </c>
      <c r="D50" s="23">
        <v>487315</v>
      </c>
    </row>
    <row r="51" spans="1:4" ht="15">
      <c r="A51" s="7" t="s">
        <v>45</v>
      </c>
      <c r="B51" s="23">
        <v>10000</v>
      </c>
      <c r="C51" s="23">
        <v>27.54</v>
      </c>
      <c r="D51" s="23">
        <v>9972.46</v>
      </c>
    </row>
    <row r="52" spans="1:4" ht="15">
      <c r="A52" s="7" t="s">
        <v>46</v>
      </c>
      <c r="B52" s="23">
        <v>1695117</v>
      </c>
      <c r="C52" s="23">
        <v>0</v>
      </c>
      <c r="D52" s="23">
        <v>1695117</v>
      </c>
    </row>
    <row r="53" spans="1:4" ht="15">
      <c r="A53" s="7" t="s">
        <v>47</v>
      </c>
      <c r="B53" s="23">
        <v>0</v>
      </c>
      <c r="C53" s="23">
        <v>0</v>
      </c>
      <c r="D53" s="23">
        <v>0</v>
      </c>
    </row>
    <row r="54" spans="1:4" ht="15">
      <c r="A54" s="7" t="s">
        <v>48</v>
      </c>
      <c r="B54" s="23">
        <v>822607.65</v>
      </c>
      <c r="C54" s="23">
        <v>468670.26</v>
      </c>
      <c r="D54" s="23">
        <v>353937.39</v>
      </c>
    </row>
    <row r="55" spans="1:4" ht="15">
      <c r="A55" s="7" t="s">
        <v>49</v>
      </c>
      <c r="B55" s="23">
        <v>0</v>
      </c>
      <c r="C55" s="23">
        <v>673529.28</v>
      </c>
      <c r="D55" s="23">
        <v>-673529.28</v>
      </c>
    </row>
    <row r="56" spans="1:4" ht="15">
      <c r="A56" s="7" t="s">
        <v>50</v>
      </c>
      <c r="B56" s="23">
        <v>1993511</v>
      </c>
      <c r="C56" s="23">
        <v>89955.01</v>
      </c>
      <c r="D56" s="23">
        <v>1903555.99</v>
      </c>
    </row>
    <row r="57" spans="1:4" ht="15">
      <c r="A57" s="7" t="s">
        <v>51</v>
      </c>
      <c r="B57" s="23">
        <v>0</v>
      </c>
      <c r="C57" s="23">
        <v>4110.5</v>
      </c>
      <c r="D57" s="23">
        <v>-4110.5</v>
      </c>
    </row>
    <row r="58" spans="1:4" ht="15">
      <c r="A58" s="7" t="s">
        <v>52</v>
      </c>
      <c r="B58" s="23">
        <v>1255600</v>
      </c>
      <c r="C58" s="23">
        <v>0</v>
      </c>
      <c r="D58" s="23">
        <v>1255600</v>
      </c>
    </row>
    <row r="59" spans="1:4" ht="15">
      <c r="A59" s="7" t="s">
        <v>53</v>
      </c>
      <c r="B59" s="23">
        <v>0</v>
      </c>
      <c r="C59" s="23">
        <v>0</v>
      </c>
      <c r="D59" s="23">
        <v>0</v>
      </c>
    </row>
    <row r="60" spans="1:4" ht="15">
      <c r="A60" s="7" t="s">
        <v>54</v>
      </c>
      <c r="B60" s="23">
        <v>0</v>
      </c>
      <c r="C60" s="23">
        <v>11639.5</v>
      </c>
      <c r="D60" s="23">
        <v>-11639.5</v>
      </c>
    </row>
    <row r="61" spans="1:4" ht="15">
      <c r="A61" s="7" t="s">
        <v>55</v>
      </c>
      <c r="B61" s="23">
        <v>1100000</v>
      </c>
      <c r="C61" s="23">
        <v>0</v>
      </c>
      <c r="D61" s="23">
        <v>1100000</v>
      </c>
    </row>
    <row r="62" spans="1:4" ht="15">
      <c r="A62" s="7" t="s">
        <v>56</v>
      </c>
      <c r="B62" s="23">
        <v>68503856.57</v>
      </c>
      <c r="C62" s="23">
        <v>6782172.98</v>
      </c>
      <c r="D62" s="23">
        <v>61721683.58999999</v>
      </c>
    </row>
    <row r="63" spans="1:4" ht="15">
      <c r="A63" s="7" t="s">
        <v>57</v>
      </c>
      <c r="B63" s="23">
        <v>386553</v>
      </c>
      <c r="C63" s="23">
        <v>0</v>
      </c>
      <c r="D63" s="23">
        <v>386553</v>
      </c>
    </row>
    <row r="64" spans="1:4" ht="15">
      <c r="A64" s="7" t="s">
        <v>58</v>
      </c>
      <c r="B64" s="23">
        <v>0</v>
      </c>
      <c r="C64" s="23">
        <v>0</v>
      </c>
      <c r="D64" s="23">
        <v>0</v>
      </c>
    </row>
    <row r="65" spans="1:4" ht="15">
      <c r="A65" s="7" t="s">
        <v>59</v>
      </c>
      <c r="B65" s="23">
        <v>0</v>
      </c>
      <c r="C65" s="23">
        <v>0</v>
      </c>
      <c r="D65" s="23">
        <v>0</v>
      </c>
    </row>
    <row r="66" spans="1:4" ht="15">
      <c r="A66" s="7" t="s">
        <v>60</v>
      </c>
      <c r="B66" s="23">
        <v>1702844.11</v>
      </c>
      <c r="C66" s="23">
        <v>179066.23</v>
      </c>
      <c r="D66" s="23">
        <v>1523777.8800000001</v>
      </c>
    </row>
    <row r="67" spans="1:4" ht="15">
      <c r="A67" s="7" t="s">
        <v>61</v>
      </c>
      <c r="B67" s="23">
        <v>730209</v>
      </c>
      <c r="C67" s="23">
        <v>0</v>
      </c>
      <c r="D67" s="23">
        <v>730209</v>
      </c>
    </row>
    <row r="68" spans="1:4" ht="15">
      <c r="A68" s="7" t="s">
        <v>62</v>
      </c>
      <c r="B68" s="23">
        <v>0</v>
      </c>
      <c r="C68" s="23">
        <v>0</v>
      </c>
      <c r="D68" s="23">
        <v>0</v>
      </c>
    </row>
    <row r="69" spans="1:4" ht="15">
      <c r="A69" s="7" t="s">
        <v>63</v>
      </c>
      <c r="B69" s="23">
        <v>837188.11</v>
      </c>
      <c r="C69" s="23">
        <v>0</v>
      </c>
      <c r="D69" s="23">
        <v>837188.11</v>
      </c>
    </row>
    <row r="70" spans="1:4" ht="15">
      <c r="A70" s="7" t="s">
        <v>64</v>
      </c>
      <c r="B70" s="23">
        <v>131208183.04</v>
      </c>
      <c r="C70" s="23">
        <v>9768084.59</v>
      </c>
      <c r="D70" s="23">
        <v>121440098.45</v>
      </c>
    </row>
    <row r="71" spans="1:4" ht="15">
      <c r="A71" s="7" t="s">
        <v>65</v>
      </c>
      <c r="B71" s="23">
        <v>0</v>
      </c>
      <c r="C71" s="23">
        <v>33395.72</v>
      </c>
      <c r="D71" s="23">
        <v>-33395.72</v>
      </c>
    </row>
    <row r="72" spans="1:4" ht="15">
      <c r="A72" s="7" t="s">
        <v>66</v>
      </c>
      <c r="B72" s="23">
        <v>289139.59</v>
      </c>
      <c r="C72" s="23">
        <v>0</v>
      </c>
      <c r="D72" s="23">
        <v>289139.59</v>
      </c>
    </row>
    <row r="73" spans="1:4" ht="15">
      <c r="A73" s="7"/>
      <c r="B73" s="23"/>
      <c r="C73" s="23"/>
      <c r="D73" s="23"/>
    </row>
    <row r="74" spans="1:4" ht="15">
      <c r="A74" s="7" t="s">
        <v>146</v>
      </c>
      <c r="B74" s="23">
        <v>40639918.68</v>
      </c>
      <c r="C74" s="23">
        <v>1301542.86</v>
      </c>
      <c r="D74" s="23">
        <v>39338375.82</v>
      </c>
    </row>
    <row r="75" spans="1:4" ht="15">
      <c r="A75" s="7"/>
      <c r="B75" s="23"/>
      <c r="C75" s="23"/>
      <c r="D75" s="23"/>
    </row>
    <row r="76" spans="1:4" ht="15">
      <c r="A76" s="7" t="s">
        <v>69</v>
      </c>
      <c r="B76" s="23">
        <v>37947087.85</v>
      </c>
      <c r="C76" s="23">
        <v>403751.68</v>
      </c>
      <c r="D76" s="23">
        <v>37543336.17</v>
      </c>
    </row>
    <row r="77" spans="1:4" ht="15">
      <c r="A77" s="29"/>
      <c r="B77" s="29"/>
      <c r="C77" s="29"/>
      <c r="D77" s="29"/>
    </row>
    <row r="78" spans="1:4" ht="41.25" customHeight="1">
      <c r="A78" s="58" t="s">
        <v>143</v>
      </c>
      <c r="B78" s="58"/>
      <c r="C78" s="58"/>
      <c r="D78" s="58"/>
    </row>
    <row r="79" spans="1:4" ht="15">
      <c r="A79" s="7"/>
      <c r="B79" s="11"/>
      <c r="C79" s="11"/>
      <c r="D79" s="11"/>
    </row>
    <row r="80" spans="1:4" ht="33.75" customHeight="1">
      <c r="A80" s="59" t="s">
        <v>144</v>
      </c>
      <c r="B80" s="59"/>
      <c r="C80" s="59"/>
      <c r="D80" s="59"/>
    </row>
  </sheetData>
  <sheetProtection/>
  <mergeCells count="2">
    <mergeCell ref="A78:D78"/>
    <mergeCell ref="A80:D80"/>
  </mergeCells>
  <hyperlinks>
    <hyperlink ref="A80:D80" r:id="rId1" display="SOURCE:  New York State Department of Taxation and Finance;  https://www.tax.ny.gov/research/stats/statistics/stat_fy_collections.htm (last viewed August 5, 2020)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" t="s">
        <v>0</v>
      </c>
      <c r="B1" s="34"/>
      <c r="C1" s="34"/>
      <c r="D1" s="34"/>
    </row>
    <row r="2" spans="1:4" ht="20.25">
      <c r="A2" s="5" t="s">
        <v>136</v>
      </c>
      <c r="B2" s="34"/>
      <c r="C2" s="34"/>
      <c r="D2" s="34"/>
    </row>
    <row r="3" spans="1:4" ht="15">
      <c r="A3" s="7"/>
      <c r="B3" s="7"/>
      <c r="C3" s="7"/>
      <c r="D3" s="7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6" spans="1:4" ht="15">
      <c r="A6" s="7" t="s">
        <v>2</v>
      </c>
      <c r="B6" s="18">
        <f>B8+B15+B75</f>
        <v>1235306109.3200002</v>
      </c>
      <c r="C6" s="18">
        <f>C8+C15+C75</f>
        <v>49491055.19</v>
      </c>
      <c r="D6" s="18">
        <f>D8+D15+D75</f>
        <v>1185815054.13</v>
      </c>
    </row>
    <row r="7" spans="1:4" ht="15">
      <c r="A7" s="7"/>
      <c r="B7" s="19"/>
      <c r="C7" s="19"/>
      <c r="D7" s="19"/>
    </row>
    <row r="8" spans="1:4" ht="15">
      <c r="A8" s="7" t="s">
        <v>3</v>
      </c>
      <c r="B8" s="20">
        <f>SUM(B9:B13)</f>
        <v>700438986.74</v>
      </c>
      <c r="C8" s="20">
        <f>SUM(C9:C13)</f>
        <v>27620240.06</v>
      </c>
      <c r="D8" s="20">
        <f>SUM(D9:D13)</f>
        <v>672818746.6800001</v>
      </c>
    </row>
    <row r="9" spans="1:4" ht="15">
      <c r="A9" s="7" t="s">
        <v>4</v>
      </c>
      <c r="B9" s="20">
        <v>13905167.7</v>
      </c>
      <c r="C9" s="20">
        <v>757843.25</v>
      </c>
      <c r="D9" s="20">
        <v>13147324.45</v>
      </c>
    </row>
    <row r="10" spans="1:4" ht="15">
      <c r="A10" s="7" t="s">
        <v>5</v>
      </c>
      <c r="B10" s="20">
        <v>47006759.63</v>
      </c>
      <c r="C10" s="20">
        <v>1994266.86</v>
      </c>
      <c r="D10" s="20">
        <v>45012492.77</v>
      </c>
    </row>
    <row r="11" spans="1:4" ht="15">
      <c r="A11" s="7" t="s">
        <v>6</v>
      </c>
      <c r="B11" s="20">
        <v>564136286.6</v>
      </c>
      <c r="C11" s="20">
        <v>22138379.13</v>
      </c>
      <c r="D11" s="20">
        <v>541997907.47</v>
      </c>
    </row>
    <row r="12" spans="1:4" ht="15">
      <c r="A12" s="7" t="s">
        <v>7</v>
      </c>
      <c r="B12" s="20">
        <v>66617890.39</v>
      </c>
      <c r="C12" s="20">
        <v>2000688.28</v>
      </c>
      <c r="D12" s="20">
        <v>64617202.11</v>
      </c>
    </row>
    <row r="13" spans="1:4" ht="15">
      <c r="A13" s="7" t="s">
        <v>8</v>
      </c>
      <c r="B13" s="20">
        <v>8772882.42</v>
      </c>
      <c r="C13" s="20">
        <v>729062.54</v>
      </c>
      <c r="D13" s="20">
        <v>8043819.88</v>
      </c>
    </row>
    <row r="14" ht="15">
      <c r="A14" s="7"/>
    </row>
    <row r="15" spans="1:4" ht="15">
      <c r="A15" s="7" t="s">
        <v>9</v>
      </c>
      <c r="B15" s="23">
        <f>SUM(B16:B73)</f>
        <v>516105467.6400001</v>
      </c>
      <c r="C15" s="23">
        <f>SUM(C16:C73)</f>
        <v>19179326.44</v>
      </c>
      <c r="D15" s="23">
        <f>SUM(D16:D73)</f>
        <v>496926141.20000005</v>
      </c>
    </row>
    <row r="16" spans="1:4" ht="15">
      <c r="A16" s="7" t="s">
        <v>10</v>
      </c>
      <c r="B16" s="20">
        <v>14707080.65</v>
      </c>
      <c r="C16" s="20">
        <v>1291506.5</v>
      </c>
      <c r="D16" s="20">
        <v>13415574.15</v>
      </c>
    </row>
    <row r="17" spans="1:4" ht="15">
      <c r="A17" s="7" t="s">
        <v>11</v>
      </c>
      <c r="B17" s="20">
        <v>155671.2</v>
      </c>
      <c r="C17" s="20">
        <v>25852.9</v>
      </c>
      <c r="D17" s="20">
        <v>129818.30000000002</v>
      </c>
    </row>
    <row r="18" spans="1:4" ht="15">
      <c r="A18" s="7" t="s">
        <v>12</v>
      </c>
      <c r="B18" s="20">
        <v>2128730.59</v>
      </c>
      <c r="C18" s="20">
        <v>21226.49</v>
      </c>
      <c r="D18" s="20">
        <v>2107504.0999999996</v>
      </c>
    </row>
    <row r="19" spans="1:4" ht="15">
      <c r="A19" s="7" t="s">
        <v>13</v>
      </c>
      <c r="B19" s="20">
        <v>456435.64</v>
      </c>
      <c r="C19" s="20">
        <v>0</v>
      </c>
      <c r="D19" s="20">
        <v>456435.64</v>
      </c>
    </row>
    <row r="20" spans="1:4" ht="15">
      <c r="A20" s="7" t="s">
        <v>14</v>
      </c>
      <c r="B20" s="20">
        <v>414964.34</v>
      </c>
      <c r="C20" s="20">
        <v>0</v>
      </c>
      <c r="D20" s="20">
        <v>414964.34</v>
      </c>
    </row>
    <row r="21" spans="1:4" ht="15">
      <c r="A21" s="7" t="s">
        <v>15</v>
      </c>
      <c r="B21" s="20">
        <v>1928006.96</v>
      </c>
      <c r="C21" s="20">
        <v>6521.73</v>
      </c>
      <c r="D21" s="20">
        <v>1921485.23</v>
      </c>
    </row>
    <row r="22" spans="1:4" ht="15">
      <c r="A22" s="7" t="s">
        <v>16</v>
      </c>
      <c r="B22" s="20">
        <v>1463563.47</v>
      </c>
      <c r="C22" s="20">
        <v>90490.05</v>
      </c>
      <c r="D22" s="20">
        <v>1373073.42</v>
      </c>
    </row>
    <row r="23" spans="1:4" ht="15">
      <c r="A23" s="7" t="s">
        <v>17</v>
      </c>
      <c r="B23" s="20">
        <v>507958.06</v>
      </c>
      <c r="C23" s="20">
        <v>1735.74</v>
      </c>
      <c r="D23" s="20">
        <v>506222.32</v>
      </c>
    </row>
    <row r="24" spans="1:4" ht="15">
      <c r="A24" s="7" t="s">
        <v>18</v>
      </c>
      <c r="B24" s="20">
        <v>175306</v>
      </c>
      <c r="C24" s="20">
        <v>6401.42</v>
      </c>
      <c r="D24" s="20">
        <v>168904.58</v>
      </c>
    </row>
    <row r="25" spans="1:4" ht="15">
      <c r="A25" s="7" t="s">
        <v>19</v>
      </c>
      <c r="B25" s="20">
        <v>1088718</v>
      </c>
      <c r="C25" s="20">
        <v>28214.5</v>
      </c>
      <c r="D25" s="20">
        <v>1060503.5</v>
      </c>
    </row>
    <row r="26" spans="1:4" ht="15">
      <c r="A26" s="7" t="s">
        <v>20</v>
      </c>
      <c r="B26" s="20">
        <v>304409</v>
      </c>
      <c r="C26" s="20">
        <v>0</v>
      </c>
      <c r="D26" s="20">
        <v>304409</v>
      </c>
    </row>
    <row r="27" spans="1:4" ht="15">
      <c r="A27" s="7" t="s">
        <v>21</v>
      </c>
      <c r="B27" s="20">
        <v>561372.86</v>
      </c>
      <c r="C27" s="20">
        <v>17873</v>
      </c>
      <c r="D27" s="20">
        <v>543499.86</v>
      </c>
    </row>
    <row r="28" spans="1:4" ht="15">
      <c r="A28" s="7" t="s">
        <v>22</v>
      </c>
      <c r="B28" s="20">
        <v>4235939.94</v>
      </c>
      <c r="C28" s="20">
        <v>184456.22</v>
      </c>
      <c r="D28" s="20">
        <v>4051483.72</v>
      </c>
    </row>
    <row r="29" spans="1:4" ht="15">
      <c r="A29" s="7" t="s">
        <v>23</v>
      </c>
      <c r="B29" s="20">
        <v>19506491.32</v>
      </c>
      <c r="C29" s="20">
        <v>1384784.71</v>
      </c>
      <c r="D29" s="20">
        <v>18121706.61</v>
      </c>
    </row>
    <row r="30" spans="1:4" ht="15">
      <c r="A30" s="7" t="s">
        <v>24</v>
      </c>
      <c r="B30" s="20">
        <v>501948</v>
      </c>
      <c r="C30" s="20">
        <v>3414.84</v>
      </c>
      <c r="D30" s="20">
        <v>498533.16</v>
      </c>
    </row>
    <row r="31" spans="1:4" ht="15">
      <c r="A31" s="7" t="s">
        <v>25</v>
      </c>
      <c r="B31" s="20">
        <v>389502.49</v>
      </c>
      <c r="C31" s="20">
        <v>1764.99</v>
      </c>
      <c r="D31" s="20">
        <v>387737.5</v>
      </c>
    </row>
    <row r="32" spans="1:4" ht="15">
      <c r="A32" s="7" t="s">
        <v>26</v>
      </c>
      <c r="B32" s="20">
        <v>250955.6</v>
      </c>
      <c r="C32" s="20">
        <v>43230.17</v>
      </c>
      <c r="D32" s="20">
        <v>207725.43</v>
      </c>
    </row>
    <row r="33" spans="1:4" ht="15">
      <c r="A33" s="7" t="s">
        <v>27</v>
      </c>
      <c r="B33" s="20">
        <v>590543.88</v>
      </c>
      <c r="C33" s="20">
        <v>27052.59</v>
      </c>
      <c r="D33" s="20">
        <v>563491.29</v>
      </c>
    </row>
    <row r="34" spans="1:4" ht="15">
      <c r="A34" s="7" t="s">
        <v>28</v>
      </c>
      <c r="B34" s="20">
        <v>326130</v>
      </c>
      <c r="C34" s="20">
        <v>23288.18</v>
      </c>
      <c r="D34" s="20">
        <v>302841.82</v>
      </c>
    </row>
    <row r="35" spans="1:4" ht="15">
      <c r="A35" s="7" t="s">
        <v>29</v>
      </c>
      <c r="B35" s="20">
        <v>0</v>
      </c>
      <c r="C35" s="20">
        <v>0</v>
      </c>
      <c r="D35" s="20">
        <v>0</v>
      </c>
    </row>
    <row r="36" spans="1:4" ht="15">
      <c r="A36" s="7" t="s">
        <v>30</v>
      </c>
      <c r="B36" s="20">
        <v>148108</v>
      </c>
      <c r="C36" s="20">
        <v>5103.59</v>
      </c>
      <c r="D36" s="20">
        <v>143004.41</v>
      </c>
    </row>
    <row r="37" spans="1:4" ht="15">
      <c r="A37" s="7" t="s">
        <v>31</v>
      </c>
      <c r="B37" s="20">
        <v>491559.06</v>
      </c>
      <c r="C37" s="20">
        <v>0</v>
      </c>
      <c r="D37" s="20">
        <v>491559.06</v>
      </c>
    </row>
    <row r="38" spans="1:4" ht="15">
      <c r="A38" s="7" t="s">
        <v>32</v>
      </c>
      <c r="B38" s="20">
        <v>50008.26</v>
      </c>
      <c r="C38" s="20">
        <v>0</v>
      </c>
      <c r="D38" s="20">
        <v>50008.26</v>
      </c>
    </row>
    <row r="39" spans="1:4" ht="15">
      <c r="A39" s="7" t="s">
        <v>33</v>
      </c>
      <c r="B39" s="20">
        <v>779239</v>
      </c>
      <c r="C39" s="20">
        <v>47738.96</v>
      </c>
      <c r="D39" s="20">
        <v>731500.04</v>
      </c>
    </row>
    <row r="40" spans="1:4" ht="15">
      <c r="A40" s="7" t="s">
        <v>34</v>
      </c>
      <c r="B40" s="20">
        <v>394494.68</v>
      </c>
      <c r="C40" s="20">
        <v>17516.54</v>
      </c>
      <c r="D40" s="20">
        <v>376978.14</v>
      </c>
    </row>
    <row r="41" spans="1:4" ht="15">
      <c r="A41" s="7" t="s">
        <v>35</v>
      </c>
      <c r="B41" s="20">
        <v>19932306.34</v>
      </c>
      <c r="C41" s="20">
        <v>604824.22</v>
      </c>
      <c r="D41" s="20">
        <v>19327482.12</v>
      </c>
    </row>
    <row r="42" spans="1:4" ht="15">
      <c r="A42" s="7" t="s">
        <v>36</v>
      </c>
      <c r="B42" s="20">
        <v>57589.4</v>
      </c>
      <c r="C42" s="20">
        <v>36684.94</v>
      </c>
      <c r="D42" s="20">
        <v>20904.46</v>
      </c>
    </row>
    <row r="43" spans="1:4" ht="15">
      <c r="A43" s="7" t="s">
        <v>37</v>
      </c>
      <c r="B43" s="20">
        <v>153653190.77</v>
      </c>
      <c r="C43" s="20">
        <v>4019247.57</v>
      </c>
      <c r="D43" s="20">
        <v>149633943.20000002</v>
      </c>
    </row>
    <row r="44" spans="1:4" ht="15">
      <c r="A44" s="7" t="s">
        <v>38</v>
      </c>
      <c r="B44" s="20">
        <v>680935</v>
      </c>
      <c r="C44" s="20">
        <v>14601.54</v>
      </c>
      <c r="D44" s="20">
        <v>666333.46</v>
      </c>
    </row>
    <row r="45" spans="1:4" ht="15">
      <c r="A45" s="7" t="s">
        <v>39</v>
      </c>
      <c r="B45" s="20">
        <v>2498943.68</v>
      </c>
      <c r="C45" s="20">
        <v>117499.69</v>
      </c>
      <c r="D45" s="20">
        <v>2381443.99</v>
      </c>
    </row>
    <row r="46" spans="1:4" ht="15">
      <c r="A46" s="7" t="s">
        <v>40</v>
      </c>
      <c r="B46" s="20">
        <v>6976300.61</v>
      </c>
      <c r="C46" s="20">
        <v>56535.35</v>
      </c>
      <c r="D46" s="20">
        <v>6919765.260000001</v>
      </c>
    </row>
    <row r="47" spans="1:4" ht="15">
      <c r="A47" s="7" t="s">
        <v>41</v>
      </c>
      <c r="B47" s="20">
        <v>5366344.44</v>
      </c>
      <c r="C47" s="20">
        <v>97153.39</v>
      </c>
      <c r="D47" s="20">
        <v>5269191.050000001</v>
      </c>
    </row>
    <row r="48" spans="1:4" ht="15">
      <c r="A48" s="7" t="s">
        <v>42</v>
      </c>
      <c r="B48" s="20">
        <v>5008268.32</v>
      </c>
      <c r="C48" s="20">
        <v>406225.33</v>
      </c>
      <c r="D48" s="20">
        <v>4602042.99</v>
      </c>
    </row>
    <row r="49" spans="1:4" ht="15">
      <c r="A49" s="7" t="s">
        <v>43</v>
      </c>
      <c r="B49" s="20">
        <v>217379</v>
      </c>
      <c r="C49" s="20">
        <v>7259.02</v>
      </c>
      <c r="D49" s="20">
        <v>210119.98</v>
      </c>
    </row>
    <row r="50" spans="1:4" ht="15">
      <c r="A50" s="7" t="s">
        <v>44</v>
      </c>
      <c r="B50" s="20">
        <v>667197</v>
      </c>
      <c r="C50" s="20">
        <v>0</v>
      </c>
      <c r="D50" s="20">
        <v>667197</v>
      </c>
    </row>
    <row r="51" spans="1:4" ht="15">
      <c r="A51" s="7" t="s">
        <v>45</v>
      </c>
      <c r="B51" s="20">
        <v>946035.21</v>
      </c>
      <c r="C51" s="20">
        <v>1607.1</v>
      </c>
      <c r="D51" s="20">
        <v>944428.11</v>
      </c>
    </row>
    <row r="52" spans="1:4" ht="15">
      <c r="A52" s="7" t="s">
        <v>46</v>
      </c>
      <c r="B52" s="20">
        <v>1784187.74</v>
      </c>
      <c r="C52" s="20">
        <v>56391.8</v>
      </c>
      <c r="D52" s="20">
        <v>1727795.94</v>
      </c>
    </row>
    <row r="53" spans="1:4" ht="15">
      <c r="A53" s="7" t="s">
        <v>47</v>
      </c>
      <c r="B53" s="20">
        <v>3311114.71</v>
      </c>
      <c r="C53" s="20">
        <v>73741.13</v>
      </c>
      <c r="D53" s="20">
        <v>3237373.58</v>
      </c>
    </row>
    <row r="54" spans="1:4" ht="15">
      <c r="A54" s="7" t="s">
        <v>48</v>
      </c>
      <c r="B54" s="20">
        <v>4783963.53</v>
      </c>
      <c r="C54" s="20">
        <v>183109.37</v>
      </c>
      <c r="D54" s="20">
        <v>4600854.16</v>
      </c>
    </row>
    <row r="55" spans="1:4" ht="15">
      <c r="A55" s="7" t="s">
        <v>49</v>
      </c>
      <c r="B55" s="20">
        <v>1120340</v>
      </c>
      <c r="C55" s="20">
        <v>0</v>
      </c>
      <c r="D55" s="20">
        <v>1120340</v>
      </c>
    </row>
    <row r="56" spans="1:4" ht="15">
      <c r="A56" s="7" t="s">
        <v>50</v>
      </c>
      <c r="B56" s="20">
        <v>3366361.51</v>
      </c>
      <c r="C56" s="20">
        <v>204535.98</v>
      </c>
      <c r="D56" s="20">
        <v>3161825.53</v>
      </c>
    </row>
    <row r="57" spans="1:4" ht="15">
      <c r="A57" s="7" t="s">
        <v>51</v>
      </c>
      <c r="B57" s="20">
        <v>2413815.97</v>
      </c>
      <c r="C57" s="20">
        <v>150844.58</v>
      </c>
      <c r="D57" s="20">
        <v>2262971.39</v>
      </c>
    </row>
    <row r="58" spans="1:4" ht="15">
      <c r="A58" s="7" t="s">
        <v>52</v>
      </c>
      <c r="B58" s="20">
        <v>458184</v>
      </c>
      <c r="C58" s="20">
        <v>1005.1</v>
      </c>
      <c r="D58" s="20">
        <v>457178.9</v>
      </c>
    </row>
    <row r="59" spans="1:4" ht="15">
      <c r="A59" s="7" t="s">
        <v>53</v>
      </c>
      <c r="B59" s="20">
        <v>88558.21</v>
      </c>
      <c r="C59" s="20">
        <v>0</v>
      </c>
      <c r="D59" s="20">
        <v>88558.21</v>
      </c>
    </row>
    <row r="60" spans="1:4" ht="15">
      <c r="A60" s="7" t="s">
        <v>54</v>
      </c>
      <c r="B60" s="20">
        <v>67961</v>
      </c>
      <c r="C60" s="20">
        <v>0</v>
      </c>
      <c r="D60" s="20">
        <v>67961</v>
      </c>
    </row>
    <row r="61" spans="1:4" ht="15">
      <c r="A61" s="7" t="s">
        <v>55</v>
      </c>
      <c r="B61" s="20">
        <v>4498427.1</v>
      </c>
      <c r="C61" s="20">
        <v>1315.9</v>
      </c>
      <c r="D61" s="20">
        <v>4497111.199999999</v>
      </c>
    </row>
    <row r="62" spans="1:4" ht="15">
      <c r="A62" s="7" t="s">
        <v>56</v>
      </c>
      <c r="B62" s="20">
        <v>59319813.85</v>
      </c>
      <c r="C62" s="20">
        <v>4388047.77</v>
      </c>
      <c r="D62" s="20">
        <v>54931766.08</v>
      </c>
    </row>
    <row r="63" spans="1:4" ht="15">
      <c r="A63" s="7" t="s">
        <v>57</v>
      </c>
      <c r="B63" s="20">
        <v>424409</v>
      </c>
      <c r="C63" s="20">
        <v>43781.88</v>
      </c>
      <c r="D63" s="20">
        <v>380627.12</v>
      </c>
    </row>
    <row r="64" spans="1:4" ht="15">
      <c r="A64" s="7" t="s">
        <v>58</v>
      </c>
      <c r="B64" s="20">
        <v>781495.3</v>
      </c>
      <c r="C64" s="20">
        <v>0</v>
      </c>
      <c r="D64" s="20">
        <v>781495.3</v>
      </c>
    </row>
    <row r="65" spans="1:4" ht="15">
      <c r="A65" s="7" t="s">
        <v>59</v>
      </c>
      <c r="B65" s="20">
        <v>4070374.81</v>
      </c>
      <c r="C65" s="20">
        <v>37686.6</v>
      </c>
      <c r="D65" s="20">
        <v>4032688.21</v>
      </c>
    </row>
    <row r="66" spans="1:4" ht="15">
      <c r="A66" s="7" t="s">
        <v>60</v>
      </c>
      <c r="B66" s="20">
        <v>1729001.45</v>
      </c>
      <c r="C66" s="20">
        <v>205678.87</v>
      </c>
      <c r="D66" s="20">
        <v>1523322.58</v>
      </c>
    </row>
    <row r="67" spans="1:4" ht="15">
      <c r="A67" s="7" t="s">
        <v>61</v>
      </c>
      <c r="B67" s="20">
        <v>1336519.99</v>
      </c>
      <c r="C67" s="20">
        <v>1855.2</v>
      </c>
      <c r="D67" s="20">
        <v>1334664.79</v>
      </c>
    </row>
    <row r="68" spans="1:4" ht="15">
      <c r="A68" s="7" t="s">
        <v>62</v>
      </c>
      <c r="B68" s="20">
        <v>293176.61</v>
      </c>
      <c r="C68" s="20">
        <v>15062.93</v>
      </c>
      <c r="D68" s="20">
        <v>278113.68</v>
      </c>
    </row>
    <row r="69" spans="1:4" ht="15">
      <c r="A69" s="7" t="s">
        <v>63</v>
      </c>
      <c r="B69" s="20">
        <v>633229.36</v>
      </c>
      <c r="C69" s="20">
        <v>7850.84</v>
      </c>
      <c r="D69" s="20">
        <v>625378.52</v>
      </c>
    </row>
    <row r="70" spans="1:4" ht="15">
      <c r="A70" s="7" t="s">
        <v>64</v>
      </c>
      <c r="B70" s="20">
        <v>116067373.84</v>
      </c>
      <c r="C70" s="20">
        <v>3731985.43</v>
      </c>
      <c r="D70" s="20">
        <v>112335388.41</v>
      </c>
    </row>
    <row r="71" spans="1:4" ht="15">
      <c r="A71" s="7" t="s">
        <v>65</v>
      </c>
      <c r="B71" s="20">
        <v>1177268.05</v>
      </c>
      <c r="C71" s="20">
        <v>0</v>
      </c>
      <c r="D71" s="20">
        <v>1177268.05</v>
      </c>
    </row>
    <row r="72" spans="1:4" ht="15">
      <c r="A72" s="7" t="s">
        <v>66</v>
      </c>
      <c r="B72" s="20">
        <v>357207</v>
      </c>
      <c r="C72" s="20">
        <v>2399.94</v>
      </c>
      <c r="D72" s="20">
        <v>354807.06</v>
      </c>
    </row>
    <row r="73" spans="1:4" ht="15">
      <c r="A73" s="7" t="s">
        <v>68</v>
      </c>
      <c r="B73" s="20">
        <v>60461057.84</v>
      </c>
      <c r="C73" s="20">
        <v>1484221.85</v>
      </c>
      <c r="D73" s="20">
        <v>58976835.99</v>
      </c>
    </row>
    <row r="74" spans="1:4" ht="15">
      <c r="A74" s="7"/>
      <c r="B74" s="20"/>
      <c r="C74" s="20"/>
      <c r="D74" s="20"/>
    </row>
    <row r="75" spans="1:4" ht="15">
      <c r="A75" s="7" t="s">
        <v>69</v>
      </c>
      <c r="B75" s="20">
        <v>18761654.94</v>
      </c>
      <c r="C75" s="20">
        <v>2691488.69</v>
      </c>
      <c r="D75" s="20">
        <v>16070166.250000002</v>
      </c>
    </row>
    <row r="76" spans="1:4" ht="15">
      <c r="A76" s="29"/>
      <c r="B76" s="29"/>
      <c r="C76" s="29"/>
      <c r="D76" s="29"/>
    </row>
    <row r="77" spans="1:4" ht="30.75" customHeight="1">
      <c r="A77" s="58" t="s">
        <v>135</v>
      </c>
      <c r="B77" s="58"/>
      <c r="C77" s="58"/>
      <c r="D77" s="58"/>
    </row>
    <row r="78" spans="1:4" ht="15">
      <c r="A78" s="7"/>
      <c r="B78" s="11"/>
      <c r="C78" s="11"/>
      <c r="D78" s="11"/>
    </row>
    <row r="79" spans="1:4" ht="15">
      <c r="A79" s="7" t="s">
        <v>88</v>
      </c>
      <c r="B79" s="11"/>
      <c r="C79" s="11"/>
      <c r="D79" s="11"/>
    </row>
    <row r="80" spans="1:4" ht="15">
      <c r="A80" s="7"/>
      <c r="B80" s="11"/>
      <c r="C80" s="11"/>
      <c r="D80" s="11"/>
    </row>
    <row r="81" spans="1:4" ht="33" customHeight="1">
      <c r="A81" s="59" t="s">
        <v>137</v>
      </c>
      <c r="B81" s="59"/>
      <c r="C81" s="59"/>
      <c r="D81" s="59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ny.gov/research/stats/statistics/stat_fy_collections.htm (last viewed June 20, 2019)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6" ht="20.25">
      <c r="A1" s="5" t="s">
        <v>0</v>
      </c>
      <c r="B1" s="34"/>
      <c r="C1" s="34"/>
      <c r="D1" s="34"/>
      <c r="E1" s="35"/>
      <c r="F1" s="7"/>
    </row>
    <row r="2" spans="1:6" ht="20.25">
      <c r="A2" s="5" t="s">
        <v>94</v>
      </c>
      <c r="B2" s="34"/>
      <c r="C2" s="34"/>
      <c r="D2" s="34"/>
      <c r="E2" s="35"/>
      <c r="F2" s="7"/>
    </row>
    <row r="3" spans="1:6" ht="15">
      <c r="A3" s="7"/>
      <c r="B3" s="7"/>
      <c r="C3" s="7"/>
      <c r="D3" s="7"/>
      <c r="E3" s="7"/>
      <c r="F3" s="7"/>
    </row>
    <row r="4" spans="1:6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</row>
    <row r="5" spans="1:6" ht="15">
      <c r="A5" s="6"/>
      <c r="B5" s="42"/>
      <c r="C5" s="42"/>
      <c r="D5" s="42"/>
      <c r="E5" s="7"/>
      <c r="F5" s="7"/>
    </row>
    <row r="6" spans="1:6" ht="15">
      <c r="A6" s="7" t="s">
        <v>2</v>
      </c>
      <c r="B6" s="22">
        <v>863560628</v>
      </c>
      <c r="C6" s="22">
        <v>46727864</v>
      </c>
      <c r="D6" s="22">
        <v>816832764</v>
      </c>
      <c r="E6" s="7"/>
      <c r="F6" s="7"/>
    </row>
    <row r="7" spans="1:6" ht="15">
      <c r="A7" s="7"/>
      <c r="B7" s="38"/>
      <c r="C7" s="38"/>
      <c r="D7" s="38"/>
      <c r="E7" s="7"/>
      <c r="F7" s="7"/>
    </row>
    <row r="8" spans="1:6" ht="15">
      <c r="A8" s="7" t="s">
        <v>3</v>
      </c>
      <c r="B8" s="22">
        <f>SUM(B9:B13)</f>
        <v>418342729.08</v>
      </c>
      <c r="C8" s="22">
        <f>SUM(C9:C13)</f>
        <v>25250350.330000002</v>
      </c>
      <c r="D8" s="22">
        <f>SUM(D9:D13)</f>
        <v>393092378.74999994</v>
      </c>
      <c r="E8" s="7"/>
      <c r="F8" s="7"/>
    </row>
    <row r="9" spans="1:6" ht="15">
      <c r="A9" s="7" t="s">
        <v>4</v>
      </c>
      <c r="B9" s="40">
        <v>8887906.86</v>
      </c>
      <c r="C9" s="40">
        <v>1311421.98</v>
      </c>
      <c r="D9" s="40">
        <v>7576484.879999999</v>
      </c>
      <c r="E9" s="7"/>
      <c r="F9" s="7"/>
    </row>
    <row r="10" spans="1:6" ht="15">
      <c r="A10" s="7" t="s">
        <v>5</v>
      </c>
      <c r="B10" s="40">
        <v>27772243.03</v>
      </c>
      <c r="C10" s="40">
        <v>1469975.27</v>
      </c>
      <c r="D10" s="40">
        <v>26302267.76</v>
      </c>
      <c r="E10" s="7"/>
      <c r="F10" s="7"/>
    </row>
    <row r="11" spans="1:6" ht="15">
      <c r="A11" s="7" t="s">
        <v>6</v>
      </c>
      <c r="B11" s="40">
        <v>330333190.71</v>
      </c>
      <c r="C11" s="40">
        <v>19641468.21</v>
      </c>
      <c r="D11" s="40">
        <v>310691722.5</v>
      </c>
      <c r="E11" s="7"/>
      <c r="F11" s="7"/>
    </row>
    <row r="12" spans="1:6" ht="15">
      <c r="A12" s="7" t="s">
        <v>7</v>
      </c>
      <c r="B12" s="40">
        <v>44762515.16</v>
      </c>
      <c r="C12" s="40">
        <v>2470152.45</v>
      </c>
      <c r="D12" s="40">
        <v>42292362.70999999</v>
      </c>
      <c r="E12" s="7"/>
      <c r="F12" s="7"/>
    </row>
    <row r="13" spans="1:6" ht="15">
      <c r="A13" s="7" t="s">
        <v>8</v>
      </c>
      <c r="B13" s="40">
        <v>6586873.32</v>
      </c>
      <c r="C13" s="40">
        <v>357332.42</v>
      </c>
      <c r="D13" s="40">
        <v>6229540.9</v>
      </c>
      <c r="E13" s="7"/>
      <c r="F13" s="7"/>
    </row>
    <row r="14" spans="1:6" ht="15">
      <c r="A14" s="7"/>
      <c r="B14" s="21"/>
      <c r="C14" s="22"/>
      <c r="D14" s="21"/>
      <c r="E14" s="11"/>
      <c r="F14" s="7"/>
    </row>
    <row r="15" spans="1:6" ht="15">
      <c r="A15" s="7" t="s">
        <v>9</v>
      </c>
      <c r="B15" s="21">
        <f>SUM(B16:B73)</f>
        <v>428198996.13</v>
      </c>
      <c r="C15" s="21">
        <f>SUM(C16:C73)</f>
        <v>18566191.41</v>
      </c>
      <c r="D15" s="21">
        <f>SUM(D16:D73)</f>
        <v>409632804.7200001</v>
      </c>
      <c r="E15" s="7"/>
      <c r="F15" s="7"/>
    </row>
    <row r="16" spans="1:6" ht="15">
      <c r="A16" s="7" t="s">
        <v>10</v>
      </c>
      <c r="B16" s="41">
        <v>5066718.6</v>
      </c>
      <c r="C16" s="22">
        <v>154814.99</v>
      </c>
      <c r="D16" s="22">
        <v>4911903.609999999</v>
      </c>
      <c r="E16" s="7"/>
      <c r="F16" s="11"/>
    </row>
    <row r="17" spans="1:6" ht="15">
      <c r="A17" s="7" t="s">
        <v>11</v>
      </c>
      <c r="B17" s="22">
        <v>650345.1</v>
      </c>
      <c r="C17" s="22">
        <v>12935.61</v>
      </c>
      <c r="D17" s="22">
        <v>637409.49</v>
      </c>
      <c r="E17" s="7"/>
      <c r="F17" s="12"/>
    </row>
    <row r="18" spans="1:6" ht="15">
      <c r="A18" s="7" t="s">
        <v>12</v>
      </c>
      <c r="B18" s="41">
        <v>2687625.38</v>
      </c>
      <c r="C18" s="22">
        <v>125255.51</v>
      </c>
      <c r="D18" s="22">
        <v>2562369.87</v>
      </c>
      <c r="E18" s="7"/>
      <c r="F18" s="11"/>
    </row>
    <row r="19" spans="1:6" ht="15">
      <c r="A19" s="7" t="s">
        <v>13</v>
      </c>
      <c r="B19" s="41">
        <v>367586.44</v>
      </c>
      <c r="C19" s="22">
        <v>0</v>
      </c>
      <c r="D19" s="22">
        <v>367586.44</v>
      </c>
      <c r="E19" s="7"/>
      <c r="F19" s="11"/>
    </row>
    <row r="20" spans="1:6" ht="15">
      <c r="A20" s="7" t="s">
        <v>14</v>
      </c>
      <c r="B20" s="22">
        <v>699044.19</v>
      </c>
      <c r="C20" s="22">
        <v>26483.02</v>
      </c>
      <c r="D20" s="22">
        <v>672561.1699999999</v>
      </c>
      <c r="E20" s="7"/>
      <c r="F20" s="11"/>
    </row>
    <row r="21" spans="1:6" ht="15">
      <c r="A21" s="7" t="s">
        <v>15</v>
      </c>
      <c r="B21" s="41">
        <v>289521.88</v>
      </c>
      <c r="C21" s="22">
        <v>158714.03</v>
      </c>
      <c r="D21" s="22">
        <v>130807.85</v>
      </c>
      <c r="E21" s="7"/>
      <c r="F21" s="11"/>
    </row>
    <row r="22" spans="1:6" ht="15">
      <c r="A22" s="7" t="s">
        <v>16</v>
      </c>
      <c r="B22" s="41">
        <v>642831</v>
      </c>
      <c r="C22" s="22">
        <v>102060.38</v>
      </c>
      <c r="D22" s="22">
        <v>540770.62</v>
      </c>
      <c r="E22" s="12"/>
      <c r="F22" s="11"/>
    </row>
    <row r="23" spans="1:6" ht="15">
      <c r="A23" s="7" t="s">
        <v>17</v>
      </c>
      <c r="B23" s="41">
        <v>209136</v>
      </c>
      <c r="C23" s="22">
        <v>0</v>
      </c>
      <c r="D23" s="41">
        <v>209136</v>
      </c>
      <c r="E23" s="7"/>
      <c r="F23" s="11"/>
    </row>
    <row r="24" spans="1:6" ht="15">
      <c r="A24" s="7" t="s">
        <v>18</v>
      </c>
      <c r="B24" s="22">
        <v>204098</v>
      </c>
      <c r="C24" s="22">
        <v>57924.88</v>
      </c>
      <c r="D24" s="22">
        <v>146173.12</v>
      </c>
      <c r="E24" s="7"/>
      <c r="F24" s="11"/>
    </row>
    <row r="25" spans="1:6" ht="15">
      <c r="A25" s="7" t="s">
        <v>19</v>
      </c>
      <c r="B25" s="41">
        <v>571711.11</v>
      </c>
      <c r="C25" s="22">
        <v>37385.86</v>
      </c>
      <c r="D25" s="22">
        <v>534325.25</v>
      </c>
      <c r="E25" s="7"/>
      <c r="F25" s="11"/>
    </row>
    <row r="26" spans="1:6" ht="15">
      <c r="A26" s="7" t="s">
        <v>20</v>
      </c>
      <c r="B26" s="22">
        <v>935524</v>
      </c>
      <c r="C26" s="22">
        <v>68858.07</v>
      </c>
      <c r="D26" s="22">
        <v>866665.9299999999</v>
      </c>
      <c r="E26" s="7"/>
      <c r="F26" s="12"/>
    </row>
    <row r="27" spans="1:6" ht="15">
      <c r="A27" s="7" t="s">
        <v>21</v>
      </c>
      <c r="B27" s="41">
        <v>160976.26</v>
      </c>
      <c r="C27" s="22">
        <v>11270.85</v>
      </c>
      <c r="D27" s="22">
        <v>149705.41</v>
      </c>
      <c r="E27" s="7"/>
      <c r="F27" s="11"/>
    </row>
    <row r="28" spans="1:6" ht="15">
      <c r="A28" s="7" t="s">
        <v>22</v>
      </c>
      <c r="B28" s="41">
        <v>11265458.57</v>
      </c>
      <c r="C28" s="22">
        <v>358921.98</v>
      </c>
      <c r="D28" s="22">
        <v>10906536.59</v>
      </c>
      <c r="E28" s="7"/>
      <c r="F28" s="11"/>
    </row>
    <row r="29" spans="1:6" ht="15">
      <c r="A29" s="7" t="s">
        <v>23</v>
      </c>
      <c r="B29" s="41">
        <v>17113971.96</v>
      </c>
      <c r="C29" s="22">
        <v>779085.56</v>
      </c>
      <c r="D29" s="22">
        <v>16334886.4</v>
      </c>
      <c r="E29" s="7"/>
      <c r="F29" s="11"/>
    </row>
    <row r="30" spans="1:6" ht="15">
      <c r="A30" s="7" t="s">
        <v>24</v>
      </c>
      <c r="B30" s="41">
        <v>441151.95</v>
      </c>
      <c r="C30" s="22">
        <v>0</v>
      </c>
      <c r="D30" s="22">
        <v>441151.95</v>
      </c>
      <c r="E30" s="7"/>
      <c r="F30" s="11"/>
    </row>
    <row r="31" spans="1:6" ht="15">
      <c r="A31" s="7" t="s">
        <v>25</v>
      </c>
      <c r="B31" s="41">
        <v>551871.39</v>
      </c>
      <c r="C31" s="22">
        <v>6072.58</v>
      </c>
      <c r="D31" s="22">
        <v>545798.81</v>
      </c>
      <c r="E31" s="7"/>
      <c r="F31" s="11"/>
    </row>
    <row r="32" spans="1:6" ht="15">
      <c r="A32" s="7" t="s">
        <v>26</v>
      </c>
      <c r="B32" s="22">
        <v>742022.1</v>
      </c>
      <c r="C32" s="22">
        <v>50966.17</v>
      </c>
      <c r="D32" s="22">
        <v>691055.9299999999</v>
      </c>
      <c r="E32" s="7"/>
      <c r="F32" s="12"/>
    </row>
    <row r="33" spans="1:6" ht="15">
      <c r="A33" s="7" t="s">
        <v>27</v>
      </c>
      <c r="B33" s="41">
        <v>744395</v>
      </c>
      <c r="C33" s="22">
        <v>5799.5</v>
      </c>
      <c r="D33" s="22">
        <v>738595.5</v>
      </c>
      <c r="E33" s="7"/>
      <c r="F33" s="11"/>
    </row>
    <row r="34" spans="1:6" ht="15">
      <c r="A34" s="7" t="s">
        <v>28</v>
      </c>
      <c r="B34" s="41">
        <v>574202.99</v>
      </c>
      <c r="C34" s="22">
        <v>25058.43</v>
      </c>
      <c r="D34" s="22">
        <v>549144.5599999999</v>
      </c>
      <c r="E34" s="7"/>
      <c r="F34" s="11"/>
    </row>
    <row r="35" spans="1:6" ht="15">
      <c r="A35" s="7" t="s">
        <v>29</v>
      </c>
      <c r="B35" s="22">
        <v>0</v>
      </c>
      <c r="C35" s="22">
        <v>0</v>
      </c>
      <c r="D35" s="22">
        <v>0</v>
      </c>
      <c r="E35" s="7"/>
      <c r="F35" s="12"/>
    </row>
    <row r="36" spans="1:6" ht="15">
      <c r="A36" s="7" t="s">
        <v>30</v>
      </c>
      <c r="B36" s="41">
        <v>380001.87</v>
      </c>
      <c r="C36" s="22">
        <v>0</v>
      </c>
      <c r="D36" s="22">
        <v>380001.87</v>
      </c>
      <c r="E36" s="7"/>
      <c r="F36" s="11"/>
    </row>
    <row r="37" spans="1:6" ht="15">
      <c r="A37" s="7" t="s">
        <v>31</v>
      </c>
      <c r="B37" s="41">
        <v>292695.07</v>
      </c>
      <c r="C37" s="22">
        <v>4242.36</v>
      </c>
      <c r="D37" s="22">
        <v>288452.71</v>
      </c>
      <c r="E37" s="7"/>
      <c r="F37" s="11"/>
    </row>
    <row r="38" spans="1:6" ht="15">
      <c r="A38" s="7" t="s">
        <v>32</v>
      </c>
      <c r="B38" s="22">
        <v>33244.78</v>
      </c>
      <c r="C38" s="22">
        <v>0</v>
      </c>
      <c r="D38" s="22">
        <v>33244.78</v>
      </c>
      <c r="E38" s="7"/>
      <c r="F38" s="12"/>
    </row>
    <row r="39" spans="1:6" ht="15">
      <c r="A39" s="7" t="s">
        <v>33</v>
      </c>
      <c r="B39" s="22">
        <v>524986.59</v>
      </c>
      <c r="C39" s="22">
        <v>5012.93</v>
      </c>
      <c r="D39" s="22">
        <v>519973.66</v>
      </c>
      <c r="E39" s="7"/>
      <c r="F39" s="11"/>
    </row>
    <row r="40" spans="1:6" ht="15">
      <c r="A40" s="7" t="s">
        <v>34</v>
      </c>
      <c r="B40" s="41">
        <v>700740.5</v>
      </c>
      <c r="C40" s="22">
        <v>8795.51</v>
      </c>
      <c r="D40" s="22">
        <v>691944.99</v>
      </c>
      <c r="E40" s="7"/>
      <c r="F40" s="11"/>
    </row>
    <row r="41" spans="1:6" ht="15">
      <c r="A41" s="7" t="s">
        <v>35</v>
      </c>
      <c r="B41" s="41">
        <v>10723950.9</v>
      </c>
      <c r="C41" s="22">
        <v>606511.67</v>
      </c>
      <c r="D41" s="22">
        <v>10117439.23</v>
      </c>
      <c r="E41" s="7"/>
      <c r="F41" s="11"/>
    </row>
    <row r="42" spans="1:6" ht="15">
      <c r="A42" s="7" t="s">
        <v>36</v>
      </c>
      <c r="B42" s="41">
        <v>116442.95</v>
      </c>
      <c r="C42" s="22">
        <v>24219.16</v>
      </c>
      <c r="D42" s="22">
        <v>92223.79</v>
      </c>
      <c r="E42" s="7"/>
      <c r="F42" s="11"/>
    </row>
    <row r="43" spans="1:6" ht="15">
      <c r="A43" s="7" t="s">
        <v>37</v>
      </c>
      <c r="B43" s="41">
        <v>91997804.64</v>
      </c>
      <c r="C43" s="22">
        <v>7151053.21</v>
      </c>
      <c r="D43" s="22">
        <v>84846751.43</v>
      </c>
      <c r="E43" s="7"/>
      <c r="F43" s="11"/>
    </row>
    <row r="44" spans="1:6" ht="15">
      <c r="A44" s="7" t="s">
        <v>38</v>
      </c>
      <c r="B44" s="22">
        <v>1182510.4</v>
      </c>
      <c r="C44" s="22">
        <v>22620.86</v>
      </c>
      <c r="D44" s="22">
        <v>1159889.5399999998</v>
      </c>
      <c r="E44" s="7"/>
      <c r="F44" s="11"/>
    </row>
    <row r="45" spans="1:6" ht="15">
      <c r="A45" s="7" t="s">
        <v>39</v>
      </c>
      <c r="B45" s="41">
        <v>3576618.73</v>
      </c>
      <c r="C45" s="22">
        <v>87190.99</v>
      </c>
      <c r="D45" s="22">
        <v>3489427.7399999998</v>
      </c>
      <c r="E45" s="7"/>
      <c r="F45" s="11"/>
    </row>
    <row r="46" spans="1:6" ht="15">
      <c r="A46" s="7" t="s">
        <v>40</v>
      </c>
      <c r="B46" s="41">
        <v>3682058.59</v>
      </c>
      <c r="C46" s="22">
        <v>103056.82</v>
      </c>
      <c r="D46" s="22">
        <v>3579001.77</v>
      </c>
      <c r="E46" s="7"/>
      <c r="F46" s="11"/>
    </row>
    <row r="47" spans="1:6" ht="15">
      <c r="A47" s="7" t="s">
        <v>41</v>
      </c>
      <c r="B47" s="41">
        <v>2449337.26</v>
      </c>
      <c r="C47" s="22">
        <v>50201.47</v>
      </c>
      <c r="D47" s="22">
        <v>2399135.7899999996</v>
      </c>
      <c r="E47" s="7"/>
      <c r="F47" s="11"/>
    </row>
    <row r="48" spans="1:6" ht="15">
      <c r="A48" s="7" t="s">
        <v>42</v>
      </c>
      <c r="B48" s="41">
        <v>5159149.96</v>
      </c>
      <c r="C48" s="22">
        <v>77029.94</v>
      </c>
      <c r="D48" s="22">
        <v>5082120.02</v>
      </c>
      <c r="E48" s="7"/>
      <c r="F48" s="11"/>
    </row>
    <row r="49" spans="1:6" ht="15">
      <c r="A49" s="7" t="s">
        <v>43</v>
      </c>
      <c r="B49" s="22">
        <v>425992.83</v>
      </c>
      <c r="C49" s="22">
        <v>0</v>
      </c>
      <c r="D49" s="22">
        <v>425992.83</v>
      </c>
      <c r="E49" s="7"/>
      <c r="F49" s="12"/>
    </row>
    <row r="50" spans="1:6" ht="15">
      <c r="A50" s="7" t="s">
        <v>44</v>
      </c>
      <c r="B50" s="41">
        <v>181695.12</v>
      </c>
      <c r="C50" s="22">
        <v>0</v>
      </c>
      <c r="D50" s="22">
        <v>181695.12</v>
      </c>
      <c r="E50" s="7"/>
      <c r="F50" s="11"/>
    </row>
    <row r="51" spans="1:6" ht="15">
      <c r="A51" s="7" t="s">
        <v>45</v>
      </c>
      <c r="B51" s="41">
        <v>962888.91</v>
      </c>
      <c r="C51" s="22">
        <v>11829.02</v>
      </c>
      <c r="D51" s="22">
        <v>951059.89</v>
      </c>
      <c r="E51" s="7"/>
      <c r="F51" s="11"/>
    </row>
    <row r="52" spans="1:6" ht="15">
      <c r="A52" s="7" t="s">
        <v>46</v>
      </c>
      <c r="B52" s="22">
        <v>1932517.56</v>
      </c>
      <c r="C52" s="22">
        <v>235723.88</v>
      </c>
      <c r="D52" s="22">
        <v>1696793.6800000002</v>
      </c>
      <c r="E52" s="7"/>
      <c r="F52" s="11"/>
    </row>
    <row r="53" spans="1:6" ht="15">
      <c r="A53" s="7" t="s">
        <v>47</v>
      </c>
      <c r="B53" s="22">
        <v>2916930.83</v>
      </c>
      <c r="C53" s="22">
        <v>56218.29</v>
      </c>
      <c r="D53" s="22">
        <v>2860712.54</v>
      </c>
      <c r="E53" s="7"/>
      <c r="F53" s="11"/>
    </row>
    <row r="54" spans="1:6" ht="15">
      <c r="A54" s="7" t="s">
        <v>48</v>
      </c>
      <c r="B54" s="22">
        <v>6421079.22</v>
      </c>
      <c r="C54" s="22">
        <v>296613.07</v>
      </c>
      <c r="D54" s="22">
        <v>6124466.149999999</v>
      </c>
      <c r="E54" s="7"/>
      <c r="F54" s="11"/>
    </row>
    <row r="55" spans="1:6" ht="15">
      <c r="A55" s="7" t="s">
        <v>49</v>
      </c>
      <c r="B55" s="22">
        <v>445040</v>
      </c>
      <c r="C55" s="22">
        <v>10108.18</v>
      </c>
      <c r="D55" s="22">
        <v>434931.82</v>
      </c>
      <c r="E55" s="7"/>
      <c r="F55" s="11"/>
    </row>
    <row r="56" spans="1:6" ht="15">
      <c r="A56" s="7" t="s">
        <v>50</v>
      </c>
      <c r="B56" s="41">
        <v>1860146.92</v>
      </c>
      <c r="C56" s="22">
        <v>87124.9</v>
      </c>
      <c r="D56" s="22">
        <v>1773022.02</v>
      </c>
      <c r="E56" s="7"/>
      <c r="F56" s="11"/>
    </row>
    <row r="57" spans="1:6" ht="15">
      <c r="A57" s="7" t="s">
        <v>51</v>
      </c>
      <c r="B57" s="41">
        <v>2921268.93</v>
      </c>
      <c r="C57" s="22">
        <v>61968.37</v>
      </c>
      <c r="D57" s="22">
        <v>2859300.56</v>
      </c>
      <c r="E57" s="7"/>
      <c r="F57" s="11"/>
    </row>
    <row r="58" spans="1:6" ht="15">
      <c r="A58" s="7" t="s">
        <v>52</v>
      </c>
      <c r="B58" s="41">
        <v>242380</v>
      </c>
      <c r="C58" s="22">
        <v>13869</v>
      </c>
      <c r="D58" s="22">
        <v>228511</v>
      </c>
      <c r="E58" s="7"/>
      <c r="F58" s="11"/>
    </row>
    <row r="59" spans="1:6" ht="15">
      <c r="A59" s="7" t="s">
        <v>53</v>
      </c>
      <c r="B59" s="41">
        <v>2109.45</v>
      </c>
      <c r="C59" s="22">
        <v>1001.6</v>
      </c>
      <c r="D59" s="22">
        <v>1107.85</v>
      </c>
      <c r="E59" s="7"/>
      <c r="F59" s="12"/>
    </row>
    <row r="60" spans="1:6" ht="15">
      <c r="A60" s="7" t="s">
        <v>54</v>
      </c>
      <c r="B60" s="41">
        <v>310182</v>
      </c>
      <c r="C60" s="22">
        <v>1935</v>
      </c>
      <c r="D60" s="22">
        <v>308247</v>
      </c>
      <c r="E60" s="7"/>
      <c r="F60" s="12"/>
    </row>
    <row r="61" spans="1:6" ht="15">
      <c r="A61" s="7" t="s">
        <v>55</v>
      </c>
      <c r="B61" s="41">
        <v>376497.5</v>
      </c>
      <c r="C61" s="22">
        <v>3758.02</v>
      </c>
      <c r="D61" s="22">
        <v>372739.48</v>
      </c>
      <c r="E61" s="7"/>
      <c r="F61" s="11"/>
    </row>
    <row r="62" spans="1:6" ht="15">
      <c r="A62" s="7" t="s">
        <v>56</v>
      </c>
      <c r="B62" s="41">
        <v>50645357.93</v>
      </c>
      <c r="C62" s="22">
        <v>2404453.31</v>
      </c>
      <c r="D62" s="22">
        <v>48240904.62</v>
      </c>
      <c r="E62" s="7"/>
      <c r="F62" s="11"/>
    </row>
    <row r="63" spans="1:6" ht="15">
      <c r="A63" s="7" t="s">
        <v>57</v>
      </c>
      <c r="B63" s="41">
        <v>1146796.11</v>
      </c>
      <c r="C63" s="22">
        <v>12094.77</v>
      </c>
      <c r="D63" s="22">
        <v>1134701.34</v>
      </c>
      <c r="E63" s="7"/>
      <c r="F63" s="11"/>
    </row>
    <row r="64" spans="1:6" ht="15">
      <c r="A64" s="7" t="s">
        <v>58</v>
      </c>
      <c r="B64" s="22">
        <v>152059</v>
      </c>
      <c r="C64" s="22">
        <v>450.1</v>
      </c>
      <c r="D64" s="22">
        <v>151608.9</v>
      </c>
      <c r="E64" s="7"/>
      <c r="F64" s="11"/>
    </row>
    <row r="65" spans="1:6" ht="15">
      <c r="A65" s="7" t="s">
        <v>59</v>
      </c>
      <c r="B65" s="41">
        <v>1667257.97</v>
      </c>
      <c r="C65" s="22">
        <v>118823.17</v>
      </c>
      <c r="D65" s="22">
        <v>1548434.8</v>
      </c>
      <c r="E65" s="7"/>
      <c r="F65" s="11"/>
    </row>
    <row r="66" spans="1:6" ht="15">
      <c r="A66" s="7" t="s">
        <v>60</v>
      </c>
      <c r="B66" s="41">
        <v>2191009.56</v>
      </c>
      <c r="C66" s="22">
        <v>73733.29</v>
      </c>
      <c r="D66" s="22">
        <v>2117276.27</v>
      </c>
      <c r="E66" s="7"/>
      <c r="F66" s="11"/>
    </row>
    <row r="67" spans="1:6" ht="15">
      <c r="A67" s="7" t="s">
        <v>61</v>
      </c>
      <c r="B67" s="41">
        <v>1642748.89</v>
      </c>
      <c r="C67" s="22">
        <v>130601.14</v>
      </c>
      <c r="D67" s="22">
        <v>1512147.75</v>
      </c>
      <c r="E67" s="7"/>
      <c r="F67" s="7"/>
    </row>
    <row r="68" spans="1:6" ht="15">
      <c r="A68" s="7" t="s">
        <v>62</v>
      </c>
      <c r="B68" s="41">
        <v>774905.93</v>
      </c>
      <c r="C68" s="22">
        <v>311.52</v>
      </c>
      <c r="D68" s="22">
        <v>774594.41</v>
      </c>
      <c r="E68" s="7"/>
      <c r="F68" s="7"/>
    </row>
    <row r="69" spans="1:6" ht="15">
      <c r="A69" s="7" t="s">
        <v>63</v>
      </c>
      <c r="B69" s="22">
        <v>2820483.66</v>
      </c>
      <c r="C69" s="22">
        <v>17851.59</v>
      </c>
      <c r="D69" s="22">
        <v>2802632.0700000003</v>
      </c>
      <c r="E69" s="7"/>
      <c r="F69" s="7"/>
    </row>
    <row r="70" spans="1:6" ht="15">
      <c r="A70" s="7" t="s">
        <v>64</v>
      </c>
      <c r="B70" s="41">
        <v>138006806.3</v>
      </c>
      <c r="C70" s="22">
        <v>4270479.73</v>
      </c>
      <c r="D70" s="22">
        <v>133736326.57000001</v>
      </c>
      <c r="E70" s="7"/>
      <c r="F70" s="7"/>
    </row>
    <row r="71" spans="1:6" ht="15">
      <c r="A71" s="7" t="s">
        <v>65</v>
      </c>
      <c r="B71" s="41">
        <v>146635.46</v>
      </c>
      <c r="C71" s="22">
        <v>4037.46</v>
      </c>
      <c r="D71" s="22">
        <v>142598</v>
      </c>
      <c r="E71" s="7"/>
      <c r="F71" s="12"/>
    </row>
    <row r="72" spans="1:6" ht="15">
      <c r="A72" s="7" t="s">
        <v>66</v>
      </c>
      <c r="B72" s="41">
        <v>112768</v>
      </c>
      <c r="C72" s="22">
        <v>0</v>
      </c>
      <c r="D72" s="22">
        <v>112768</v>
      </c>
      <c r="E72" s="7"/>
      <c r="F72" s="12"/>
    </row>
    <row r="73" spans="1:6" ht="15">
      <c r="A73" s="7" t="s">
        <v>68</v>
      </c>
      <c r="B73" s="22">
        <v>45155703.89</v>
      </c>
      <c r="C73" s="22">
        <v>631663.66</v>
      </c>
      <c r="D73" s="22">
        <v>44524040.230000004</v>
      </c>
      <c r="E73" s="7"/>
      <c r="F73" s="7"/>
    </row>
    <row r="74" spans="1:6" ht="15">
      <c r="A74" s="7"/>
      <c r="B74" s="41"/>
      <c r="C74" s="41"/>
      <c r="D74" s="41"/>
      <c r="E74" s="7"/>
      <c r="F74" s="7"/>
    </row>
    <row r="75" spans="1:6" ht="15">
      <c r="A75" s="7" t="s">
        <v>95</v>
      </c>
      <c r="B75" s="41">
        <v>17018902.83</v>
      </c>
      <c r="C75" s="41">
        <v>2911321.85</v>
      </c>
      <c r="D75" s="41">
        <v>14107580.979999999</v>
      </c>
      <c r="E75" s="7"/>
      <c r="F75" s="7"/>
    </row>
    <row r="76" spans="1:6" ht="15">
      <c r="A76" s="6"/>
      <c r="B76" s="39"/>
      <c r="C76" s="39"/>
      <c r="D76" s="39"/>
      <c r="E76" s="7"/>
      <c r="F76" s="7"/>
    </row>
    <row r="77" spans="1:6" ht="31.5" customHeight="1">
      <c r="A77" s="58" t="s">
        <v>96</v>
      </c>
      <c r="B77" s="58"/>
      <c r="C77" s="58"/>
      <c r="D77" s="58"/>
      <c r="E77" s="7"/>
      <c r="F77" s="7"/>
    </row>
    <row r="78" spans="1:6" ht="15">
      <c r="A78" s="7"/>
      <c r="B78" s="11"/>
      <c r="C78" s="11"/>
      <c r="D78" s="11"/>
      <c r="E78" s="7"/>
      <c r="F78" s="7"/>
    </row>
    <row r="79" spans="1:6" ht="15">
      <c r="A79" s="7" t="s">
        <v>88</v>
      </c>
      <c r="B79" s="11"/>
      <c r="C79" s="11"/>
      <c r="D79" s="11"/>
      <c r="E79" s="7"/>
      <c r="F79" s="7"/>
    </row>
    <row r="80" spans="1:6" ht="15">
      <c r="A80" s="7"/>
      <c r="B80" s="11"/>
      <c r="C80" s="11"/>
      <c r="D80" s="11"/>
      <c r="E80" s="7"/>
      <c r="F80" s="7"/>
    </row>
    <row r="81" spans="1:6" ht="43.5" customHeight="1">
      <c r="A81" s="59" t="s">
        <v>97</v>
      </c>
      <c r="B81" s="59"/>
      <c r="C81" s="59"/>
      <c r="D81" s="59"/>
      <c r="E81" s="7"/>
      <c r="F81" s="7"/>
    </row>
    <row r="82" spans="1:6" ht="15">
      <c r="A82" s="14" t="s">
        <v>81</v>
      </c>
      <c r="B82" s="11"/>
      <c r="C82" s="11"/>
      <c r="D82" s="11"/>
      <c r="E82" s="15"/>
      <c r="F82" s="7"/>
    </row>
    <row r="83" spans="1:6" ht="15">
      <c r="A83" s="7"/>
      <c r="B83" s="11"/>
      <c r="C83" s="11"/>
      <c r="D83" s="11"/>
      <c r="E83" s="7"/>
      <c r="F83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ny.gov/research/stats/statistics/estate_tax_statistical_reports.htm (last viewed September 2, 2011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6" ht="20.25">
      <c r="A1" s="5" t="s">
        <v>0</v>
      </c>
      <c r="B1" s="34"/>
      <c r="C1" s="34"/>
      <c r="D1" s="34"/>
      <c r="E1" s="35"/>
      <c r="F1" s="7"/>
    </row>
    <row r="2" spans="1:6" ht="20.25">
      <c r="A2" s="5" t="s">
        <v>98</v>
      </c>
      <c r="B2" s="34"/>
      <c r="C2" s="34"/>
      <c r="D2" s="34"/>
      <c r="E2" s="35"/>
      <c r="F2" s="7"/>
    </row>
    <row r="3" spans="1:6" ht="15">
      <c r="A3" s="7"/>
      <c r="B3" s="7"/>
      <c r="C3" s="7"/>
      <c r="D3" s="7"/>
      <c r="E3" s="7"/>
      <c r="F3" s="7"/>
    </row>
    <row r="4" spans="1:6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</row>
    <row r="5" spans="1:6" ht="15">
      <c r="A5" s="6"/>
      <c r="B5" s="42"/>
      <c r="C5" s="42"/>
      <c r="D5" s="42"/>
      <c r="E5" s="7"/>
      <c r="F5" s="7"/>
    </row>
    <row r="6" spans="1:6" ht="15">
      <c r="A6" s="7" t="s">
        <v>2</v>
      </c>
      <c r="B6" s="22">
        <v>1227127503</v>
      </c>
      <c r="C6" s="22">
        <v>112918687</v>
      </c>
      <c r="D6" s="22">
        <v>1114208816</v>
      </c>
      <c r="E6" s="7"/>
      <c r="F6" s="7"/>
    </row>
    <row r="7" spans="1:6" ht="15">
      <c r="A7" s="7"/>
      <c r="B7" s="38"/>
      <c r="C7" s="38"/>
      <c r="D7" s="38"/>
      <c r="E7" s="7"/>
      <c r="F7" s="7"/>
    </row>
    <row r="8" spans="1:6" ht="15">
      <c r="A8" s="7" t="s">
        <v>3</v>
      </c>
      <c r="B8" s="22">
        <f>SUM(B9:B13)</f>
        <v>750219343.1400001</v>
      </c>
      <c r="C8" s="22">
        <f>SUM(C9:C13)</f>
        <v>78387528.44</v>
      </c>
      <c r="D8" s="22">
        <f>SUM(D9:D13)</f>
        <v>671831814.7000002</v>
      </c>
      <c r="E8" s="7"/>
      <c r="F8" s="7"/>
    </row>
    <row r="9" spans="1:6" ht="15">
      <c r="A9" s="7" t="s">
        <v>4</v>
      </c>
      <c r="B9" s="40">
        <v>25777065.43</v>
      </c>
      <c r="C9" s="40">
        <v>1207787.28</v>
      </c>
      <c r="D9" s="40">
        <v>24569278.15</v>
      </c>
      <c r="E9" s="7"/>
      <c r="F9" s="7"/>
    </row>
    <row r="10" spans="1:6" ht="15">
      <c r="A10" s="7" t="s">
        <v>5</v>
      </c>
      <c r="B10" s="40">
        <v>37932383.14</v>
      </c>
      <c r="C10" s="40">
        <v>1633511.22</v>
      </c>
      <c r="D10" s="40">
        <v>36298871.92</v>
      </c>
      <c r="E10" s="7"/>
      <c r="F10" s="7"/>
    </row>
    <row r="11" spans="1:6" ht="15">
      <c r="A11" s="7" t="s">
        <v>6</v>
      </c>
      <c r="B11" s="40">
        <v>611203696.08</v>
      </c>
      <c r="C11" s="40">
        <v>72958877.94</v>
      </c>
      <c r="D11" s="40">
        <v>538244818.1400001</v>
      </c>
      <c r="E11" s="7"/>
      <c r="F11" s="7"/>
    </row>
    <row r="12" spans="1:6" ht="15">
      <c r="A12" s="7" t="s">
        <v>7</v>
      </c>
      <c r="B12" s="40">
        <v>67552109.83</v>
      </c>
      <c r="C12" s="40">
        <v>2354950.53</v>
      </c>
      <c r="D12" s="40">
        <v>65197159.3</v>
      </c>
      <c r="E12" s="7"/>
      <c r="F12" s="7"/>
    </row>
    <row r="13" spans="1:6" ht="15">
      <c r="A13" s="7" t="s">
        <v>8</v>
      </c>
      <c r="B13" s="40">
        <v>7754088.66</v>
      </c>
      <c r="C13" s="40">
        <v>232401.47</v>
      </c>
      <c r="D13" s="40">
        <v>7521687.19</v>
      </c>
      <c r="E13" s="7"/>
      <c r="F13" s="7"/>
    </row>
    <row r="14" spans="1:6" ht="15">
      <c r="A14" s="7"/>
      <c r="B14" s="21"/>
      <c r="C14" s="22"/>
      <c r="D14" s="21"/>
      <c r="E14" s="11"/>
      <c r="F14" s="7"/>
    </row>
    <row r="15" spans="1:6" ht="15">
      <c r="A15" s="7" t="s">
        <v>9</v>
      </c>
      <c r="B15" s="21">
        <f>SUM(B16:B73)</f>
        <v>457756102.71000004</v>
      </c>
      <c r="C15" s="21">
        <f>SUM(C16:C73)</f>
        <v>31227922.26</v>
      </c>
      <c r="D15" s="21">
        <f>SUM(D16:D73)</f>
        <v>426528180.4499999</v>
      </c>
      <c r="E15" s="7"/>
      <c r="F15" s="7"/>
    </row>
    <row r="16" spans="1:6" ht="15">
      <c r="A16" s="7" t="s">
        <v>10</v>
      </c>
      <c r="B16" s="41">
        <v>5658330.47</v>
      </c>
      <c r="C16" s="22">
        <v>671342.37</v>
      </c>
      <c r="D16" s="22">
        <v>4986988.1</v>
      </c>
      <c r="E16" s="7"/>
      <c r="F16" s="11"/>
    </row>
    <row r="17" spans="1:6" ht="15">
      <c r="A17" s="7" t="s">
        <v>11</v>
      </c>
      <c r="B17" s="22">
        <v>203873.05</v>
      </c>
      <c r="C17" s="22">
        <v>16217.34</v>
      </c>
      <c r="D17" s="22">
        <v>187655.71</v>
      </c>
      <c r="E17" s="7"/>
      <c r="F17" s="12"/>
    </row>
    <row r="18" spans="1:6" ht="15">
      <c r="A18" s="7" t="s">
        <v>12</v>
      </c>
      <c r="B18" s="41">
        <v>5570945.7</v>
      </c>
      <c r="C18" s="22">
        <v>33969.68</v>
      </c>
      <c r="D18" s="22">
        <v>5536976.0200000005</v>
      </c>
      <c r="E18" s="7"/>
      <c r="F18" s="11"/>
    </row>
    <row r="19" spans="1:6" ht="15">
      <c r="A19" s="7" t="s">
        <v>13</v>
      </c>
      <c r="B19" s="41">
        <v>757361.85</v>
      </c>
      <c r="C19" s="22">
        <v>4068.86</v>
      </c>
      <c r="D19" s="22">
        <v>753292.99</v>
      </c>
      <c r="E19" s="7"/>
      <c r="F19" s="11"/>
    </row>
    <row r="20" spans="1:6" ht="15">
      <c r="A20" s="7" t="s">
        <v>14</v>
      </c>
      <c r="B20" s="22">
        <v>184694.45</v>
      </c>
      <c r="C20" s="22">
        <v>26590.92</v>
      </c>
      <c r="D20" s="22">
        <v>158103.53000000003</v>
      </c>
      <c r="E20" s="7"/>
      <c r="F20" s="11"/>
    </row>
    <row r="21" spans="1:6" ht="15">
      <c r="A21" s="7" t="s">
        <v>15</v>
      </c>
      <c r="B21" s="41">
        <v>1695783.33</v>
      </c>
      <c r="C21" s="22">
        <v>52432.79</v>
      </c>
      <c r="D21" s="22">
        <v>1643350.54</v>
      </c>
      <c r="E21" s="7"/>
      <c r="F21" s="11"/>
    </row>
    <row r="22" spans="1:6" ht="15">
      <c r="A22" s="7" t="s">
        <v>16</v>
      </c>
      <c r="B22" s="41">
        <v>2333621.01</v>
      </c>
      <c r="C22" s="22">
        <v>14083.96</v>
      </c>
      <c r="D22" s="22">
        <v>2319537.05</v>
      </c>
      <c r="E22" s="12"/>
      <c r="F22" s="11"/>
    </row>
    <row r="23" spans="1:6" ht="15">
      <c r="A23" s="7" t="s">
        <v>17</v>
      </c>
      <c r="B23" s="41">
        <v>318692</v>
      </c>
      <c r="C23" s="22">
        <v>36887.44</v>
      </c>
      <c r="D23" s="41">
        <v>281804.56</v>
      </c>
      <c r="E23" s="7"/>
      <c r="F23" s="11"/>
    </row>
    <row r="24" spans="1:6" ht="15">
      <c r="A24" s="7" t="s">
        <v>18</v>
      </c>
      <c r="B24" s="22">
        <v>506977</v>
      </c>
      <c r="C24" s="22">
        <v>100839.4</v>
      </c>
      <c r="D24" s="22">
        <v>406137.6</v>
      </c>
      <c r="E24" s="7"/>
      <c r="F24" s="11"/>
    </row>
    <row r="25" spans="1:6" ht="15">
      <c r="A25" s="7" t="s">
        <v>19</v>
      </c>
      <c r="B25" s="41">
        <v>1894997.18</v>
      </c>
      <c r="C25" s="22">
        <v>13482.28</v>
      </c>
      <c r="D25" s="22">
        <v>1881514.9</v>
      </c>
      <c r="E25" s="7"/>
      <c r="F25" s="11"/>
    </row>
    <row r="26" spans="1:6" ht="15">
      <c r="A26" s="7" t="s">
        <v>20</v>
      </c>
      <c r="B26" s="22">
        <v>153807.25</v>
      </c>
      <c r="C26" s="22">
        <v>0</v>
      </c>
      <c r="D26" s="22">
        <v>153807.25</v>
      </c>
      <c r="E26" s="7"/>
      <c r="F26" s="12"/>
    </row>
    <row r="27" spans="1:6" ht="15.75" customHeight="1">
      <c r="A27" s="7" t="s">
        <v>21</v>
      </c>
      <c r="B27" s="41">
        <v>519540.97</v>
      </c>
      <c r="C27" s="22">
        <v>2175.54</v>
      </c>
      <c r="D27" s="22">
        <v>517365.43</v>
      </c>
      <c r="E27" s="7"/>
      <c r="F27" s="11"/>
    </row>
    <row r="28" spans="1:6" ht="15">
      <c r="A28" s="7" t="s">
        <v>22</v>
      </c>
      <c r="B28" s="41">
        <v>7352890.36</v>
      </c>
      <c r="C28" s="22">
        <v>321371.92</v>
      </c>
      <c r="D28" s="22">
        <v>7031518.44</v>
      </c>
      <c r="E28" s="7"/>
      <c r="F28" s="11"/>
    </row>
    <row r="29" spans="1:6" ht="15">
      <c r="A29" s="7" t="s">
        <v>23</v>
      </c>
      <c r="B29" s="41">
        <v>17628526.67</v>
      </c>
      <c r="C29" s="22">
        <v>1002388.43</v>
      </c>
      <c r="D29" s="22">
        <v>16626138.240000002</v>
      </c>
      <c r="E29" s="7"/>
      <c r="F29" s="11"/>
    </row>
    <row r="30" spans="1:6" ht="15">
      <c r="A30" s="7" t="s">
        <v>24</v>
      </c>
      <c r="B30" s="41">
        <v>985637.05</v>
      </c>
      <c r="C30" s="22">
        <v>498945.7</v>
      </c>
      <c r="D30" s="22">
        <v>486691.35000000003</v>
      </c>
      <c r="E30" s="7"/>
      <c r="F30" s="11"/>
    </row>
    <row r="31" spans="1:6" ht="15">
      <c r="A31" s="7" t="s">
        <v>25</v>
      </c>
      <c r="B31" s="41">
        <v>152193</v>
      </c>
      <c r="C31" s="22">
        <v>195.97</v>
      </c>
      <c r="D31" s="22">
        <v>151997.03</v>
      </c>
      <c r="E31" s="7"/>
      <c r="F31" s="11"/>
    </row>
    <row r="32" spans="1:6" ht="15">
      <c r="A32" s="7" t="s">
        <v>26</v>
      </c>
      <c r="B32" s="22">
        <v>1019616.38</v>
      </c>
      <c r="C32" s="22">
        <v>0</v>
      </c>
      <c r="D32" s="22">
        <v>1019616.38</v>
      </c>
      <c r="E32" s="7"/>
      <c r="F32" s="12"/>
    </row>
    <row r="33" spans="1:6" ht="15">
      <c r="A33" s="7" t="s">
        <v>27</v>
      </c>
      <c r="B33" s="41">
        <v>289897</v>
      </c>
      <c r="C33" s="22">
        <v>20169.99</v>
      </c>
      <c r="D33" s="22">
        <v>269727.01</v>
      </c>
      <c r="E33" s="7"/>
      <c r="F33" s="11"/>
    </row>
    <row r="34" spans="1:6" ht="15">
      <c r="A34" s="7" t="s">
        <v>28</v>
      </c>
      <c r="B34" s="41">
        <v>587579.82</v>
      </c>
      <c r="C34" s="22">
        <v>26642.31</v>
      </c>
      <c r="D34" s="22">
        <v>560937.5099999999</v>
      </c>
      <c r="E34" s="7"/>
      <c r="F34" s="11"/>
    </row>
    <row r="35" spans="1:6" ht="15">
      <c r="A35" s="7" t="s">
        <v>29</v>
      </c>
      <c r="B35" s="22">
        <v>0</v>
      </c>
      <c r="C35" s="22">
        <v>0</v>
      </c>
      <c r="D35" s="22">
        <v>0</v>
      </c>
      <c r="E35" s="7"/>
      <c r="F35" s="12"/>
    </row>
    <row r="36" spans="1:6" ht="15">
      <c r="A36" s="7" t="s">
        <v>30</v>
      </c>
      <c r="B36" s="41">
        <v>197170.2</v>
      </c>
      <c r="C36" s="22">
        <v>83170</v>
      </c>
      <c r="D36" s="22">
        <v>114000.20000000001</v>
      </c>
      <c r="E36" s="7"/>
      <c r="F36" s="11"/>
    </row>
    <row r="37" spans="1:6" ht="15">
      <c r="A37" s="7" t="s">
        <v>31</v>
      </c>
      <c r="B37" s="41">
        <v>641677</v>
      </c>
      <c r="C37" s="22">
        <v>15505.76</v>
      </c>
      <c r="D37" s="22">
        <v>626171.24</v>
      </c>
      <c r="E37" s="7"/>
      <c r="F37" s="11"/>
    </row>
    <row r="38" spans="1:6" ht="15">
      <c r="A38" s="7" t="s">
        <v>32</v>
      </c>
      <c r="B38" s="22">
        <v>0</v>
      </c>
      <c r="C38" s="22">
        <v>0</v>
      </c>
      <c r="D38" s="22">
        <v>0</v>
      </c>
      <c r="E38" s="7"/>
      <c r="F38" s="12"/>
    </row>
    <row r="39" spans="1:6" ht="15">
      <c r="A39" s="7" t="s">
        <v>33</v>
      </c>
      <c r="B39" s="22">
        <v>556964.85</v>
      </c>
      <c r="C39" s="22">
        <v>1783.75</v>
      </c>
      <c r="D39" s="22">
        <v>555181.1</v>
      </c>
      <c r="E39" s="7"/>
      <c r="F39" s="11"/>
    </row>
    <row r="40" spans="1:6" ht="15">
      <c r="A40" s="7" t="s">
        <v>34</v>
      </c>
      <c r="B40" s="41">
        <v>647440.88</v>
      </c>
      <c r="C40" s="22">
        <v>39264.75</v>
      </c>
      <c r="D40" s="22">
        <v>608176.13</v>
      </c>
      <c r="E40" s="7"/>
      <c r="F40" s="11"/>
    </row>
    <row r="41" spans="1:6" ht="15">
      <c r="A41" s="7" t="s">
        <v>35</v>
      </c>
      <c r="B41" s="41">
        <v>22619885.82</v>
      </c>
      <c r="C41" s="22">
        <v>524919.56</v>
      </c>
      <c r="D41" s="22">
        <v>22094966.26</v>
      </c>
      <c r="E41" s="7"/>
      <c r="F41" s="11"/>
    </row>
    <row r="42" spans="1:6" ht="15">
      <c r="A42" s="7" t="s">
        <v>36</v>
      </c>
      <c r="B42" s="41">
        <v>361992.29</v>
      </c>
      <c r="C42" s="22">
        <v>35631.68</v>
      </c>
      <c r="D42" s="22">
        <v>326360.61</v>
      </c>
      <c r="E42" s="7"/>
      <c r="F42" s="11"/>
    </row>
    <row r="43" spans="1:6" ht="15">
      <c r="A43" s="7" t="s">
        <v>37</v>
      </c>
      <c r="B43" s="41">
        <v>108677967.44</v>
      </c>
      <c r="C43" s="22">
        <v>9310181.9</v>
      </c>
      <c r="D43" s="22">
        <v>99367785.53999999</v>
      </c>
      <c r="E43" s="7"/>
      <c r="F43" s="11"/>
    </row>
    <row r="44" spans="1:6" ht="15">
      <c r="A44" s="7" t="s">
        <v>38</v>
      </c>
      <c r="B44" s="22">
        <v>2048095.2</v>
      </c>
      <c r="C44" s="22">
        <v>110981.69</v>
      </c>
      <c r="D44" s="22">
        <v>1937113.51</v>
      </c>
      <c r="E44" s="7"/>
      <c r="F44" s="11"/>
    </row>
    <row r="45" spans="1:6" ht="15">
      <c r="A45" s="7" t="s">
        <v>39</v>
      </c>
      <c r="B45" s="41">
        <v>3672965.22</v>
      </c>
      <c r="C45" s="22">
        <v>156419.74</v>
      </c>
      <c r="D45" s="22">
        <v>3516545.4800000004</v>
      </c>
      <c r="E45" s="7"/>
      <c r="F45" s="11"/>
    </row>
    <row r="46" spans="1:6" ht="15">
      <c r="A46" s="7" t="s">
        <v>40</v>
      </c>
      <c r="B46" s="41">
        <v>8927755.45</v>
      </c>
      <c r="C46" s="22">
        <v>406622.05</v>
      </c>
      <c r="D46" s="22">
        <v>8521133.399999999</v>
      </c>
      <c r="E46" s="7"/>
      <c r="F46" s="11"/>
    </row>
    <row r="47" spans="1:6" ht="15">
      <c r="A47" s="7" t="s">
        <v>41</v>
      </c>
      <c r="B47" s="41">
        <v>1525166</v>
      </c>
      <c r="C47" s="22">
        <v>7522.82</v>
      </c>
      <c r="D47" s="22">
        <v>1517643.18</v>
      </c>
      <c r="E47" s="7"/>
      <c r="F47" s="11"/>
    </row>
    <row r="48" spans="1:6" ht="15">
      <c r="A48" s="7" t="s">
        <v>42</v>
      </c>
      <c r="B48" s="41">
        <v>3637635.14</v>
      </c>
      <c r="C48" s="22">
        <v>311698.31</v>
      </c>
      <c r="D48" s="22">
        <v>3325936.83</v>
      </c>
      <c r="E48" s="7"/>
      <c r="F48" s="11"/>
    </row>
    <row r="49" spans="1:6" ht="15">
      <c r="A49" s="7" t="s">
        <v>43</v>
      </c>
      <c r="B49" s="22">
        <v>42812.28</v>
      </c>
      <c r="C49" s="22">
        <v>0</v>
      </c>
      <c r="D49" s="22">
        <v>42812.28</v>
      </c>
      <c r="E49" s="7"/>
      <c r="F49" s="12"/>
    </row>
    <row r="50" spans="1:6" ht="15">
      <c r="A50" s="7" t="s">
        <v>44</v>
      </c>
      <c r="B50" s="41">
        <v>764251.23</v>
      </c>
      <c r="C50" s="22">
        <v>696.07</v>
      </c>
      <c r="D50" s="22">
        <v>763555.16</v>
      </c>
      <c r="E50" s="7"/>
      <c r="F50" s="11"/>
    </row>
    <row r="51" spans="1:6" ht="15">
      <c r="A51" s="7" t="s">
        <v>45</v>
      </c>
      <c r="B51" s="41">
        <v>865351.52</v>
      </c>
      <c r="C51" s="22">
        <v>37521.08</v>
      </c>
      <c r="D51" s="22">
        <v>827830.4400000001</v>
      </c>
      <c r="E51" s="7"/>
      <c r="F51" s="11"/>
    </row>
    <row r="52" spans="1:6" ht="15">
      <c r="A52" s="7" t="s">
        <v>46</v>
      </c>
      <c r="B52" s="22">
        <v>3157404.7</v>
      </c>
      <c r="C52" s="22">
        <v>109725.94</v>
      </c>
      <c r="D52" s="22">
        <v>3047678.7600000002</v>
      </c>
      <c r="E52" s="7"/>
      <c r="F52" s="11"/>
    </row>
    <row r="53" spans="1:6" ht="15">
      <c r="A53" s="7" t="s">
        <v>47</v>
      </c>
      <c r="B53" s="22">
        <v>3108997.04</v>
      </c>
      <c r="C53" s="22">
        <v>187195.47</v>
      </c>
      <c r="D53" s="22">
        <v>2921801.57</v>
      </c>
      <c r="E53" s="7"/>
      <c r="F53" s="11"/>
    </row>
    <row r="54" spans="1:6" ht="15">
      <c r="A54" s="7" t="s">
        <v>48</v>
      </c>
      <c r="B54" s="22">
        <v>5558593.47</v>
      </c>
      <c r="C54" s="22">
        <v>228223.26</v>
      </c>
      <c r="D54" s="22">
        <v>5330370.21</v>
      </c>
      <c r="E54" s="7"/>
      <c r="F54" s="11"/>
    </row>
    <row r="55" spans="1:6" ht="15">
      <c r="A55" s="7" t="s">
        <v>49</v>
      </c>
      <c r="B55" s="22">
        <v>602896.65</v>
      </c>
      <c r="C55" s="22">
        <v>5334.29</v>
      </c>
      <c r="D55" s="22">
        <v>597562.36</v>
      </c>
      <c r="E55" s="7"/>
      <c r="F55" s="11"/>
    </row>
    <row r="56" spans="1:6" ht="15">
      <c r="A56" s="7" t="s">
        <v>50</v>
      </c>
      <c r="B56" s="41">
        <v>2288734.36</v>
      </c>
      <c r="C56" s="22">
        <v>276374</v>
      </c>
      <c r="D56" s="22">
        <v>2012360.3599999999</v>
      </c>
      <c r="E56" s="7"/>
      <c r="F56" s="11"/>
    </row>
    <row r="57" spans="1:6" ht="15">
      <c r="A57" s="7" t="s">
        <v>51</v>
      </c>
      <c r="B57" s="41">
        <v>5369359.48</v>
      </c>
      <c r="C57" s="22">
        <v>165120.98</v>
      </c>
      <c r="D57" s="22">
        <v>5204238.5</v>
      </c>
      <c r="E57" s="7"/>
      <c r="F57" s="11"/>
    </row>
    <row r="58" spans="1:6" ht="15">
      <c r="A58" s="7" t="s">
        <v>52</v>
      </c>
      <c r="B58" s="41">
        <v>440690</v>
      </c>
      <c r="C58" s="22">
        <v>7165.3</v>
      </c>
      <c r="D58" s="22">
        <v>433524.7</v>
      </c>
      <c r="E58" s="7"/>
      <c r="F58" s="11"/>
    </row>
    <row r="59" spans="1:6" ht="15">
      <c r="A59" s="7" t="s">
        <v>53</v>
      </c>
      <c r="B59" s="41">
        <v>841200</v>
      </c>
      <c r="C59" s="22">
        <v>0</v>
      </c>
      <c r="D59" s="22">
        <v>841200</v>
      </c>
      <c r="E59" s="7"/>
      <c r="F59" s="12"/>
    </row>
    <row r="60" spans="1:6" ht="15">
      <c r="A60" s="7" t="s">
        <v>54</v>
      </c>
      <c r="B60" s="41">
        <v>331529.67</v>
      </c>
      <c r="C60" s="22">
        <v>0</v>
      </c>
      <c r="D60" s="22">
        <v>331529.67</v>
      </c>
      <c r="E60" s="7"/>
      <c r="F60" s="12"/>
    </row>
    <row r="61" spans="1:6" ht="15">
      <c r="A61" s="7" t="s">
        <v>55</v>
      </c>
      <c r="B61" s="41">
        <v>591348.44</v>
      </c>
      <c r="C61" s="22">
        <v>237.74</v>
      </c>
      <c r="D61" s="22">
        <v>591110.7</v>
      </c>
      <c r="E61" s="7"/>
      <c r="F61" s="11"/>
    </row>
    <row r="62" spans="1:6" ht="15">
      <c r="A62" s="7" t="s">
        <v>56</v>
      </c>
      <c r="B62" s="41">
        <v>55990178.11</v>
      </c>
      <c r="C62" s="22">
        <v>4153063.42</v>
      </c>
      <c r="D62" s="22">
        <v>51837114.69</v>
      </c>
      <c r="E62" s="7"/>
      <c r="F62" s="11"/>
    </row>
    <row r="63" spans="1:6" ht="15">
      <c r="A63" s="7" t="s">
        <v>57</v>
      </c>
      <c r="B63" s="41">
        <v>964897</v>
      </c>
      <c r="C63" s="22">
        <v>59984.24</v>
      </c>
      <c r="D63" s="22">
        <v>904912.76</v>
      </c>
      <c r="E63" s="7"/>
      <c r="F63" s="11"/>
    </row>
    <row r="64" spans="1:6" ht="15">
      <c r="A64" s="7" t="s">
        <v>58</v>
      </c>
      <c r="B64" s="22">
        <v>400639.55</v>
      </c>
      <c r="C64" s="22">
        <v>8007.64</v>
      </c>
      <c r="D64" s="22">
        <v>392631.91</v>
      </c>
      <c r="E64" s="7"/>
      <c r="F64" s="11"/>
    </row>
    <row r="65" spans="1:6" ht="15">
      <c r="A65" s="7" t="s">
        <v>59</v>
      </c>
      <c r="B65" s="41">
        <v>1931960.4</v>
      </c>
      <c r="C65" s="22">
        <v>211252.93</v>
      </c>
      <c r="D65" s="22">
        <v>1720707.47</v>
      </c>
      <c r="E65" s="7"/>
      <c r="F65" s="11"/>
    </row>
    <row r="66" spans="1:6" ht="15">
      <c r="A66" s="7" t="s">
        <v>60</v>
      </c>
      <c r="B66" s="41">
        <v>3600172.05</v>
      </c>
      <c r="C66" s="22">
        <v>188302.97</v>
      </c>
      <c r="D66" s="22">
        <v>3411869.0799999996</v>
      </c>
      <c r="E66" s="7"/>
      <c r="F66" s="11"/>
    </row>
    <row r="67" spans="1:6" ht="15">
      <c r="A67" s="7" t="s">
        <v>61</v>
      </c>
      <c r="B67" s="41">
        <v>1855128.86</v>
      </c>
      <c r="C67" s="22">
        <v>160039.6</v>
      </c>
      <c r="D67" s="22">
        <v>1695089.26</v>
      </c>
      <c r="E67" s="7"/>
      <c r="F67" s="7"/>
    </row>
    <row r="68" spans="1:6" ht="15">
      <c r="A68" s="7" t="s">
        <v>62</v>
      </c>
      <c r="B68" s="41">
        <v>330035.35</v>
      </c>
      <c r="C68" s="22">
        <v>60000</v>
      </c>
      <c r="D68" s="22">
        <v>270035.35</v>
      </c>
      <c r="E68" s="7"/>
      <c r="F68" s="7"/>
    </row>
    <row r="69" spans="1:6" ht="15">
      <c r="A69" s="7" t="s">
        <v>63</v>
      </c>
      <c r="B69" s="22">
        <v>760738.98</v>
      </c>
      <c r="C69" s="22">
        <v>23182.89</v>
      </c>
      <c r="D69" s="22">
        <v>737556.09</v>
      </c>
      <c r="E69" s="7"/>
      <c r="F69" s="7"/>
    </row>
    <row r="70" spans="1:6" ht="15">
      <c r="A70" s="7" t="s">
        <v>64</v>
      </c>
      <c r="B70" s="41">
        <v>125236687.78</v>
      </c>
      <c r="C70" s="22">
        <v>9484073.72</v>
      </c>
      <c r="D70" s="22">
        <v>115752614.06</v>
      </c>
      <c r="E70" s="7"/>
      <c r="F70" s="7"/>
    </row>
    <row r="71" spans="1:6" ht="15">
      <c r="A71" s="7" t="s">
        <v>65</v>
      </c>
      <c r="B71" s="41">
        <v>173281.01</v>
      </c>
      <c r="C71" s="22">
        <v>0</v>
      </c>
      <c r="D71" s="22">
        <v>173281.01</v>
      </c>
      <c r="E71" s="7"/>
      <c r="F71" s="12"/>
    </row>
    <row r="72" spans="1:6" ht="15">
      <c r="A72" s="7" t="s">
        <v>66</v>
      </c>
      <c r="B72" s="41">
        <v>97882</v>
      </c>
      <c r="C72" s="22">
        <v>0</v>
      </c>
      <c r="D72" s="22">
        <v>97882</v>
      </c>
      <c r="E72" s="7"/>
      <c r="F72" s="12"/>
    </row>
    <row r="73" spans="1:6" ht="15">
      <c r="A73" s="7" t="s">
        <v>68</v>
      </c>
      <c r="B73" s="22">
        <v>41121652.75</v>
      </c>
      <c r="C73" s="22">
        <v>2016913.81</v>
      </c>
      <c r="D73" s="22">
        <v>39104738.94</v>
      </c>
      <c r="E73" s="7"/>
      <c r="F73" s="7"/>
    </row>
    <row r="74" spans="1:6" ht="15">
      <c r="A74" s="7"/>
      <c r="B74" s="41"/>
      <c r="C74" s="41"/>
      <c r="D74" s="41"/>
      <c r="E74" s="7"/>
      <c r="F74" s="7"/>
    </row>
    <row r="75" spans="1:6" ht="15">
      <c r="A75" s="7" t="s">
        <v>95</v>
      </c>
      <c r="B75" s="41">
        <v>19152056.82</v>
      </c>
      <c r="C75" s="41">
        <v>3303236.13</v>
      </c>
      <c r="D75" s="41">
        <v>15848820.690000001</v>
      </c>
      <c r="E75" s="7"/>
      <c r="F75" s="7"/>
    </row>
    <row r="76" spans="1:6" ht="15">
      <c r="A76" s="6"/>
      <c r="B76" s="39"/>
      <c r="C76" s="39"/>
      <c r="D76" s="39"/>
      <c r="E76" s="7"/>
      <c r="F76" s="7"/>
    </row>
    <row r="77" spans="1:6" ht="31.5" customHeight="1">
      <c r="A77" s="58" t="s">
        <v>99</v>
      </c>
      <c r="B77" s="58"/>
      <c r="C77" s="58"/>
      <c r="D77" s="58"/>
      <c r="E77" s="7"/>
      <c r="F77" s="7"/>
    </row>
    <row r="78" spans="1:6" ht="15">
      <c r="A78" s="7"/>
      <c r="B78" s="11"/>
      <c r="C78" s="11"/>
      <c r="D78" s="11"/>
      <c r="E78" s="7"/>
      <c r="F78" s="7"/>
    </row>
    <row r="79" spans="1:6" ht="15">
      <c r="A79" s="7" t="s">
        <v>88</v>
      </c>
      <c r="B79" s="11"/>
      <c r="C79" s="11"/>
      <c r="D79" s="11"/>
      <c r="E79" s="7"/>
      <c r="F79" s="7"/>
    </row>
    <row r="80" spans="1:6" ht="15">
      <c r="A80" s="7"/>
      <c r="B80" s="11"/>
      <c r="C80" s="11"/>
      <c r="D80" s="11"/>
      <c r="E80" s="7"/>
      <c r="F80" s="7"/>
    </row>
    <row r="81" spans="1:6" ht="45.75" customHeight="1">
      <c r="A81" s="59" t="s">
        <v>100</v>
      </c>
      <c r="B81" s="59"/>
      <c r="C81" s="59"/>
      <c r="D81" s="59"/>
      <c r="E81" s="7"/>
      <c r="F81" s="7"/>
    </row>
    <row r="82" spans="1:6" ht="15">
      <c r="A82" s="14" t="s">
        <v>81</v>
      </c>
      <c r="B82" s="11"/>
      <c r="C82" s="11"/>
      <c r="D82" s="11"/>
      <c r="E82" s="15"/>
      <c r="F82" s="7"/>
    </row>
    <row r="83" spans="1:6" ht="15">
      <c r="A83" s="7"/>
      <c r="B83" s="11"/>
      <c r="C83" s="11"/>
      <c r="D83" s="11"/>
      <c r="E83" s="7"/>
      <c r="F83" s="7"/>
    </row>
    <row r="84" spans="1:6" ht="15">
      <c r="A84" s="7"/>
      <c r="B84" s="11"/>
      <c r="C84" s="11"/>
      <c r="D84" s="11"/>
      <c r="E84" s="7"/>
      <c r="F84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ny.gov/research/stats/statistics/estate_tax_statistical_reports.htm (last viewed December 17, 2010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101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22">
        <v>1037487540</v>
      </c>
      <c r="C6" s="22">
        <v>42213926</v>
      </c>
      <c r="D6" s="22">
        <v>995273614</v>
      </c>
      <c r="E6" s="7"/>
      <c r="F6" s="7"/>
      <c r="G6" s="7"/>
    </row>
    <row r="7" spans="1:7" ht="15">
      <c r="A7" s="7"/>
      <c r="B7" s="38"/>
      <c r="C7" s="38"/>
      <c r="D7" s="38"/>
      <c r="E7" s="7"/>
      <c r="F7" s="7"/>
      <c r="G7" s="7"/>
    </row>
    <row r="8" spans="1:7" ht="15">
      <c r="A8" s="7" t="s">
        <v>3</v>
      </c>
      <c r="B8" s="22">
        <f>SUM(B9:B13)</f>
        <v>515361321.09</v>
      </c>
      <c r="C8" s="22">
        <f>SUM(C9:C13)</f>
        <v>16864008.04</v>
      </c>
      <c r="D8" s="22">
        <f>SUM(D9:D13)</f>
        <v>498497313.05</v>
      </c>
      <c r="E8" s="7"/>
      <c r="F8" s="7"/>
      <c r="G8" s="7"/>
    </row>
    <row r="9" spans="1:7" ht="15">
      <c r="A9" s="7" t="s">
        <v>4</v>
      </c>
      <c r="B9" s="40">
        <v>11767171.09</v>
      </c>
      <c r="C9" s="40">
        <v>249808.31</v>
      </c>
      <c r="D9" s="40">
        <v>11517362.78</v>
      </c>
      <c r="E9" s="7"/>
      <c r="F9" s="7"/>
      <c r="G9" s="7"/>
    </row>
    <row r="10" spans="1:7" ht="15">
      <c r="A10" s="7" t="s">
        <v>5</v>
      </c>
      <c r="B10" s="40">
        <v>33171815.85</v>
      </c>
      <c r="C10" s="40">
        <v>2207608.69</v>
      </c>
      <c r="D10" s="40">
        <v>30964207.16</v>
      </c>
      <c r="E10" s="7"/>
      <c r="F10" s="7"/>
      <c r="G10" s="7"/>
    </row>
    <row r="11" spans="1:7" ht="15">
      <c r="A11" s="7" t="s">
        <v>6</v>
      </c>
      <c r="B11" s="40">
        <v>400772756.32</v>
      </c>
      <c r="C11" s="40">
        <v>11646123.39</v>
      </c>
      <c r="D11" s="40">
        <v>389126632.93</v>
      </c>
      <c r="E11" s="7"/>
      <c r="F11" s="7"/>
      <c r="G11" s="7"/>
    </row>
    <row r="12" spans="1:7" ht="15">
      <c r="A12" s="7" t="s">
        <v>7</v>
      </c>
      <c r="B12" s="40">
        <v>64656761.65</v>
      </c>
      <c r="C12" s="40">
        <v>2291530.92</v>
      </c>
      <c r="D12" s="40">
        <v>62365230.73</v>
      </c>
      <c r="E12" s="7"/>
      <c r="F12" s="7"/>
      <c r="G12" s="7"/>
    </row>
    <row r="13" spans="1:7" ht="15">
      <c r="A13" s="7" t="s">
        <v>8</v>
      </c>
      <c r="B13" s="40">
        <v>4992816.18</v>
      </c>
      <c r="C13" s="40">
        <v>468936.73</v>
      </c>
      <c r="D13" s="40">
        <v>4523879.45</v>
      </c>
      <c r="E13" s="7"/>
      <c r="F13" s="7"/>
      <c r="G13" s="7"/>
    </row>
    <row r="14" spans="1:7" ht="15">
      <c r="A14" s="7"/>
      <c r="B14" s="21"/>
      <c r="C14" s="22"/>
      <c r="D14" s="21"/>
      <c r="E14" s="11"/>
      <c r="F14" s="7"/>
      <c r="G14" s="7"/>
    </row>
    <row r="15" spans="1:7" ht="15">
      <c r="A15" s="7" t="s">
        <v>9</v>
      </c>
      <c r="B15" s="21">
        <f>SUM(B16:B73)</f>
        <v>495603925.0500001</v>
      </c>
      <c r="C15" s="21">
        <f>SUM(C16:C73)</f>
        <v>20965388.52</v>
      </c>
      <c r="D15" s="21">
        <f>SUM(D16:D73)</f>
        <v>474638536.52999985</v>
      </c>
      <c r="E15" s="7"/>
      <c r="F15" s="7"/>
      <c r="G15" s="7"/>
    </row>
    <row r="16" spans="1:7" ht="15">
      <c r="A16" s="7" t="s">
        <v>10</v>
      </c>
      <c r="B16" s="41">
        <v>8874873.97</v>
      </c>
      <c r="C16" s="22">
        <v>236721.98</v>
      </c>
      <c r="D16" s="22">
        <v>8638151.99</v>
      </c>
      <c r="E16" s="7"/>
      <c r="F16" s="11"/>
      <c r="G16" s="11"/>
    </row>
    <row r="17" spans="1:7" ht="15">
      <c r="A17" s="7" t="s">
        <v>11</v>
      </c>
      <c r="B17" s="22">
        <v>69334.63</v>
      </c>
      <c r="C17" s="22">
        <v>0</v>
      </c>
      <c r="D17" s="22">
        <v>69334.63</v>
      </c>
      <c r="E17" s="7"/>
      <c r="F17" s="11"/>
      <c r="G17" s="11"/>
    </row>
    <row r="18" spans="1:7" ht="15">
      <c r="A18" s="7" t="s">
        <v>12</v>
      </c>
      <c r="B18" s="41">
        <v>3827945.7</v>
      </c>
      <c r="C18" s="22">
        <v>37193.28</v>
      </c>
      <c r="D18" s="22">
        <v>3790752.42</v>
      </c>
      <c r="E18" s="7"/>
      <c r="F18" s="11"/>
      <c r="G18" s="11"/>
    </row>
    <row r="19" spans="1:7" ht="15">
      <c r="A19" s="7" t="s">
        <v>13</v>
      </c>
      <c r="B19" s="41">
        <v>1174821.99</v>
      </c>
      <c r="C19" s="22">
        <v>21279.86</v>
      </c>
      <c r="D19" s="22">
        <v>1153542.13</v>
      </c>
      <c r="E19" s="7"/>
      <c r="F19" s="11"/>
      <c r="G19" s="11"/>
    </row>
    <row r="20" spans="1:7" ht="15">
      <c r="A20" s="7" t="s">
        <v>14</v>
      </c>
      <c r="B20" s="22">
        <v>394088.17</v>
      </c>
      <c r="C20" s="22">
        <v>96.79</v>
      </c>
      <c r="D20" s="22">
        <v>393991.38</v>
      </c>
      <c r="E20" s="7"/>
      <c r="F20" s="11"/>
      <c r="G20" s="11"/>
    </row>
    <row r="21" spans="1:7" ht="15">
      <c r="A21" s="7" t="s">
        <v>15</v>
      </c>
      <c r="B21" s="41">
        <v>1802656.99</v>
      </c>
      <c r="C21" s="22">
        <v>58921.95</v>
      </c>
      <c r="D21" s="22">
        <v>1743735.04</v>
      </c>
      <c r="E21" s="7"/>
      <c r="F21" s="11"/>
      <c r="G21" s="11"/>
    </row>
    <row r="22" spans="1:7" ht="15">
      <c r="A22" s="7" t="s">
        <v>16</v>
      </c>
      <c r="B22" s="41">
        <v>1535040.52</v>
      </c>
      <c r="C22" s="22">
        <v>17407.85</v>
      </c>
      <c r="D22" s="22">
        <v>1517632.67</v>
      </c>
      <c r="E22" s="12"/>
      <c r="F22" s="11"/>
      <c r="G22" s="7"/>
    </row>
    <row r="23" spans="1:7" ht="15">
      <c r="A23" s="7" t="s">
        <v>17</v>
      </c>
      <c r="B23" s="41">
        <v>321224.04</v>
      </c>
      <c r="C23" s="22">
        <v>535.3</v>
      </c>
      <c r="D23" s="41">
        <v>320688.74</v>
      </c>
      <c r="E23" s="7"/>
      <c r="F23" s="11"/>
      <c r="G23" s="11"/>
    </row>
    <row r="24" spans="1:7" ht="15">
      <c r="A24" s="7" t="s">
        <v>18</v>
      </c>
      <c r="B24" s="22">
        <v>280235</v>
      </c>
      <c r="C24" s="22">
        <v>1087</v>
      </c>
      <c r="D24" s="22">
        <v>279148</v>
      </c>
      <c r="E24" s="7"/>
      <c r="F24" s="11"/>
      <c r="G24" s="11"/>
    </row>
    <row r="25" spans="1:7" ht="15">
      <c r="A25" s="7" t="s">
        <v>19</v>
      </c>
      <c r="B25" s="41">
        <v>653633.92</v>
      </c>
      <c r="C25" s="22">
        <v>64923.03</v>
      </c>
      <c r="D25" s="22">
        <v>588710.89</v>
      </c>
      <c r="E25" s="7"/>
      <c r="F25" s="11"/>
      <c r="G25" s="11"/>
    </row>
    <row r="26" spans="1:7" ht="15">
      <c r="A26" s="7" t="s">
        <v>20</v>
      </c>
      <c r="B26" s="22">
        <v>173705</v>
      </c>
      <c r="C26" s="22">
        <v>204.21</v>
      </c>
      <c r="D26" s="22">
        <v>173500.79</v>
      </c>
      <c r="E26" s="7"/>
      <c r="F26" s="11"/>
      <c r="G26" s="11"/>
    </row>
    <row r="27" spans="1:7" ht="15">
      <c r="A27" s="7" t="s">
        <v>21</v>
      </c>
      <c r="B27" s="41">
        <v>1710528.25</v>
      </c>
      <c r="C27" s="22">
        <v>14454.3</v>
      </c>
      <c r="D27" s="22">
        <v>1696073.95</v>
      </c>
      <c r="E27" s="7"/>
      <c r="F27" s="11"/>
      <c r="G27" s="11"/>
    </row>
    <row r="28" spans="1:7" ht="15">
      <c r="A28" s="7" t="s">
        <v>22</v>
      </c>
      <c r="B28" s="41">
        <v>12655214.43</v>
      </c>
      <c r="C28" s="22">
        <v>1548877.66</v>
      </c>
      <c r="D28" s="22">
        <v>11106336.77</v>
      </c>
      <c r="E28" s="7"/>
      <c r="F28" s="11"/>
      <c r="G28" s="11"/>
    </row>
    <row r="29" spans="1:7" ht="15">
      <c r="A29" s="7" t="s">
        <v>23</v>
      </c>
      <c r="B29" s="41">
        <v>26545630.18</v>
      </c>
      <c r="C29" s="22">
        <v>841480.72</v>
      </c>
      <c r="D29" s="22">
        <v>25704149.46</v>
      </c>
      <c r="E29" s="7"/>
      <c r="F29" s="11"/>
      <c r="G29" s="7"/>
    </row>
    <row r="30" spans="1:7" ht="15">
      <c r="A30" s="7" t="s">
        <v>24</v>
      </c>
      <c r="B30" s="41">
        <v>1249069.46</v>
      </c>
      <c r="C30" s="22">
        <v>0</v>
      </c>
      <c r="D30" s="22">
        <v>1249069.46</v>
      </c>
      <c r="E30" s="7"/>
      <c r="F30" s="11"/>
      <c r="G30" s="11"/>
    </row>
    <row r="31" spans="1:7" ht="15">
      <c r="A31" s="7" t="s">
        <v>25</v>
      </c>
      <c r="B31" s="41">
        <v>97902</v>
      </c>
      <c r="C31" s="22">
        <v>0</v>
      </c>
      <c r="D31" s="22">
        <v>97902</v>
      </c>
      <c r="E31" s="7"/>
      <c r="F31" s="11"/>
      <c r="G31" s="11"/>
    </row>
    <row r="32" spans="1:7" ht="15">
      <c r="A32" s="7" t="s">
        <v>26</v>
      </c>
      <c r="B32" s="22">
        <v>2302621.71</v>
      </c>
      <c r="C32" s="22">
        <v>28971.62</v>
      </c>
      <c r="D32" s="22">
        <v>2273650.09</v>
      </c>
      <c r="E32" s="7"/>
      <c r="F32" s="11"/>
      <c r="G32" s="11"/>
    </row>
    <row r="33" spans="1:7" ht="15">
      <c r="A33" s="7" t="s">
        <v>27</v>
      </c>
      <c r="B33" s="41">
        <v>257868.64</v>
      </c>
      <c r="C33" s="22">
        <v>5728.77</v>
      </c>
      <c r="D33" s="22">
        <v>252139.87</v>
      </c>
      <c r="E33" s="7"/>
      <c r="F33" s="11"/>
      <c r="G33" s="11"/>
    </row>
    <row r="34" spans="1:7" ht="15">
      <c r="A34" s="7" t="s">
        <v>28</v>
      </c>
      <c r="B34" s="41">
        <v>1262610</v>
      </c>
      <c r="C34" s="22">
        <v>760.39</v>
      </c>
      <c r="D34" s="22">
        <v>1261849.61</v>
      </c>
      <c r="E34" s="7"/>
      <c r="F34" s="11"/>
      <c r="G34" s="11"/>
    </row>
    <row r="35" spans="1:7" ht="15">
      <c r="A35" s="7" t="s">
        <v>29</v>
      </c>
      <c r="B35" s="41">
        <v>49641</v>
      </c>
      <c r="C35" s="22">
        <v>0</v>
      </c>
      <c r="D35" s="22">
        <v>49641</v>
      </c>
      <c r="E35" s="7"/>
      <c r="F35" s="11"/>
      <c r="G35" s="11"/>
    </row>
    <row r="36" spans="1:7" ht="15">
      <c r="A36" s="7" t="s">
        <v>30</v>
      </c>
      <c r="B36" s="41">
        <v>358998.03</v>
      </c>
      <c r="C36" s="22">
        <v>27</v>
      </c>
      <c r="D36" s="22">
        <v>358971.03</v>
      </c>
      <c r="E36" s="7"/>
      <c r="F36" s="11"/>
      <c r="G36" s="7"/>
    </row>
    <row r="37" spans="1:7" ht="15">
      <c r="A37" s="7" t="s">
        <v>31</v>
      </c>
      <c r="B37" s="41">
        <v>2627148.02</v>
      </c>
      <c r="C37" s="22">
        <v>2705.01</v>
      </c>
      <c r="D37" s="22">
        <v>2624443.01</v>
      </c>
      <c r="E37" s="7"/>
      <c r="F37" s="11"/>
      <c r="G37" s="11"/>
    </row>
    <row r="38" spans="1:7" ht="15">
      <c r="A38" s="7" t="s">
        <v>32</v>
      </c>
      <c r="B38" s="22">
        <v>56560.36</v>
      </c>
      <c r="C38" s="22">
        <v>0</v>
      </c>
      <c r="D38" s="22">
        <v>56560.36</v>
      </c>
      <c r="E38" s="7"/>
      <c r="F38" s="11"/>
      <c r="G38" s="11"/>
    </row>
    <row r="39" spans="1:7" ht="15">
      <c r="A39" s="7" t="s">
        <v>33</v>
      </c>
      <c r="B39" s="22">
        <v>199685.09</v>
      </c>
      <c r="C39" s="22">
        <v>0</v>
      </c>
      <c r="D39" s="22">
        <v>199685.09</v>
      </c>
      <c r="E39" s="7"/>
      <c r="F39" s="11"/>
      <c r="G39" s="11"/>
    </row>
    <row r="40" spans="1:7" ht="15">
      <c r="A40" s="7" t="s">
        <v>34</v>
      </c>
      <c r="B40" s="41">
        <v>559257.8</v>
      </c>
      <c r="C40" s="22">
        <v>0</v>
      </c>
      <c r="D40" s="22">
        <v>559257.8</v>
      </c>
      <c r="E40" s="7"/>
      <c r="F40" s="11"/>
      <c r="G40" s="11"/>
    </row>
    <row r="41" spans="1:7" ht="15">
      <c r="A41" s="7" t="s">
        <v>35</v>
      </c>
      <c r="B41" s="41">
        <v>25359283.36</v>
      </c>
      <c r="C41" s="22">
        <v>465233.88</v>
      </c>
      <c r="D41" s="22">
        <v>24894049.48</v>
      </c>
      <c r="E41" s="7"/>
      <c r="F41" s="11"/>
      <c r="G41" s="11"/>
    </row>
    <row r="42" spans="1:7" ht="15">
      <c r="A42" s="7" t="s">
        <v>36</v>
      </c>
      <c r="B42" s="41">
        <v>346218.73</v>
      </c>
      <c r="C42" s="22">
        <v>4838.9</v>
      </c>
      <c r="D42" s="22">
        <v>341379.83</v>
      </c>
      <c r="E42" s="7"/>
      <c r="F42" s="11"/>
      <c r="G42" s="11"/>
    </row>
    <row r="43" spans="1:7" ht="15">
      <c r="A43" s="7" t="s">
        <v>37</v>
      </c>
      <c r="B43" s="41">
        <v>101415010.55</v>
      </c>
      <c r="C43" s="22">
        <v>6689610.7</v>
      </c>
      <c r="D43" s="22">
        <v>94725399.85</v>
      </c>
      <c r="E43" s="7"/>
      <c r="F43" s="11"/>
      <c r="G43" s="7"/>
    </row>
    <row r="44" spans="1:7" ht="15">
      <c r="A44" s="7" t="s">
        <v>38</v>
      </c>
      <c r="B44" s="22">
        <v>1371730.61</v>
      </c>
      <c r="C44" s="22">
        <v>89691.54</v>
      </c>
      <c r="D44" s="22">
        <v>1282039.07</v>
      </c>
      <c r="E44" s="7"/>
      <c r="F44" s="11"/>
      <c r="G44" s="11"/>
    </row>
    <row r="45" spans="1:7" ht="15">
      <c r="A45" s="7" t="s">
        <v>39</v>
      </c>
      <c r="B45" s="41">
        <v>2945283.4</v>
      </c>
      <c r="C45" s="22">
        <v>197188.26</v>
      </c>
      <c r="D45" s="22">
        <v>2748095.14</v>
      </c>
      <c r="E45" s="7"/>
      <c r="F45" s="11"/>
      <c r="G45" s="11"/>
    </row>
    <row r="46" spans="1:7" ht="15">
      <c r="A46" s="7" t="s">
        <v>40</v>
      </c>
      <c r="B46" s="41">
        <v>6705121.66</v>
      </c>
      <c r="C46" s="22">
        <v>78036.24</v>
      </c>
      <c r="D46" s="22">
        <v>6627085.42</v>
      </c>
      <c r="E46" s="7"/>
      <c r="F46" s="11"/>
      <c r="G46" s="11"/>
    </row>
    <row r="47" spans="1:7" ht="15">
      <c r="A47" s="7" t="s">
        <v>41</v>
      </c>
      <c r="B47" s="41">
        <v>700198.99</v>
      </c>
      <c r="C47" s="22">
        <v>18814.04</v>
      </c>
      <c r="D47" s="22">
        <v>681384.95</v>
      </c>
      <c r="E47" s="7"/>
      <c r="F47" s="11"/>
      <c r="G47" s="11"/>
    </row>
    <row r="48" spans="1:7" ht="15">
      <c r="A48" s="7" t="s">
        <v>42</v>
      </c>
      <c r="B48" s="41">
        <v>5904020.06</v>
      </c>
      <c r="C48" s="22">
        <v>106662.28</v>
      </c>
      <c r="D48" s="22">
        <v>5797357.779999999</v>
      </c>
      <c r="E48" s="7"/>
      <c r="F48" s="11"/>
      <c r="G48" s="11"/>
    </row>
    <row r="49" spans="1:7" ht="15">
      <c r="A49" s="7" t="s">
        <v>43</v>
      </c>
      <c r="B49" s="22">
        <v>117016.55</v>
      </c>
      <c r="C49" s="22">
        <v>75965.9</v>
      </c>
      <c r="D49" s="22">
        <v>41050.65</v>
      </c>
      <c r="E49" s="7"/>
      <c r="F49" s="11"/>
      <c r="G49" s="11"/>
    </row>
    <row r="50" spans="1:7" ht="15">
      <c r="A50" s="7" t="s">
        <v>44</v>
      </c>
      <c r="B50" s="41">
        <v>583158.85</v>
      </c>
      <c r="C50" s="22">
        <v>2162.53</v>
      </c>
      <c r="D50" s="22">
        <v>580996.32</v>
      </c>
      <c r="E50" s="7"/>
      <c r="F50" s="11"/>
      <c r="G50" s="7"/>
    </row>
    <row r="51" spans="1:7" ht="15">
      <c r="A51" s="7" t="s">
        <v>45</v>
      </c>
      <c r="B51" s="41">
        <v>1258557.5</v>
      </c>
      <c r="C51" s="22">
        <v>0</v>
      </c>
      <c r="D51" s="22">
        <v>1258557.5</v>
      </c>
      <c r="E51" s="7"/>
      <c r="F51" s="11"/>
      <c r="G51" s="11"/>
    </row>
    <row r="52" spans="1:7" ht="15">
      <c r="A52" s="7" t="s">
        <v>46</v>
      </c>
      <c r="B52" s="22">
        <v>2907609.63</v>
      </c>
      <c r="C52" s="22">
        <v>25869.97</v>
      </c>
      <c r="D52" s="22">
        <v>2881739.66</v>
      </c>
      <c r="E52" s="7"/>
      <c r="F52" s="11"/>
      <c r="G52" s="11"/>
    </row>
    <row r="53" spans="1:7" ht="15">
      <c r="A53" s="7" t="s">
        <v>47</v>
      </c>
      <c r="B53" s="22">
        <v>2602990.88</v>
      </c>
      <c r="C53" s="22">
        <v>79216.61</v>
      </c>
      <c r="D53" s="22">
        <v>2523774.27</v>
      </c>
      <c r="E53" s="7"/>
      <c r="F53" s="11"/>
      <c r="G53" s="11"/>
    </row>
    <row r="54" spans="1:7" ht="15">
      <c r="A54" s="7" t="s">
        <v>48</v>
      </c>
      <c r="B54" s="22">
        <v>5095592.32</v>
      </c>
      <c r="C54" s="22">
        <v>551177.06</v>
      </c>
      <c r="D54" s="22">
        <v>4544415.26</v>
      </c>
      <c r="E54" s="7"/>
      <c r="F54" s="11"/>
      <c r="G54" s="11"/>
    </row>
    <row r="55" spans="1:7" ht="15">
      <c r="A55" s="7" t="s">
        <v>49</v>
      </c>
      <c r="B55" s="22">
        <v>554503.99</v>
      </c>
      <c r="C55" s="22">
        <v>17794.86</v>
      </c>
      <c r="D55" s="22">
        <v>536709.13</v>
      </c>
      <c r="E55" s="7"/>
      <c r="F55" s="11"/>
      <c r="G55" s="11"/>
    </row>
    <row r="56" spans="1:7" ht="15">
      <c r="A56" s="7" t="s">
        <v>50</v>
      </c>
      <c r="B56" s="41">
        <v>5760788.22</v>
      </c>
      <c r="C56" s="22">
        <v>97332.5</v>
      </c>
      <c r="D56" s="22">
        <v>5663455.72</v>
      </c>
      <c r="E56" s="7"/>
      <c r="F56" s="11"/>
      <c r="G56" s="11"/>
    </row>
    <row r="57" spans="1:7" ht="15">
      <c r="A57" s="7" t="s">
        <v>51</v>
      </c>
      <c r="B57" s="41">
        <v>4401427.1</v>
      </c>
      <c r="C57" s="22">
        <v>133774.69</v>
      </c>
      <c r="D57" s="22">
        <v>4267652.41</v>
      </c>
      <c r="E57" s="7"/>
      <c r="F57" s="11"/>
      <c r="G57" s="7"/>
    </row>
    <row r="58" spans="1:7" ht="15">
      <c r="A58" s="7" t="s">
        <v>52</v>
      </c>
      <c r="B58" s="41">
        <v>137134</v>
      </c>
      <c r="C58" s="22">
        <v>23302.27</v>
      </c>
      <c r="D58" s="22">
        <v>113831.73</v>
      </c>
      <c r="E58" s="7"/>
      <c r="F58" s="11"/>
      <c r="G58" s="11"/>
    </row>
    <row r="59" spans="1:7" ht="15">
      <c r="A59" s="7" t="s">
        <v>53</v>
      </c>
      <c r="B59" s="41">
        <v>8000</v>
      </c>
      <c r="C59" s="22">
        <v>2876.46</v>
      </c>
      <c r="D59" s="22">
        <v>5123.54</v>
      </c>
      <c r="E59" s="7"/>
      <c r="F59" s="11"/>
      <c r="G59" s="11"/>
    </row>
    <row r="60" spans="1:7" ht="15">
      <c r="A60" s="7" t="s">
        <v>54</v>
      </c>
      <c r="B60" s="41">
        <v>175801.41</v>
      </c>
      <c r="C60" s="22">
        <v>87.64</v>
      </c>
      <c r="D60" s="22">
        <v>175713.77</v>
      </c>
      <c r="E60" s="7"/>
      <c r="F60" s="11"/>
      <c r="G60" s="11"/>
    </row>
    <row r="61" spans="1:7" ht="15">
      <c r="A61" s="7" t="s">
        <v>55</v>
      </c>
      <c r="B61" s="41">
        <v>1554327.58</v>
      </c>
      <c r="C61" s="22">
        <v>40123.81</v>
      </c>
      <c r="D61" s="22">
        <v>1514203.77</v>
      </c>
      <c r="E61" s="7"/>
      <c r="F61" s="11"/>
      <c r="G61" s="11"/>
    </row>
    <row r="62" spans="1:7" ht="15">
      <c r="A62" s="7" t="s">
        <v>56</v>
      </c>
      <c r="B62" s="41">
        <v>68140146.95</v>
      </c>
      <c r="C62" s="22">
        <v>3535640.06</v>
      </c>
      <c r="D62" s="22">
        <v>64604506.89</v>
      </c>
      <c r="E62" s="7"/>
      <c r="F62" s="11"/>
      <c r="G62" s="11"/>
    </row>
    <row r="63" spans="1:7" ht="15">
      <c r="A63" s="7" t="s">
        <v>57</v>
      </c>
      <c r="B63" s="41">
        <v>804629.51</v>
      </c>
      <c r="C63" s="22">
        <v>28508.5</v>
      </c>
      <c r="D63" s="22">
        <v>776121.01</v>
      </c>
      <c r="E63" s="7"/>
      <c r="F63" s="11"/>
      <c r="G63" s="11"/>
    </row>
    <row r="64" spans="1:7" ht="15">
      <c r="A64" s="7" t="s">
        <v>58</v>
      </c>
      <c r="B64" s="22">
        <v>596833.88</v>
      </c>
      <c r="C64" s="22">
        <v>0</v>
      </c>
      <c r="D64" s="22">
        <v>596833.88</v>
      </c>
      <c r="E64" s="7"/>
      <c r="F64" s="11"/>
      <c r="G64" s="7"/>
    </row>
    <row r="65" spans="1:7" ht="15">
      <c r="A65" s="7" t="s">
        <v>59</v>
      </c>
      <c r="B65" s="41">
        <v>1439420.65</v>
      </c>
      <c r="C65" s="22">
        <v>18831.92</v>
      </c>
      <c r="D65" s="22">
        <v>1420588.73</v>
      </c>
      <c r="E65" s="7"/>
      <c r="F65" s="11"/>
      <c r="G65" s="11"/>
    </row>
    <row r="66" spans="1:7" ht="15">
      <c r="A66" s="7" t="s">
        <v>60</v>
      </c>
      <c r="B66" s="41">
        <v>5605565.29</v>
      </c>
      <c r="C66" s="22">
        <v>107541.26</v>
      </c>
      <c r="D66" s="22">
        <v>5498024.03</v>
      </c>
      <c r="E66" s="7"/>
      <c r="F66" s="11"/>
      <c r="G66" s="11"/>
    </row>
    <row r="67" spans="1:7" ht="15">
      <c r="A67" s="7" t="s">
        <v>61</v>
      </c>
      <c r="B67" s="41">
        <v>2398175.23</v>
      </c>
      <c r="C67" s="22">
        <v>590.71</v>
      </c>
      <c r="D67" s="22">
        <v>2397584.52</v>
      </c>
      <c r="E67" s="7"/>
      <c r="F67" s="7"/>
      <c r="G67" s="11"/>
    </row>
    <row r="68" spans="1:7" ht="15">
      <c r="A68" s="7" t="s">
        <v>62</v>
      </c>
      <c r="B68" s="41">
        <v>192389.96</v>
      </c>
      <c r="C68" s="22">
        <v>5019.2</v>
      </c>
      <c r="D68" s="22">
        <v>187370.76</v>
      </c>
      <c r="E68" s="7"/>
      <c r="F68" s="7"/>
      <c r="G68" s="11"/>
    </row>
    <row r="69" spans="1:7" ht="15">
      <c r="A69" s="7" t="s">
        <v>63</v>
      </c>
      <c r="B69" s="22">
        <v>426273.59</v>
      </c>
      <c r="C69" s="22">
        <v>678.13</v>
      </c>
      <c r="D69" s="22">
        <v>425595.46</v>
      </c>
      <c r="E69" s="7"/>
      <c r="F69" s="7"/>
      <c r="G69" s="11"/>
    </row>
    <row r="70" spans="1:7" ht="15">
      <c r="A70" s="7" t="s">
        <v>64</v>
      </c>
      <c r="B70" s="41">
        <v>129046276.86</v>
      </c>
      <c r="C70" s="22">
        <v>5145592.39</v>
      </c>
      <c r="D70" s="22">
        <v>123900684.47</v>
      </c>
      <c r="E70" s="7"/>
      <c r="F70" s="7"/>
      <c r="G70" s="11"/>
    </row>
    <row r="71" spans="1:7" ht="15">
      <c r="A71" s="7" t="s">
        <v>65</v>
      </c>
      <c r="B71" s="41">
        <v>335008.94</v>
      </c>
      <c r="C71" s="22">
        <v>23626.32</v>
      </c>
      <c r="D71" s="22">
        <v>311382.62</v>
      </c>
      <c r="E71" s="7"/>
      <c r="F71" s="7"/>
      <c r="G71" s="7"/>
    </row>
    <row r="72" spans="1:7" ht="15">
      <c r="A72" s="7" t="s">
        <v>66</v>
      </c>
      <c r="B72" s="41">
        <v>63450.47</v>
      </c>
      <c r="C72" s="22">
        <v>1591</v>
      </c>
      <c r="D72" s="22">
        <v>61859.47</v>
      </c>
      <c r="E72" s="7"/>
      <c r="F72" s="7"/>
      <c r="G72" s="11"/>
    </row>
    <row r="73" spans="1:7" ht="15">
      <c r="A73" s="7" t="s">
        <v>68</v>
      </c>
      <c r="B73" s="22">
        <v>47611683.43</v>
      </c>
      <c r="C73" s="22">
        <v>516632.17</v>
      </c>
      <c r="D73" s="22">
        <v>47095051.26</v>
      </c>
      <c r="E73" s="7"/>
      <c r="F73" s="7"/>
      <c r="G73" s="11"/>
    </row>
    <row r="74" spans="1:7" ht="15">
      <c r="A74" s="7"/>
      <c r="B74" s="41"/>
      <c r="C74" s="41"/>
      <c r="D74" s="41"/>
      <c r="E74" s="7"/>
      <c r="F74" s="7"/>
      <c r="G74" s="7"/>
    </row>
    <row r="75" spans="1:7" ht="15">
      <c r="A75" s="7" t="s">
        <v>95</v>
      </c>
      <c r="B75" s="41">
        <v>26522294.22</v>
      </c>
      <c r="C75" s="41">
        <v>4384529.57</v>
      </c>
      <c r="D75" s="41">
        <v>22137764.65</v>
      </c>
      <c r="E75" s="7"/>
      <c r="F75" s="7"/>
      <c r="G75" s="11"/>
    </row>
    <row r="76" spans="1:7" ht="15">
      <c r="A76" s="6"/>
      <c r="B76" s="39"/>
      <c r="C76" s="39"/>
      <c r="D76" s="39"/>
      <c r="E76" s="7"/>
      <c r="F76" s="7"/>
      <c r="G76" s="7"/>
    </row>
    <row r="77" spans="1:7" ht="31.5" customHeight="1">
      <c r="A77" s="58" t="s">
        <v>102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33" customHeight="1">
      <c r="A81" s="59" t="s">
        <v>104</v>
      </c>
      <c r="B81" s="59"/>
      <c r="C81" s="59"/>
      <c r="D81" s="59"/>
      <c r="E81" s="7"/>
      <c r="F81" s="7"/>
      <c r="G81" s="7"/>
    </row>
    <row r="82" spans="1:7" ht="15">
      <c r="A82" s="14" t="s">
        <v>103</v>
      </c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  <row r="90" spans="1:7" ht="15">
      <c r="A90" s="7"/>
      <c r="B90" s="7"/>
      <c r="C90" s="7"/>
      <c r="D90" s="7"/>
      <c r="E90" s="7"/>
      <c r="F90" s="7"/>
      <c r="G90" s="7"/>
    </row>
    <row r="91" spans="1:7" ht="15">
      <c r="A91" s="7"/>
      <c r="B91" s="7"/>
      <c r="C91" s="7"/>
      <c r="D91" s="7"/>
      <c r="E91" s="7"/>
      <c r="F91" s="7"/>
      <c r="G91" s="7"/>
    </row>
    <row r="92" spans="1:7" ht="15">
      <c r="A92" s="7"/>
      <c r="B92" s="7"/>
      <c r="C92" s="7"/>
      <c r="D92" s="7"/>
      <c r="E92" s="7"/>
      <c r="F92" s="7"/>
      <c r="G92" s="7"/>
    </row>
    <row r="93" spans="1:7" ht="15">
      <c r="A93" s="7"/>
      <c r="B93" s="7"/>
      <c r="C93" s="7"/>
      <c r="D93" s="7"/>
      <c r="E93" s="7"/>
      <c r="F93" s="7"/>
      <c r="G93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state.ny.us/statistics/stat_fy_collections.htm (last viewed March 21, 2008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105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22">
        <v>1050448047</v>
      </c>
      <c r="C6" s="22">
        <v>58469025</v>
      </c>
      <c r="D6" s="22">
        <v>991979022</v>
      </c>
      <c r="E6" s="7"/>
      <c r="F6" s="7"/>
      <c r="G6" s="7"/>
    </row>
    <row r="7" spans="1:7" ht="15">
      <c r="A7" s="7"/>
      <c r="B7" s="43"/>
      <c r="C7" s="43"/>
      <c r="D7" s="43"/>
      <c r="E7" s="7"/>
      <c r="F7" s="7"/>
      <c r="G7" s="7"/>
    </row>
    <row r="8" spans="1:7" ht="15">
      <c r="A8" s="7" t="s">
        <v>3</v>
      </c>
      <c r="B8" s="22">
        <f>SUM(B9:B13)</f>
        <v>549480603.03</v>
      </c>
      <c r="C8" s="22">
        <f>SUM(C9:C13)</f>
        <v>26504150.080000002</v>
      </c>
      <c r="D8" s="22">
        <f>SUM(D9:D13)</f>
        <v>522976452.95</v>
      </c>
      <c r="E8" s="7"/>
      <c r="F8" s="7"/>
      <c r="G8" s="7"/>
    </row>
    <row r="9" spans="1:7" ht="15">
      <c r="A9" s="7" t="s">
        <v>4</v>
      </c>
      <c r="B9" s="40">
        <v>7895898.83</v>
      </c>
      <c r="C9" s="40">
        <v>7471946.77</v>
      </c>
      <c r="D9" s="40">
        <v>423952.0600000005</v>
      </c>
      <c r="E9" s="7"/>
      <c r="F9" s="7"/>
      <c r="G9" s="7"/>
    </row>
    <row r="10" spans="1:7" ht="15">
      <c r="A10" s="7" t="s">
        <v>5</v>
      </c>
      <c r="B10" s="40">
        <v>27361924.48</v>
      </c>
      <c r="C10" s="40">
        <v>1826537.25</v>
      </c>
      <c r="D10" s="40">
        <v>25535387.23</v>
      </c>
      <c r="E10" s="7"/>
      <c r="F10" s="7"/>
      <c r="G10" s="7"/>
    </row>
    <row r="11" spans="1:7" ht="15">
      <c r="A11" s="7" t="s">
        <v>6</v>
      </c>
      <c r="B11" s="40">
        <v>468970921.83</v>
      </c>
      <c r="C11" s="40">
        <v>15391332.73</v>
      </c>
      <c r="D11" s="40">
        <v>453579589.09999996</v>
      </c>
      <c r="E11" s="7"/>
      <c r="F11" s="7"/>
      <c r="G11" s="7"/>
    </row>
    <row r="12" spans="1:7" ht="15">
      <c r="A12" s="7" t="s">
        <v>7</v>
      </c>
      <c r="B12" s="40">
        <v>37395359.14</v>
      </c>
      <c r="C12" s="40">
        <v>1664781.53</v>
      </c>
      <c r="D12" s="40">
        <v>35730577.61</v>
      </c>
      <c r="E12" s="7"/>
      <c r="F12" s="7"/>
      <c r="G12" s="7"/>
    </row>
    <row r="13" spans="1:7" ht="15">
      <c r="A13" s="7" t="s">
        <v>8</v>
      </c>
      <c r="B13" s="40">
        <v>7856498.75</v>
      </c>
      <c r="C13" s="40">
        <v>149551.8</v>
      </c>
      <c r="D13" s="40">
        <v>7706946.95</v>
      </c>
      <c r="E13" s="7"/>
      <c r="F13" s="7"/>
      <c r="G13" s="7"/>
    </row>
    <row r="14" spans="1:7" ht="15">
      <c r="A14" s="7"/>
      <c r="B14" s="21"/>
      <c r="C14" s="22"/>
      <c r="D14" s="21"/>
      <c r="E14" s="11"/>
      <c r="F14" s="7"/>
      <c r="G14" s="7"/>
    </row>
    <row r="15" spans="1:7" ht="15">
      <c r="A15" s="7" t="s">
        <v>9</v>
      </c>
      <c r="B15" s="21">
        <f>SUM(B16:B73)</f>
        <v>472009740.2099999</v>
      </c>
      <c r="C15" s="21">
        <f>SUM(C16:C73)</f>
        <v>26168452.919999998</v>
      </c>
      <c r="D15" s="21">
        <f>SUM(D16:D73)</f>
        <v>445841287.29</v>
      </c>
      <c r="E15" s="7"/>
      <c r="F15" s="7"/>
      <c r="G15" s="7"/>
    </row>
    <row r="16" spans="1:7" ht="15">
      <c r="A16" s="7" t="s">
        <v>10</v>
      </c>
      <c r="B16" s="41">
        <v>6576782.87</v>
      </c>
      <c r="C16" s="22">
        <v>264573.23</v>
      </c>
      <c r="D16" s="22">
        <v>6312209.640000001</v>
      </c>
      <c r="E16" s="7"/>
      <c r="F16" s="11"/>
      <c r="G16" s="11"/>
    </row>
    <row r="17" spans="1:7" ht="15">
      <c r="A17" s="7" t="s">
        <v>11</v>
      </c>
      <c r="B17" s="22">
        <v>1030873.71</v>
      </c>
      <c r="C17" s="22">
        <v>138187.44</v>
      </c>
      <c r="D17" s="22">
        <v>892686.27</v>
      </c>
      <c r="E17" s="7"/>
      <c r="F17" s="11"/>
      <c r="G17" s="11"/>
    </row>
    <row r="18" spans="1:7" ht="15">
      <c r="A18" s="7" t="s">
        <v>12</v>
      </c>
      <c r="B18" s="41">
        <v>2556259.2</v>
      </c>
      <c r="C18" s="22">
        <v>96642.36</v>
      </c>
      <c r="D18" s="22">
        <v>2459616.84</v>
      </c>
      <c r="E18" s="7"/>
      <c r="F18" s="11"/>
      <c r="G18" s="11"/>
    </row>
    <row r="19" spans="1:7" ht="15">
      <c r="A19" s="7" t="s">
        <v>13</v>
      </c>
      <c r="B19" s="41">
        <v>2228181.65</v>
      </c>
      <c r="C19" s="22">
        <v>0</v>
      </c>
      <c r="D19" s="22">
        <v>2228181.65</v>
      </c>
      <c r="E19" s="7"/>
      <c r="F19" s="11"/>
      <c r="G19" s="11"/>
    </row>
    <row r="20" spans="1:7" ht="15">
      <c r="A20" s="7" t="s">
        <v>14</v>
      </c>
      <c r="B20" s="22">
        <v>479195</v>
      </c>
      <c r="C20" s="22">
        <v>57992.86</v>
      </c>
      <c r="D20" s="22">
        <v>421202.14</v>
      </c>
      <c r="E20" s="7"/>
      <c r="F20" s="11"/>
      <c r="G20" s="11"/>
    </row>
    <row r="21" spans="1:7" ht="15">
      <c r="A21" s="7" t="s">
        <v>15</v>
      </c>
      <c r="B21" s="41">
        <v>3561633.88</v>
      </c>
      <c r="C21" s="22">
        <v>95818.47</v>
      </c>
      <c r="D21" s="22">
        <v>3465815.41</v>
      </c>
      <c r="E21" s="7"/>
      <c r="F21" s="11"/>
      <c r="G21" s="11"/>
    </row>
    <row r="22" spans="1:7" ht="15">
      <c r="A22" s="7" t="s">
        <v>16</v>
      </c>
      <c r="B22" s="41">
        <v>426559.59</v>
      </c>
      <c r="C22" s="22">
        <v>0</v>
      </c>
      <c r="D22" s="22">
        <v>426559.59</v>
      </c>
      <c r="E22" s="7"/>
      <c r="F22" s="11"/>
      <c r="G22" s="11"/>
    </row>
    <row r="23" spans="1:7" ht="15">
      <c r="A23" s="7" t="s">
        <v>17</v>
      </c>
      <c r="B23" s="41">
        <v>84433</v>
      </c>
      <c r="C23" s="22">
        <v>9439.1</v>
      </c>
      <c r="D23" s="41">
        <v>74993.9</v>
      </c>
      <c r="E23" s="7"/>
      <c r="F23" s="11"/>
      <c r="G23" s="11"/>
    </row>
    <row r="24" spans="1:7" ht="15">
      <c r="A24" s="7" t="s">
        <v>18</v>
      </c>
      <c r="B24" s="22">
        <v>225615.12</v>
      </c>
      <c r="C24" s="22">
        <v>26495.83</v>
      </c>
      <c r="D24" s="22">
        <v>199119.29</v>
      </c>
      <c r="E24" s="7"/>
      <c r="F24" s="11"/>
      <c r="G24" s="11"/>
    </row>
    <row r="25" spans="1:7" ht="15">
      <c r="A25" s="7" t="s">
        <v>19</v>
      </c>
      <c r="B25" s="41">
        <v>626277.49</v>
      </c>
      <c r="C25" s="22">
        <v>11440.76</v>
      </c>
      <c r="D25" s="22">
        <v>614836.73</v>
      </c>
      <c r="E25" s="7"/>
      <c r="F25" s="11"/>
      <c r="G25" s="11"/>
    </row>
    <row r="26" spans="1:7" ht="15">
      <c r="A26" s="7" t="s">
        <v>20</v>
      </c>
      <c r="B26" s="22">
        <v>420670.09</v>
      </c>
      <c r="C26" s="22">
        <v>3332.96</v>
      </c>
      <c r="D26" s="22">
        <v>417337.13</v>
      </c>
      <c r="E26" s="7"/>
      <c r="F26" s="11"/>
      <c r="G26" s="11"/>
    </row>
    <row r="27" spans="1:7" ht="15">
      <c r="A27" s="7" t="s">
        <v>21</v>
      </c>
      <c r="B27" s="41">
        <v>615750.86</v>
      </c>
      <c r="C27" s="22">
        <v>48961.98</v>
      </c>
      <c r="D27" s="22">
        <v>566788.88</v>
      </c>
      <c r="E27" s="7"/>
      <c r="F27" s="11"/>
      <c r="G27" s="11"/>
    </row>
    <row r="28" spans="1:7" ht="15">
      <c r="A28" s="7" t="s">
        <v>22</v>
      </c>
      <c r="B28" s="41">
        <v>5515151.26</v>
      </c>
      <c r="C28" s="22">
        <v>195005.69</v>
      </c>
      <c r="D28" s="22">
        <v>5320145.57</v>
      </c>
      <c r="E28" s="7"/>
      <c r="F28" s="11"/>
      <c r="G28" s="11"/>
    </row>
    <row r="29" spans="1:7" ht="15">
      <c r="A29" s="7" t="s">
        <v>23</v>
      </c>
      <c r="B29" s="41">
        <v>12566768.61</v>
      </c>
      <c r="C29" s="22">
        <v>690944.9</v>
      </c>
      <c r="D29" s="22">
        <v>11875823.709999999</v>
      </c>
      <c r="E29" s="7"/>
      <c r="F29" s="11"/>
      <c r="G29" s="11"/>
    </row>
    <row r="30" spans="1:7" ht="15">
      <c r="A30" s="7" t="s">
        <v>24</v>
      </c>
      <c r="B30" s="41">
        <v>390648.5</v>
      </c>
      <c r="C30" s="22">
        <v>9662.7</v>
      </c>
      <c r="D30" s="22">
        <v>380985.8</v>
      </c>
      <c r="E30" s="7"/>
      <c r="F30" s="11"/>
      <c r="G30" s="11"/>
    </row>
    <row r="31" spans="1:7" ht="15">
      <c r="A31" s="7" t="s">
        <v>25</v>
      </c>
      <c r="B31" s="41">
        <v>1060168</v>
      </c>
      <c r="C31" s="22">
        <v>17581.07</v>
      </c>
      <c r="D31" s="22">
        <v>1042586.93</v>
      </c>
      <c r="E31" s="7"/>
      <c r="F31" s="11"/>
      <c r="G31" s="11"/>
    </row>
    <row r="32" spans="1:7" ht="15">
      <c r="A32" s="7" t="s">
        <v>26</v>
      </c>
      <c r="B32" s="22">
        <v>195668.74</v>
      </c>
      <c r="C32" s="22">
        <v>32876.01</v>
      </c>
      <c r="D32" s="22">
        <v>162792.73</v>
      </c>
      <c r="E32" s="7"/>
      <c r="F32" s="11"/>
      <c r="G32" s="11"/>
    </row>
    <row r="33" spans="1:7" ht="15">
      <c r="A33" s="7" t="s">
        <v>27</v>
      </c>
      <c r="B33" s="41">
        <v>291805.77</v>
      </c>
      <c r="C33" s="22">
        <v>1211</v>
      </c>
      <c r="D33" s="22">
        <v>290594.77</v>
      </c>
      <c r="E33" s="7"/>
      <c r="F33" s="11"/>
      <c r="G33" s="11"/>
    </row>
    <row r="34" spans="1:7" ht="15">
      <c r="A34" s="7" t="s">
        <v>28</v>
      </c>
      <c r="B34" s="41">
        <v>330152.33</v>
      </c>
      <c r="C34" s="22">
        <v>37689.9</v>
      </c>
      <c r="D34" s="22">
        <v>292462.43</v>
      </c>
      <c r="E34" s="7"/>
      <c r="F34" s="11"/>
      <c r="G34" s="11"/>
    </row>
    <row r="35" spans="1:7" ht="15">
      <c r="A35" s="7" t="s">
        <v>29</v>
      </c>
      <c r="B35" s="41">
        <v>44164.99</v>
      </c>
      <c r="C35" s="22">
        <v>7462.18</v>
      </c>
      <c r="D35" s="22">
        <v>36702.81</v>
      </c>
      <c r="E35" s="7"/>
      <c r="F35" s="11"/>
      <c r="G35" s="11"/>
    </row>
    <row r="36" spans="1:7" ht="15">
      <c r="A36" s="7" t="s">
        <v>30</v>
      </c>
      <c r="B36" s="41">
        <v>255088.72</v>
      </c>
      <c r="C36" s="22">
        <v>24832.57</v>
      </c>
      <c r="D36" s="22">
        <v>230256.15</v>
      </c>
      <c r="E36" s="7"/>
      <c r="F36" s="11"/>
      <c r="G36" s="11"/>
    </row>
    <row r="37" spans="1:7" ht="15">
      <c r="A37" s="7" t="s">
        <v>31</v>
      </c>
      <c r="B37" s="41">
        <v>506510.17</v>
      </c>
      <c r="C37" s="22">
        <v>9445.06</v>
      </c>
      <c r="D37" s="22">
        <v>497065.11</v>
      </c>
      <c r="E37" s="7"/>
      <c r="F37" s="11"/>
      <c r="G37" s="11"/>
    </row>
    <row r="38" spans="1:7" ht="15">
      <c r="A38" s="7" t="s">
        <v>32</v>
      </c>
      <c r="B38" s="22">
        <v>49952</v>
      </c>
      <c r="C38" s="22">
        <v>0</v>
      </c>
      <c r="D38" s="22">
        <v>49952</v>
      </c>
      <c r="E38" s="7"/>
      <c r="F38" s="11"/>
      <c r="G38" s="11"/>
    </row>
    <row r="39" spans="1:7" ht="15">
      <c r="A39" s="7" t="s">
        <v>33</v>
      </c>
      <c r="B39" s="22">
        <v>206449</v>
      </c>
      <c r="C39" s="22">
        <v>3593.38</v>
      </c>
      <c r="D39" s="22">
        <v>202855.62</v>
      </c>
      <c r="E39" s="7"/>
      <c r="F39" s="11"/>
      <c r="G39" s="11"/>
    </row>
    <row r="40" spans="1:7" ht="15">
      <c r="A40" s="7" t="s">
        <v>34</v>
      </c>
      <c r="B40" s="41">
        <v>707718.55</v>
      </c>
      <c r="C40" s="22">
        <v>40482.6</v>
      </c>
      <c r="D40" s="22">
        <v>667235.95</v>
      </c>
      <c r="E40" s="7"/>
      <c r="F40" s="11"/>
      <c r="G40" s="11"/>
    </row>
    <row r="41" spans="1:7" ht="15">
      <c r="A41" s="7" t="s">
        <v>35</v>
      </c>
      <c r="B41" s="41">
        <v>16099176.27</v>
      </c>
      <c r="C41" s="22">
        <v>542025.8</v>
      </c>
      <c r="D41" s="22">
        <v>15557150.469999999</v>
      </c>
      <c r="E41" s="7"/>
      <c r="F41" s="11"/>
      <c r="G41" s="11"/>
    </row>
    <row r="42" spans="1:7" ht="15">
      <c r="A42" s="7" t="s">
        <v>36</v>
      </c>
      <c r="B42" s="41">
        <v>332799.04</v>
      </c>
      <c r="C42" s="22">
        <v>880</v>
      </c>
      <c r="D42" s="22">
        <v>331919.04</v>
      </c>
      <c r="E42" s="7"/>
      <c r="F42" s="11"/>
      <c r="G42" s="11"/>
    </row>
    <row r="43" spans="1:7" ht="15">
      <c r="A43" s="7" t="s">
        <v>37</v>
      </c>
      <c r="B43" s="41">
        <v>137719110.59</v>
      </c>
      <c r="C43" s="22">
        <v>15870685.8</v>
      </c>
      <c r="D43" s="22">
        <v>121848424.79</v>
      </c>
      <c r="E43" s="7"/>
      <c r="F43" s="11"/>
      <c r="G43" s="11"/>
    </row>
    <row r="44" spans="1:7" ht="15">
      <c r="A44" s="7" t="s">
        <v>38</v>
      </c>
      <c r="B44" s="22">
        <v>1778534.28</v>
      </c>
      <c r="C44" s="22">
        <v>76598.22</v>
      </c>
      <c r="D44" s="22">
        <v>1701936.06</v>
      </c>
      <c r="E44" s="7"/>
      <c r="F44" s="11"/>
      <c r="G44" s="11"/>
    </row>
    <row r="45" spans="1:7" ht="15">
      <c r="A45" s="7" t="s">
        <v>39</v>
      </c>
      <c r="B45" s="41">
        <v>1446063.83</v>
      </c>
      <c r="C45" s="22">
        <v>268542.03</v>
      </c>
      <c r="D45" s="22">
        <v>1177521.8</v>
      </c>
      <c r="E45" s="7"/>
      <c r="F45" s="11"/>
      <c r="G45" s="11"/>
    </row>
    <row r="46" spans="1:7" ht="15">
      <c r="A46" s="7" t="s">
        <v>40</v>
      </c>
      <c r="B46" s="41">
        <v>7698444.47</v>
      </c>
      <c r="C46" s="22">
        <v>220967.44</v>
      </c>
      <c r="D46" s="22">
        <v>7477477.029999999</v>
      </c>
      <c r="E46" s="7"/>
      <c r="F46" s="11"/>
      <c r="G46" s="11"/>
    </row>
    <row r="47" spans="1:7" ht="15">
      <c r="A47" s="7" t="s">
        <v>41</v>
      </c>
      <c r="B47" s="41">
        <v>422831.75</v>
      </c>
      <c r="C47" s="22">
        <v>7812.72</v>
      </c>
      <c r="D47" s="22">
        <v>415019.03</v>
      </c>
      <c r="E47" s="7"/>
      <c r="F47" s="11"/>
      <c r="G47" s="11"/>
    </row>
    <row r="48" spans="1:7" ht="15">
      <c r="A48" s="7" t="s">
        <v>42</v>
      </c>
      <c r="B48" s="41">
        <v>4882707.11</v>
      </c>
      <c r="C48" s="22">
        <v>173425.16</v>
      </c>
      <c r="D48" s="22">
        <v>4709281.95</v>
      </c>
      <c r="E48" s="7"/>
      <c r="F48" s="11"/>
      <c r="G48" s="11"/>
    </row>
    <row r="49" spans="1:7" ht="15">
      <c r="A49" s="7" t="s">
        <v>43</v>
      </c>
      <c r="B49" s="22">
        <v>101552</v>
      </c>
      <c r="C49" s="22">
        <v>1020.14</v>
      </c>
      <c r="D49" s="22">
        <v>100531.86</v>
      </c>
      <c r="E49" s="7"/>
      <c r="F49" s="11"/>
      <c r="G49" s="11"/>
    </row>
    <row r="50" spans="1:7" ht="15">
      <c r="A50" s="7" t="s">
        <v>44</v>
      </c>
      <c r="B50" s="41">
        <v>141750.51</v>
      </c>
      <c r="C50" s="22">
        <v>3203.83</v>
      </c>
      <c r="D50" s="22">
        <v>138546.68</v>
      </c>
      <c r="E50" s="7"/>
      <c r="F50" s="11"/>
      <c r="G50" s="11"/>
    </row>
    <row r="51" spans="1:7" ht="15">
      <c r="A51" s="7" t="s">
        <v>45</v>
      </c>
      <c r="B51" s="41">
        <v>6898742.01</v>
      </c>
      <c r="C51" s="22">
        <v>135240.53</v>
      </c>
      <c r="D51" s="22">
        <v>6763501.4799999995</v>
      </c>
      <c r="E51" s="7"/>
      <c r="F51" s="11"/>
      <c r="G51" s="11"/>
    </row>
    <row r="52" spans="1:7" ht="15">
      <c r="A52" s="7" t="s">
        <v>46</v>
      </c>
      <c r="B52" s="22">
        <v>1402337.04</v>
      </c>
      <c r="C52" s="22">
        <v>15224.64</v>
      </c>
      <c r="D52" s="22">
        <v>1387112.4</v>
      </c>
      <c r="E52" s="7"/>
      <c r="F52" s="11"/>
      <c r="G52" s="11"/>
    </row>
    <row r="53" spans="1:7" ht="15">
      <c r="A53" s="7" t="s">
        <v>47</v>
      </c>
      <c r="B53" s="22">
        <v>672518</v>
      </c>
      <c r="C53" s="22">
        <v>104593.85</v>
      </c>
      <c r="D53" s="22">
        <v>567924.15</v>
      </c>
      <c r="E53" s="7"/>
      <c r="F53" s="11"/>
      <c r="G53" s="11"/>
    </row>
    <row r="54" spans="1:7" ht="15">
      <c r="A54" s="7" t="s">
        <v>48</v>
      </c>
      <c r="B54" s="22">
        <v>10630136.21</v>
      </c>
      <c r="C54" s="22">
        <v>503992.38</v>
      </c>
      <c r="D54" s="22">
        <v>10126143.83</v>
      </c>
      <c r="E54" s="7"/>
      <c r="F54" s="11"/>
      <c r="G54" s="11"/>
    </row>
    <row r="55" spans="1:7" ht="15">
      <c r="A55" s="7" t="s">
        <v>49</v>
      </c>
      <c r="B55" s="22">
        <v>598468.33</v>
      </c>
      <c r="C55" s="22">
        <v>91015.11</v>
      </c>
      <c r="D55" s="22">
        <v>507453.22</v>
      </c>
      <c r="E55" s="7"/>
      <c r="F55" s="11"/>
      <c r="G55" s="11"/>
    </row>
    <row r="56" spans="1:7" ht="15">
      <c r="A56" s="7" t="s">
        <v>50</v>
      </c>
      <c r="B56" s="41">
        <v>2836232.66</v>
      </c>
      <c r="C56" s="22">
        <v>205673.43</v>
      </c>
      <c r="D56" s="22">
        <v>2630559.23</v>
      </c>
      <c r="E56" s="7"/>
      <c r="F56" s="11"/>
      <c r="G56" s="11"/>
    </row>
    <row r="57" spans="1:7" ht="15">
      <c r="A57" s="7" t="s">
        <v>51</v>
      </c>
      <c r="B57" s="41">
        <v>3557197.96</v>
      </c>
      <c r="C57" s="22">
        <v>156568.63</v>
      </c>
      <c r="D57" s="22">
        <v>3400629.33</v>
      </c>
      <c r="E57" s="7"/>
      <c r="F57" s="11"/>
      <c r="G57" s="11"/>
    </row>
    <row r="58" spans="1:7" ht="15">
      <c r="A58" s="7" t="s">
        <v>52</v>
      </c>
      <c r="B58" s="41">
        <v>540313</v>
      </c>
      <c r="C58" s="22">
        <v>52834.04</v>
      </c>
      <c r="D58" s="22">
        <v>487478.96</v>
      </c>
      <c r="E58" s="7"/>
      <c r="F58" s="11"/>
      <c r="G58" s="11"/>
    </row>
    <row r="59" spans="1:7" ht="15">
      <c r="A59" s="7" t="s">
        <v>53</v>
      </c>
      <c r="B59" s="41">
        <v>41216</v>
      </c>
      <c r="C59" s="22">
        <v>3258</v>
      </c>
      <c r="D59" s="22">
        <v>37958</v>
      </c>
      <c r="E59" s="7"/>
      <c r="F59" s="11"/>
      <c r="G59" s="11"/>
    </row>
    <row r="60" spans="1:7" ht="15">
      <c r="A60" s="7" t="s">
        <v>54</v>
      </c>
      <c r="B60" s="41">
        <v>3907</v>
      </c>
      <c r="C60" s="22">
        <v>6083.79</v>
      </c>
      <c r="D60" s="22">
        <v>-2176.79</v>
      </c>
      <c r="E60" s="7"/>
      <c r="F60" s="11"/>
      <c r="G60" s="11"/>
    </row>
    <row r="61" spans="1:7" ht="15">
      <c r="A61" s="7" t="s">
        <v>55</v>
      </c>
      <c r="B61" s="41">
        <v>1231591.56</v>
      </c>
      <c r="C61" s="22">
        <v>11474.49</v>
      </c>
      <c r="D61" s="22">
        <v>1220117.07</v>
      </c>
      <c r="E61" s="7"/>
      <c r="F61" s="11"/>
      <c r="G61" s="11"/>
    </row>
    <row r="62" spans="1:7" ht="15">
      <c r="A62" s="7" t="s">
        <v>56</v>
      </c>
      <c r="B62" s="41">
        <v>67262350.56</v>
      </c>
      <c r="C62" s="22">
        <v>2604460.1</v>
      </c>
      <c r="D62" s="22">
        <v>64657890.46</v>
      </c>
      <c r="E62" s="7"/>
      <c r="F62" s="11"/>
      <c r="G62" s="11"/>
    </row>
    <row r="63" spans="1:7" ht="15">
      <c r="A63" s="7" t="s">
        <v>57</v>
      </c>
      <c r="B63" s="41">
        <v>488696</v>
      </c>
      <c r="C63" s="22">
        <v>57105.02</v>
      </c>
      <c r="D63" s="22">
        <v>431590.98</v>
      </c>
      <c r="E63" s="7"/>
      <c r="F63" s="11"/>
      <c r="G63" s="11"/>
    </row>
    <row r="64" spans="1:7" ht="15">
      <c r="A64" s="7" t="s">
        <v>58</v>
      </c>
      <c r="B64" s="22">
        <v>277656.78</v>
      </c>
      <c r="C64" s="22">
        <v>0</v>
      </c>
      <c r="D64" s="22">
        <v>277656.78</v>
      </c>
      <c r="E64" s="7"/>
      <c r="F64" s="11"/>
      <c r="G64" s="11"/>
    </row>
    <row r="65" spans="1:7" ht="15">
      <c r="A65" s="7" t="s">
        <v>59</v>
      </c>
      <c r="B65" s="41">
        <v>988377.13</v>
      </c>
      <c r="C65" s="22">
        <v>53165.15</v>
      </c>
      <c r="D65" s="22">
        <v>935211.98</v>
      </c>
      <c r="E65" s="7"/>
      <c r="F65" s="11"/>
      <c r="G65" s="11"/>
    </row>
    <row r="66" spans="1:7" ht="15">
      <c r="A66" s="7" t="s">
        <v>60</v>
      </c>
      <c r="B66" s="41">
        <v>4007391.27</v>
      </c>
      <c r="C66" s="22">
        <v>84641.25</v>
      </c>
      <c r="D66" s="22">
        <v>3922750.02</v>
      </c>
      <c r="E66" s="7"/>
      <c r="F66" s="11"/>
      <c r="G66" s="11"/>
    </row>
    <row r="67" spans="1:7" ht="15">
      <c r="A67" s="7" t="s">
        <v>61</v>
      </c>
      <c r="B67" s="41">
        <v>1027135.8</v>
      </c>
      <c r="C67" s="22">
        <v>94396.83</v>
      </c>
      <c r="D67" s="22">
        <v>932738.97</v>
      </c>
      <c r="E67" s="7"/>
      <c r="F67" s="7"/>
      <c r="G67" s="11"/>
    </row>
    <row r="68" spans="1:7" ht="15">
      <c r="A68" s="7" t="s">
        <v>62</v>
      </c>
      <c r="B68" s="41">
        <v>219742.08</v>
      </c>
      <c r="C68" s="22">
        <v>0</v>
      </c>
      <c r="D68" s="22">
        <v>219742.08</v>
      </c>
      <c r="E68" s="7"/>
      <c r="F68" s="7"/>
      <c r="G68" s="11"/>
    </row>
    <row r="69" spans="1:7" ht="15">
      <c r="A69" s="7" t="s">
        <v>63</v>
      </c>
      <c r="B69" s="22">
        <v>377115.75</v>
      </c>
      <c r="C69" s="22">
        <v>4552.71</v>
      </c>
      <c r="D69" s="22">
        <v>372563.04</v>
      </c>
      <c r="E69" s="7"/>
      <c r="F69" s="7"/>
      <c r="G69" s="11"/>
    </row>
    <row r="70" spans="1:7" ht="15">
      <c r="A70" s="7" t="s">
        <v>64</v>
      </c>
      <c r="B70" s="41">
        <v>119239433.29</v>
      </c>
      <c r="C70" s="22">
        <v>1650004.85</v>
      </c>
      <c r="D70" s="22">
        <v>117589428.44000001</v>
      </c>
      <c r="E70" s="7"/>
      <c r="F70" s="7"/>
      <c r="G70" s="11"/>
    </row>
    <row r="71" spans="1:7" ht="15">
      <c r="A71" s="7" t="s">
        <v>65</v>
      </c>
      <c r="B71" s="41">
        <v>219746.46</v>
      </c>
      <c r="C71" s="22">
        <v>32859.21</v>
      </c>
      <c r="D71" s="22">
        <v>186887.25</v>
      </c>
      <c r="E71" s="7"/>
      <c r="F71" s="7"/>
      <c r="G71" s="11"/>
    </row>
    <row r="72" spans="1:7" ht="15">
      <c r="A72" s="7" t="s">
        <v>66</v>
      </c>
      <c r="B72" s="41">
        <v>198626.09</v>
      </c>
      <c r="C72" s="22">
        <v>22602.45</v>
      </c>
      <c r="D72" s="22">
        <v>176023.64</v>
      </c>
      <c r="E72" s="7"/>
      <c r="F72" s="7"/>
      <c r="G72" s="11"/>
    </row>
    <row r="73" spans="1:7" ht="15">
      <c r="A73" s="7" t="s">
        <v>68</v>
      </c>
      <c r="B73" s="22">
        <v>37715360.28</v>
      </c>
      <c r="C73" s="22">
        <v>1289873.27</v>
      </c>
      <c r="D73" s="22">
        <v>36425487.01</v>
      </c>
      <c r="E73" s="7"/>
      <c r="F73" s="7"/>
      <c r="G73" s="11"/>
    </row>
    <row r="74" spans="1:7" ht="15">
      <c r="A74" s="7"/>
      <c r="B74" s="41"/>
      <c r="C74" s="41"/>
      <c r="D74" s="41"/>
      <c r="E74" s="7"/>
      <c r="F74" s="7"/>
      <c r="G74" s="7"/>
    </row>
    <row r="75" spans="1:7" ht="15">
      <c r="A75" s="7" t="s">
        <v>106</v>
      </c>
      <c r="B75" s="41">
        <v>28957703.53</v>
      </c>
      <c r="C75" s="41">
        <v>5796421.81</v>
      </c>
      <c r="D75" s="41">
        <v>23161281.720000003</v>
      </c>
      <c r="E75" s="7"/>
      <c r="F75" s="7"/>
      <c r="G75" s="11"/>
    </row>
    <row r="76" spans="1:7" ht="15">
      <c r="A76" s="6"/>
      <c r="B76" s="39"/>
      <c r="C76" s="39"/>
      <c r="D76" s="39"/>
      <c r="E76" s="7"/>
      <c r="F76" s="7"/>
      <c r="G76" s="7"/>
    </row>
    <row r="77" spans="1:7" ht="30.75" customHeight="1">
      <c r="A77" s="58" t="s">
        <v>107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31.5" customHeight="1">
      <c r="A81" s="59" t="s">
        <v>104</v>
      </c>
      <c r="B81" s="59"/>
      <c r="C81" s="59"/>
      <c r="D81" s="59"/>
      <c r="E81" s="7"/>
      <c r="F81" s="7"/>
      <c r="G81" s="7"/>
    </row>
    <row r="82" spans="1:7" ht="15">
      <c r="A82" s="14" t="s">
        <v>103</v>
      </c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state.ny.us/statistics/stat_fy_collections.htm (last viewed March 21, 2008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6" ht="20.25">
      <c r="A1" s="5" t="s">
        <v>0</v>
      </c>
      <c r="B1" s="34"/>
      <c r="C1" s="34"/>
      <c r="D1" s="34"/>
      <c r="E1" s="35"/>
      <c r="F1" s="7"/>
    </row>
    <row r="2" spans="1:6" ht="20.25">
      <c r="A2" s="5" t="s">
        <v>108</v>
      </c>
      <c r="B2" s="34"/>
      <c r="C2" s="34"/>
      <c r="D2" s="34"/>
      <c r="E2" s="35"/>
      <c r="F2" s="7"/>
    </row>
    <row r="3" spans="1:6" ht="15">
      <c r="A3" s="7"/>
      <c r="B3" s="7"/>
      <c r="C3" s="7"/>
      <c r="D3" s="7"/>
      <c r="E3" s="7"/>
      <c r="F3" s="7"/>
    </row>
    <row r="4" spans="1:6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</row>
    <row r="5" spans="1:6" ht="15">
      <c r="A5" s="6"/>
      <c r="B5" s="42"/>
      <c r="C5" s="42"/>
      <c r="D5" s="42"/>
      <c r="E5" s="7"/>
      <c r="F5" s="7"/>
    </row>
    <row r="6" spans="1:6" ht="15">
      <c r="A6" s="7" t="s">
        <v>2</v>
      </c>
      <c r="B6" s="22">
        <v>876079176</v>
      </c>
      <c r="C6" s="22">
        <v>35531197</v>
      </c>
      <c r="D6" s="22">
        <v>840547979</v>
      </c>
      <c r="E6" s="7"/>
      <c r="F6" s="7"/>
    </row>
    <row r="7" spans="1:6" ht="15">
      <c r="A7" s="7"/>
      <c r="B7" s="43"/>
      <c r="C7" s="43"/>
      <c r="D7" s="43"/>
      <c r="E7" s="7"/>
      <c r="F7" s="7"/>
    </row>
    <row r="8" spans="1:6" ht="15">
      <c r="A8" s="7" t="s">
        <v>3</v>
      </c>
      <c r="B8" s="22">
        <f>SUM(B9:B13)</f>
        <v>391589421</v>
      </c>
      <c r="C8" s="22">
        <f>SUM(C9:C13)</f>
        <v>17326820</v>
      </c>
      <c r="D8" s="22">
        <f>SUM(D9:D13)</f>
        <v>374262602</v>
      </c>
      <c r="E8" s="7"/>
      <c r="F8" s="7"/>
    </row>
    <row r="9" spans="1:6" ht="15">
      <c r="A9" s="7" t="s">
        <v>4</v>
      </c>
      <c r="B9" s="40">
        <v>9959250</v>
      </c>
      <c r="C9" s="40">
        <v>340209</v>
      </c>
      <c r="D9" s="40">
        <v>9619041</v>
      </c>
      <c r="E9" s="7"/>
      <c r="F9" s="7"/>
    </row>
    <row r="10" spans="1:6" ht="15">
      <c r="A10" s="7" t="s">
        <v>5</v>
      </c>
      <c r="B10" s="40">
        <v>25901169</v>
      </c>
      <c r="C10" s="40">
        <v>1261458</v>
      </c>
      <c r="D10" s="40">
        <v>24639712</v>
      </c>
      <c r="E10" s="7"/>
      <c r="F10" s="7"/>
    </row>
    <row r="11" spans="1:6" ht="15">
      <c r="A11" s="7" t="s">
        <v>6</v>
      </c>
      <c r="B11" s="40">
        <v>313378929</v>
      </c>
      <c r="C11" s="40">
        <v>13691929</v>
      </c>
      <c r="D11" s="40">
        <v>299687000</v>
      </c>
      <c r="E11" s="7"/>
      <c r="F11" s="7"/>
    </row>
    <row r="12" spans="1:6" ht="15">
      <c r="A12" s="7" t="s">
        <v>7</v>
      </c>
      <c r="B12" s="40">
        <v>37094835</v>
      </c>
      <c r="C12" s="40">
        <v>1834236</v>
      </c>
      <c r="D12" s="40">
        <v>35260599</v>
      </c>
      <c r="E12" s="7"/>
      <c r="F12" s="7"/>
    </row>
    <row r="13" spans="1:6" ht="15">
      <c r="A13" s="7" t="s">
        <v>8</v>
      </c>
      <c r="B13" s="40">
        <v>5255238</v>
      </c>
      <c r="C13" s="40">
        <v>198988</v>
      </c>
      <c r="D13" s="40">
        <v>5056250</v>
      </c>
      <c r="E13" s="7"/>
      <c r="F13" s="7"/>
    </row>
    <row r="14" spans="1:6" ht="15">
      <c r="A14" s="7"/>
      <c r="B14" s="21"/>
      <c r="C14" s="21"/>
      <c r="D14" s="21"/>
      <c r="E14" s="11"/>
      <c r="F14" s="7"/>
    </row>
    <row r="15" spans="1:6" ht="15">
      <c r="A15" s="7" t="s">
        <v>9</v>
      </c>
      <c r="B15" s="21">
        <f>SUM(B16:B73)</f>
        <v>460063940</v>
      </c>
      <c r="C15" s="21">
        <f>SUM(C16:C73)</f>
        <v>15777475</v>
      </c>
      <c r="D15" s="21">
        <f>SUM(D16:D73)</f>
        <v>444286462</v>
      </c>
      <c r="E15" s="7"/>
      <c r="F15" s="7"/>
    </row>
    <row r="16" spans="1:6" ht="15">
      <c r="A16" s="7" t="s">
        <v>10</v>
      </c>
      <c r="B16" s="41">
        <v>6630955</v>
      </c>
      <c r="C16" s="22">
        <v>262490</v>
      </c>
      <c r="D16" s="22">
        <v>6368465</v>
      </c>
      <c r="E16" s="7"/>
      <c r="F16" s="11"/>
    </row>
    <row r="17" spans="1:6" ht="15">
      <c r="A17" s="7" t="s">
        <v>11</v>
      </c>
      <c r="B17" s="22">
        <v>326622</v>
      </c>
      <c r="C17" s="22">
        <v>20887</v>
      </c>
      <c r="D17" s="22">
        <v>305735</v>
      </c>
      <c r="E17" s="7"/>
      <c r="F17" s="11"/>
    </row>
    <row r="18" spans="1:6" ht="15">
      <c r="A18" s="7" t="s">
        <v>12</v>
      </c>
      <c r="B18" s="41">
        <v>2556377</v>
      </c>
      <c r="C18" s="22">
        <v>94882</v>
      </c>
      <c r="D18" s="22">
        <v>2461495</v>
      </c>
      <c r="E18" s="7"/>
      <c r="F18" s="11"/>
    </row>
    <row r="19" spans="1:6" ht="15">
      <c r="A19" s="7" t="s">
        <v>13</v>
      </c>
      <c r="B19" s="41">
        <v>736409</v>
      </c>
      <c r="C19" s="22">
        <v>8624</v>
      </c>
      <c r="D19" s="22">
        <v>727785</v>
      </c>
      <c r="E19" s="7"/>
      <c r="F19" s="11"/>
    </row>
    <row r="20" spans="1:6" ht="15">
      <c r="A20" s="7" t="s">
        <v>14</v>
      </c>
      <c r="B20" s="22">
        <v>233567</v>
      </c>
      <c r="C20" s="22">
        <v>0</v>
      </c>
      <c r="D20" s="22">
        <v>233567</v>
      </c>
      <c r="E20" s="7"/>
      <c r="F20" s="11"/>
    </row>
    <row r="21" spans="1:6" ht="15">
      <c r="A21" s="7" t="s">
        <v>15</v>
      </c>
      <c r="B21" s="41">
        <v>643018</v>
      </c>
      <c r="C21" s="22">
        <v>0</v>
      </c>
      <c r="D21" s="22">
        <v>643018</v>
      </c>
      <c r="E21" s="7"/>
      <c r="F21" s="11"/>
    </row>
    <row r="22" spans="1:6" ht="15">
      <c r="A22" s="7" t="s">
        <v>16</v>
      </c>
      <c r="B22" s="41">
        <v>740223</v>
      </c>
      <c r="C22" s="22">
        <v>13359</v>
      </c>
      <c r="D22" s="22">
        <v>726865</v>
      </c>
      <c r="E22" s="7"/>
      <c r="F22" s="11"/>
    </row>
    <row r="23" spans="1:6" ht="15">
      <c r="A23" s="7" t="s">
        <v>17</v>
      </c>
      <c r="B23" s="41">
        <v>1011266</v>
      </c>
      <c r="C23" s="22">
        <v>0</v>
      </c>
      <c r="D23" s="41">
        <v>1011266</v>
      </c>
      <c r="E23" s="7"/>
      <c r="F23" s="11"/>
    </row>
    <row r="24" spans="1:6" ht="15">
      <c r="A24" s="7" t="s">
        <v>18</v>
      </c>
      <c r="B24" s="22">
        <v>249126</v>
      </c>
      <c r="C24" s="22">
        <v>4950</v>
      </c>
      <c r="D24" s="22">
        <v>244176</v>
      </c>
      <c r="E24" s="7"/>
      <c r="F24" s="11"/>
    </row>
    <row r="25" spans="1:6" ht="15">
      <c r="A25" s="7" t="s">
        <v>19</v>
      </c>
      <c r="B25" s="41">
        <v>348898</v>
      </c>
      <c r="C25" s="22">
        <v>2454</v>
      </c>
      <c r="D25" s="22">
        <v>346443</v>
      </c>
      <c r="E25" s="7"/>
      <c r="F25" s="11"/>
    </row>
    <row r="26" spans="1:6" ht="15">
      <c r="A26" s="7" t="s">
        <v>20</v>
      </c>
      <c r="B26" s="22">
        <v>233875</v>
      </c>
      <c r="C26" s="22">
        <v>3456</v>
      </c>
      <c r="D26" s="22">
        <v>230419</v>
      </c>
      <c r="E26" s="7"/>
      <c r="F26" s="11"/>
    </row>
    <row r="27" spans="1:6" ht="15">
      <c r="A27" s="7" t="s">
        <v>21</v>
      </c>
      <c r="B27" s="41">
        <v>681021</v>
      </c>
      <c r="C27" s="22">
        <v>2448</v>
      </c>
      <c r="D27" s="22">
        <v>678573</v>
      </c>
      <c r="E27" s="7"/>
      <c r="F27" s="11"/>
    </row>
    <row r="28" spans="1:6" ht="15">
      <c r="A28" s="7" t="s">
        <v>22</v>
      </c>
      <c r="B28" s="41">
        <v>52490895</v>
      </c>
      <c r="C28" s="22">
        <v>848979</v>
      </c>
      <c r="D28" s="22">
        <v>51641917</v>
      </c>
      <c r="E28" s="7"/>
      <c r="F28" s="11"/>
    </row>
    <row r="29" spans="1:6" ht="15">
      <c r="A29" s="7" t="s">
        <v>23</v>
      </c>
      <c r="B29" s="41">
        <v>20895146</v>
      </c>
      <c r="C29" s="22">
        <v>367835</v>
      </c>
      <c r="D29" s="22">
        <v>20527310</v>
      </c>
      <c r="E29" s="7"/>
      <c r="F29" s="11"/>
    </row>
    <row r="30" spans="1:6" ht="15">
      <c r="A30" s="7" t="s">
        <v>24</v>
      </c>
      <c r="B30" s="41">
        <v>463110</v>
      </c>
      <c r="C30" s="22">
        <v>24799</v>
      </c>
      <c r="D30" s="22">
        <v>438311</v>
      </c>
      <c r="E30" s="7"/>
      <c r="F30" s="11"/>
    </row>
    <row r="31" spans="1:6" ht="15">
      <c r="A31" s="7" t="s">
        <v>25</v>
      </c>
      <c r="B31" s="41">
        <v>351187</v>
      </c>
      <c r="C31" s="22">
        <v>124091</v>
      </c>
      <c r="D31" s="22">
        <v>227096</v>
      </c>
      <c r="E31" s="7"/>
      <c r="F31" s="11"/>
    </row>
    <row r="32" spans="1:6" ht="15">
      <c r="A32" s="7" t="s">
        <v>26</v>
      </c>
      <c r="B32" s="22">
        <v>759450</v>
      </c>
      <c r="C32" s="22">
        <v>52538</v>
      </c>
      <c r="D32" s="22">
        <v>706912</v>
      </c>
      <c r="E32" s="7"/>
      <c r="F32" s="11"/>
    </row>
    <row r="33" spans="1:6" ht="15">
      <c r="A33" s="7" t="s">
        <v>27</v>
      </c>
      <c r="B33" s="41">
        <v>128496</v>
      </c>
      <c r="C33" s="22">
        <v>48868</v>
      </c>
      <c r="D33" s="22">
        <v>79628</v>
      </c>
      <c r="E33" s="7"/>
      <c r="F33" s="11"/>
    </row>
    <row r="34" spans="1:6" ht="15">
      <c r="A34" s="7" t="s">
        <v>28</v>
      </c>
      <c r="B34" s="41">
        <v>521187</v>
      </c>
      <c r="C34" s="22">
        <v>17485</v>
      </c>
      <c r="D34" s="22">
        <v>503702</v>
      </c>
      <c r="E34" s="7"/>
      <c r="F34" s="11"/>
    </row>
    <row r="35" spans="1:6" ht="15">
      <c r="A35" s="7" t="s">
        <v>29</v>
      </c>
      <c r="B35" s="41">
        <v>17462</v>
      </c>
      <c r="C35" s="22">
        <v>10000</v>
      </c>
      <c r="D35" s="22">
        <v>7462</v>
      </c>
      <c r="E35" s="7"/>
      <c r="F35" s="11"/>
    </row>
    <row r="36" spans="1:6" ht="15">
      <c r="A36" s="7" t="s">
        <v>30</v>
      </c>
      <c r="B36" s="41">
        <v>1389927</v>
      </c>
      <c r="C36" s="22">
        <v>377808</v>
      </c>
      <c r="D36" s="22">
        <v>1012119</v>
      </c>
      <c r="E36" s="7"/>
      <c r="F36" s="11"/>
    </row>
    <row r="37" spans="1:6" ht="15">
      <c r="A37" s="7" t="s">
        <v>31</v>
      </c>
      <c r="B37" s="41">
        <v>2078384</v>
      </c>
      <c r="C37" s="22">
        <v>12380</v>
      </c>
      <c r="D37" s="22">
        <v>2066004</v>
      </c>
      <c r="E37" s="7"/>
      <c r="F37" s="11"/>
    </row>
    <row r="38" spans="1:6" ht="15">
      <c r="A38" s="7" t="s">
        <v>32</v>
      </c>
      <c r="B38" s="22">
        <v>239193</v>
      </c>
      <c r="C38" s="22">
        <v>0</v>
      </c>
      <c r="D38" s="22">
        <v>239193</v>
      </c>
      <c r="E38" s="7"/>
      <c r="F38" s="11"/>
    </row>
    <row r="39" spans="1:6" ht="15">
      <c r="A39" s="7" t="s">
        <v>33</v>
      </c>
      <c r="B39" s="22">
        <v>138549</v>
      </c>
      <c r="C39" s="22">
        <v>1901</v>
      </c>
      <c r="D39" s="22">
        <v>136648</v>
      </c>
      <c r="E39" s="7"/>
      <c r="F39" s="11"/>
    </row>
    <row r="40" spans="1:6" ht="15">
      <c r="A40" s="7" t="s">
        <v>34</v>
      </c>
      <c r="B40" s="41">
        <v>1026044</v>
      </c>
      <c r="C40" s="22">
        <v>93134</v>
      </c>
      <c r="D40" s="22">
        <v>932909</v>
      </c>
      <c r="E40" s="7"/>
      <c r="F40" s="11"/>
    </row>
    <row r="41" spans="1:6" ht="15">
      <c r="A41" s="7" t="s">
        <v>35</v>
      </c>
      <c r="B41" s="41">
        <v>19482545</v>
      </c>
      <c r="C41" s="22">
        <v>489282</v>
      </c>
      <c r="D41" s="22">
        <v>18993263</v>
      </c>
      <c r="E41" s="7"/>
      <c r="F41" s="11"/>
    </row>
    <row r="42" spans="1:6" ht="15">
      <c r="A42" s="7" t="s">
        <v>36</v>
      </c>
      <c r="B42" s="41">
        <v>195601</v>
      </c>
      <c r="C42" s="22">
        <v>0</v>
      </c>
      <c r="D42" s="22">
        <v>195601</v>
      </c>
      <c r="E42" s="7"/>
      <c r="F42" s="11"/>
    </row>
    <row r="43" spans="1:6" ht="15">
      <c r="A43" s="7" t="s">
        <v>37</v>
      </c>
      <c r="B43" s="41">
        <v>105663664</v>
      </c>
      <c r="C43" s="22">
        <v>6041269</v>
      </c>
      <c r="D43" s="22">
        <v>99622395</v>
      </c>
      <c r="E43" s="7"/>
      <c r="F43" s="11"/>
    </row>
    <row r="44" spans="1:6" ht="15">
      <c r="A44" s="7" t="s">
        <v>38</v>
      </c>
      <c r="B44" s="22">
        <v>1423674</v>
      </c>
      <c r="C44" s="22">
        <v>83181</v>
      </c>
      <c r="D44" s="22">
        <v>1340493</v>
      </c>
      <c r="E44" s="7"/>
      <c r="F44" s="11"/>
    </row>
    <row r="45" spans="1:6" ht="15">
      <c r="A45" s="7" t="s">
        <v>39</v>
      </c>
      <c r="B45" s="41">
        <v>1233619</v>
      </c>
      <c r="C45" s="22">
        <v>30190</v>
      </c>
      <c r="D45" s="22">
        <v>1203430</v>
      </c>
      <c r="E45" s="7"/>
      <c r="F45" s="11"/>
    </row>
    <row r="46" spans="1:6" ht="15">
      <c r="A46" s="7" t="s">
        <v>40</v>
      </c>
      <c r="B46" s="41">
        <v>6349754</v>
      </c>
      <c r="C46" s="22">
        <v>99782</v>
      </c>
      <c r="D46" s="22">
        <v>6249971</v>
      </c>
      <c r="E46" s="7"/>
      <c r="F46" s="11"/>
    </row>
    <row r="47" spans="1:6" ht="15">
      <c r="A47" s="7" t="s">
        <v>41</v>
      </c>
      <c r="B47" s="41">
        <v>655383</v>
      </c>
      <c r="C47" s="22">
        <v>54276</v>
      </c>
      <c r="D47" s="22">
        <v>601106</v>
      </c>
      <c r="E47" s="7"/>
      <c r="F47" s="11"/>
    </row>
    <row r="48" spans="1:6" ht="15">
      <c r="A48" s="7" t="s">
        <v>42</v>
      </c>
      <c r="B48" s="41">
        <v>4207985</v>
      </c>
      <c r="C48" s="22">
        <v>54533</v>
      </c>
      <c r="D48" s="22">
        <v>4153452</v>
      </c>
      <c r="E48" s="7"/>
      <c r="F48" s="11"/>
    </row>
    <row r="49" spans="1:6" ht="15">
      <c r="A49" s="7" t="s">
        <v>43</v>
      </c>
      <c r="B49" s="22">
        <v>112807</v>
      </c>
      <c r="C49" s="22">
        <v>3840</v>
      </c>
      <c r="D49" s="22">
        <v>108967</v>
      </c>
      <c r="E49" s="7"/>
      <c r="F49" s="11"/>
    </row>
    <row r="50" spans="1:6" ht="15">
      <c r="A50" s="7" t="s">
        <v>44</v>
      </c>
      <c r="B50" s="41">
        <v>64400</v>
      </c>
      <c r="C50" s="22">
        <v>17375</v>
      </c>
      <c r="D50" s="22">
        <v>47025</v>
      </c>
      <c r="E50" s="7"/>
      <c r="F50" s="11"/>
    </row>
    <row r="51" spans="1:6" ht="15">
      <c r="A51" s="7" t="s">
        <v>45</v>
      </c>
      <c r="B51" s="41">
        <v>1033344</v>
      </c>
      <c r="C51" s="22">
        <v>9602</v>
      </c>
      <c r="D51" s="22">
        <v>1023742</v>
      </c>
      <c r="E51" s="7"/>
      <c r="F51" s="11"/>
    </row>
    <row r="52" spans="1:6" ht="15">
      <c r="A52" s="7" t="s">
        <v>46</v>
      </c>
      <c r="B52" s="22">
        <v>847922</v>
      </c>
      <c r="C52" s="22">
        <v>113321</v>
      </c>
      <c r="D52" s="22">
        <v>734601</v>
      </c>
      <c r="E52" s="7"/>
      <c r="F52" s="11"/>
    </row>
    <row r="53" spans="1:6" ht="15">
      <c r="A53" s="7" t="s">
        <v>47</v>
      </c>
      <c r="B53" s="22">
        <v>1011494</v>
      </c>
      <c r="C53" s="22">
        <v>27274</v>
      </c>
      <c r="D53" s="22">
        <v>984219</v>
      </c>
      <c r="E53" s="7"/>
      <c r="F53" s="11"/>
    </row>
    <row r="54" spans="1:6" ht="15">
      <c r="A54" s="7" t="s">
        <v>48</v>
      </c>
      <c r="B54" s="22">
        <v>5673369</v>
      </c>
      <c r="C54" s="22">
        <v>905602</v>
      </c>
      <c r="D54" s="22">
        <v>4767767</v>
      </c>
      <c r="E54" s="7"/>
      <c r="F54" s="11"/>
    </row>
    <row r="55" spans="1:6" ht="15">
      <c r="A55" s="7" t="s">
        <v>49</v>
      </c>
      <c r="B55" s="22">
        <v>740752</v>
      </c>
      <c r="C55" s="22">
        <v>33454</v>
      </c>
      <c r="D55" s="22">
        <v>336185</v>
      </c>
      <c r="E55" s="7"/>
      <c r="F55" s="11"/>
    </row>
    <row r="56" spans="1:6" ht="15">
      <c r="A56" s="7" t="s">
        <v>50</v>
      </c>
      <c r="B56" s="41">
        <v>513464</v>
      </c>
      <c r="C56" s="22">
        <v>177278</v>
      </c>
      <c r="D56" s="22">
        <v>1606403</v>
      </c>
      <c r="E56" s="7"/>
      <c r="F56" s="11"/>
    </row>
    <row r="57" spans="1:6" ht="15">
      <c r="A57" s="7" t="s">
        <v>51</v>
      </c>
      <c r="B57" s="41">
        <v>1646156</v>
      </c>
      <c r="C57" s="22">
        <v>39753</v>
      </c>
      <c r="D57" s="22">
        <v>4636253</v>
      </c>
      <c r="E57" s="7"/>
      <c r="F57" s="11"/>
    </row>
    <row r="58" spans="1:6" ht="15">
      <c r="A58" s="7" t="s">
        <v>52</v>
      </c>
      <c r="B58" s="41">
        <v>4636253</v>
      </c>
      <c r="C58" s="22">
        <v>0</v>
      </c>
      <c r="D58" s="22">
        <v>375029</v>
      </c>
      <c r="E58" s="7"/>
      <c r="F58" s="11"/>
    </row>
    <row r="59" spans="1:6" ht="15">
      <c r="A59" s="7" t="s">
        <v>53</v>
      </c>
      <c r="B59" s="41">
        <v>377671</v>
      </c>
      <c r="C59" s="22">
        <v>2642</v>
      </c>
      <c r="D59" s="22">
        <v>6906</v>
      </c>
      <c r="E59" s="7"/>
      <c r="F59" s="11"/>
    </row>
    <row r="60" spans="1:6" ht="15">
      <c r="A60" s="7" t="s">
        <v>54</v>
      </c>
      <c r="B60" s="41">
        <v>12601</v>
      </c>
      <c r="C60" s="22">
        <v>5695</v>
      </c>
      <c r="D60" s="22">
        <v>168813</v>
      </c>
      <c r="E60" s="7"/>
      <c r="F60" s="11"/>
    </row>
    <row r="61" spans="1:6" ht="15">
      <c r="A61" s="7" t="s">
        <v>55</v>
      </c>
      <c r="B61" s="41">
        <v>168813</v>
      </c>
      <c r="C61" s="22">
        <v>0</v>
      </c>
      <c r="D61" s="22">
        <v>707298</v>
      </c>
      <c r="E61" s="7"/>
      <c r="F61" s="11"/>
    </row>
    <row r="62" spans="1:6" ht="15">
      <c r="A62" s="7" t="s">
        <v>56</v>
      </c>
      <c r="B62" s="41">
        <v>60581957</v>
      </c>
      <c r="C62" s="22">
        <v>1578101</v>
      </c>
      <c r="D62" s="22">
        <v>59003856</v>
      </c>
      <c r="E62" s="7"/>
      <c r="F62" s="11"/>
    </row>
    <row r="63" spans="1:6" ht="15">
      <c r="A63" s="7" t="s">
        <v>57</v>
      </c>
      <c r="B63" s="41">
        <v>1466966</v>
      </c>
      <c r="C63" s="22">
        <v>28867</v>
      </c>
      <c r="D63" s="22">
        <v>1438099</v>
      </c>
      <c r="E63" s="7"/>
      <c r="F63" s="11"/>
    </row>
    <row r="64" spans="1:6" ht="15">
      <c r="A64" s="7" t="s">
        <v>58</v>
      </c>
      <c r="B64" s="22">
        <v>25293</v>
      </c>
      <c r="C64" s="22">
        <v>0</v>
      </c>
      <c r="D64" s="22">
        <v>25293</v>
      </c>
      <c r="E64" s="7"/>
      <c r="F64" s="11"/>
    </row>
    <row r="65" spans="1:6" ht="15">
      <c r="A65" s="7" t="s">
        <v>59</v>
      </c>
      <c r="B65" s="41">
        <v>4223411</v>
      </c>
      <c r="C65" s="22">
        <v>25716</v>
      </c>
      <c r="D65" s="22">
        <v>4197695</v>
      </c>
      <c r="E65" s="7"/>
      <c r="F65" s="11"/>
    </row>
    <row r="66" spans="1:6" ht="15">
      <c r="A66" s="7" t="s">
        <v>60</v>
      </c>
      <c r="B66" s="41">
        <v>2742796</v>
      </c>
      <c r="C66" s="22">
        <v>60017</v>
      </c>
      <c r="D66" s="22">
        <v>2682779</v>
      </c>
      <c r="E66" s="7"/>
      <c r="F66" s="11"/>
    </row>
    <row r="67" spans="1:6" ht="15">
      <c r="A67" s="7" t="s">
        <v>61</v>
      </c>
      <c r="B67" s="41">
        <v>1613748</v>
      </c>
      <c r="C67" s="22">
        <v>81346</v>
      </c>
      <c r="D67" s="22">
        <v>1532402</v>
      </c>
      <c r="E67" s="7"/>
      <c r="F67" s="7"/>
    </row>
    <row r="68" spans="1:6" ht="15">
      <c r="A68" s="7" t="s">
        <v>62</v>
      </c>
      <c r="B68" s="41">
        <v>7761</v>
      </c>
      <c r="C68" s="22">
        <v>9632</v>
      </c>
      <c r="D68" s="22">
        <v>-1871</v>
      </c>
      <c r="E68" s="7"/>
      <c r="F68" s="7"/>
    </row>
    <row r="69" spans="1:6" ht="15">
      <c r="A69" s="7" t="s">
        <v>63</v>
      </c>
      <c r="B69" s="22">
        <v>608767</v>
      </c>
      <c r="C69" s="22">
        <v>1929</v>
      </c>
      <c r="D69" s="22">
        <v>606838</v>
      </c>
      <c r="E69" s="7"/>
      <c r="F69" s="7"/>
    </row>
    <row r="70" spans="1:6" ht="15">
      <c r="A70" s="7" t="s">
        <v>64</v>
      </c>
      <c r="B70" s="41">
        <v>88061542</v>
      </c>
      <c r="C70" s="22">
        <v>2857372</v>
      </c>
      <c r="D70" s="22">
        <v>85204170</v>
      </c>
      <c r="E70" s="7"/>
      <c r="F70" s="7"/>
    </row>
    <row r="71" spans="1:6" ht="15">
      <c r="A71" s="7" t="s">
        <v>65</v>
      </c>
      <c r="B71" s="41">
        <v>139052</v>
      </c>
      <c r="C71" s="22">
        <v>9642</v>
      </c>
      <c r="D71" s="22">
        <v>129411</v>
      </c>
      <c r="E71" s="7"/>
      <c r="F71" s="7"/>
    </row>
    <row r="72" spans="1:6" ht="15">
      <c r="A72" s="7" t="s">
        <v>66</v>
      </c>
      <c r="B72" s="41">
        <v>46290</v>
      </c>
      <c r="C72" s="22">
        <v>0</v>
      </c>
      <c r="D72" s="22">
        <v>46290</v>
      </c>
      <c r="E72" s="7"/>
      <c r="F72" s="7"/>
    </row>
    <row r="73" spans="1:6" ht="15">
      <c r="A73" s="7" t="s">
        <v>68</v>
      </c>
      <c r="B73" s="22">
        <v>49604699</v>
      </c>
      <c r="C73" s="22">
        <v>543136</v>
      </c>
      <c r="D73" s="22">
        <v>49061563</v>
      </c>
      <c r="E73" s="7"/>
      <c r="F73" s="7"/>
    </row>
    <row r="74" spans="1:6" ht="15">
      <c r="A74" s="7"/>
      <c r="B74" s="41"/>
      <c r="C74" s="41"/>
      <c r="D74" s="41"/>
      <c r="E74" s="7"/>
      <c r="F74" s="7"/>
    </row>
    <row r="75" spans="1:6" ht="15">
      <c r="A75" s="7" t="s">
        <v>106</v>
      </c>
      <c r="B75" s="41">
        <v>24425814</v>
      </c>
      <c r="C75" s="41">
        <v>2426900</v>
      </c>
      <c r="D75" s="41">
        <v>21998914</v>
      </c>
      <c r="E75" s="7"/>
      <c r="F75" s="7"/>
    </row>
    <row r="76" spans="1:6" ht="15">
      <c r="A76" s="6"/>
      <c r="B76" s="39"/>
      <c r="C76" s="39"/>
      <c r="D76" s="39"/>
      <c r="E76" s="7"/>
      <c r="F76" s="7"/>
    </row>
    <row r="77" spans="1:6" ht="32.25" customHeight="1">
      <c r="A77" s="58" t="s">
        <v>109</v>
      </c>
      <c r="B77" s="58"/>
      <c r="C77" s="58"/>
      <c r="D77" s="58"/>
      <c r="E77" s="7"/>
      <c r="F77" s="7"/>
    </row>
    <row r="78" spans="1:6" ht="15">
      <c r="A78" s="7"/>
      <c r="B78" s="11"/>
      <c r="C78" s="11"/>
      <c r="D78" s="11"/>
      <c r="E78" s="7"/>
      <c r="F78" s="7"/>
    </row>
    <row r="79" spans="1:6" ht="15">
      <c r="A79" s="7" t="s">
        <v>88</v>
      </c>
      <c r="B79" s="11"/>
      <c r="C79" s="11"/>
      <c r="D79" s="11"/>
      <c r="E79" s="7"/>
      <c r="F79" s="7"/>
    </row>
    <row r="80" spans="1:6" ht="15">
      <c r="A80" s="7"/>
      <c r="B80" s="11"/>
      <c r="C80" s="11"/>
      <c r="D80" s="11"/>
      <c r="E80" s="7"/>
      <c r="F80" s="7"/>
    </row>
    <row r="81" spans="1:6" ht="30" customHeight="1">
      <c r="A81" s="59" t="s">
        <v>110</v>
      </c>
      <c r="B81" s="59"/>
      <c r="C81" s="59"/>
      <c r="D81" s="59"/>
      <c r="E81" s="7"/>
      <c r="F81" s="7"/>
    </row>
    <row r="82" spans="1:6" ht="15">
      <c r="A82" s="14" t="s">
        <v>103</v>
      </c>
      <c r="B82" s="11"/>
      <c r="C82" s="11"/>
      <c r="D82" s="11"/>
      <c r="E82" s="7"/>
      <c r="F82" s="7"/>
    </row>
    <row r="83" spans="1:6" ht="15">
      <c r="A83" s="7"/>
      <c r="B83" s="11"/>
      <c r="C83" s="11"/>
      <c r="D83" s="11"/>
      <c r="E83" s="7"/>
      <c r="F83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state.ny.us/statistics/stat_fy_collections.htm (last viewed March 21, 2007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111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22">
        <v>910036043</v>
      </c>
      <c r="C6" s="22">
        <v>40588610</v>
      </c>
      <c r="D6" s="22">
        <v>869447433</v>
      </c>
      <c r="E6" s="7"/>
      <c r="F6" s="7"/>
      <c r="G6" s="7"/>
    </row>
    <row r="7" spans="1:7" ht="15">
      <c r="A7" s="7"/>
      <c r="B7" s="43"/>
      <c r="C7" s="43"/>
      <c r="D7" s="43"/>
      <c r="E7" s="7"/>
      <c r="F7" s="7"/>
      <c r="G7" s="7"/>
    </row>
    <row r="8" spans="1:7" ht="15">
      <c r="A8" s="7" t="s">
        <v>3</v>
      </c>
      <c r="B8" s="22">
        <f>SUM(B9:B13)</f>
        <v>524787501.02000004</v>
      </c>
      <c r="C8" s="22">
        <f>SUM(C9:C13)</f>
        <v>21109925.71</v>
      </c>
      <c r="D8" s="22">
        <f>SUM(D9:D13)</f>
        <v>503677575.31000006</v>
      </c>
      <c r="E8" s="7"/>
      <c r="F8" s="7"/>
      <c r="G8" s="7"/>
    </row>
    <row r="9" spans="1:7" ht="15">
      <c r="A9" s="7" t="s">
        <v>4</v>
      </c>
      <c r="B9" s="40">
        <v>25079288.96</v>
      </c>
      <c r="C9" s="40">
        <v>713671.35</v>
      </c>
      <c r="D9" s="40">
        <v>24365617.61</v>
      </c>
      <c r="E9" s="7"/>
      <c r="F9" s="7"/>
      <c r="G9" s="7"/>
    </row>
    <row r="10" spans="1:7" ht="15">
      <c r="A10" s="7" t="s">
        <v>5</v>
      </c>
      <c r="B10" s="40">
        <v>25696003.62</v>
      </c>
      <c r="C10" s="40">
        <v>1417199.53</v>
      </c>
      <c r="D10" s="40">
        <v>24278804.09</v>
      </c>
      <c r="E10" s="7"/>
      <c r="F10" s="7"/>
      <c r="G10" s="7"/>
    </row>
    <row r="11" spans="1:7" ht="15">
      <c r="A11" s="7" t="s">
        <v>6</v>
      </c>
      <c r="B11" s="40">
        <v>390903552.6</v>
      </c>
      <c r="C11" s="40">
        <v>15746327.51</v>
      </c>
      <c r="D11" s="40">
        <v>375157225.09000003</v>
      </c>
      <c r="E11" s="7"/>
      <c r="F11" s="7"/>
      <c r="G11" s="7"/>
    </row>
    <row r="12" spans="1:7" ht="15">
      <c r="A12" s="7" t="s">
        <v>7</v>
      </c>
      <c r="B12" s="40">
        <v>75955292.16</v>
      </c>
      <c r="C12" s="40">
        <v>2968606.36</v>
      </c>
      <c r="D12" s="40">
        <v>72986685.8</v>
      </c>
      <c r="E12" s="7"/>
      <c r="F12" s="7"/>
      <c r="G12" s="7"/>
    </row>
    <row r="13" spans="1:7" ht="15">
      <c r="A13" s="7" t="s">
        <v>8</v>
      </c>
      <c r="B13" s="40">
        <v>7153363.68</v>
      </c>
      <c r="C13" s="40">
        <v>264120.96</v>
      </c>
      <c r="D13" s="40">
        <v>6889242.72</v>
      </c>
      <c r="E13" s="7"/>
      <c r="F13" s="7"/>
      <c r="G13" s="7"/>
    </row>
    <row r="14" spans="1:7" ht="15">
      <c r="A14" s="7"/>
      <c r="B14" s="21"/>
      <c r="C14" s="21"/>
      <c r="D14" s="21"/>
      <c r="E14" s="11"/>
      <c r="F14" s="7"/>
      <c r="G14" s="7"/>
    </row>
    <row r="15" spans="1:7" ht="15">
      <c r="A15" s="7" t="s">
        <v>9</v>
      </c>
      <c r="B15" s="21">
        <f>SUM(B16:B73)</f>
        <v>369947460.26000005</v>
      </c>
      <c r="C15" s="21">
        <f>SUM(C16:C73)</f>
        <v>11586759.159999998</v>
      </c>
      <c r="D15" s="21">
        <f>SUM(D16:D73)</f>
        <v>358360701.1</v>
      </c>
      <c r="E15" s="7"/>
      <c r="F15" s="7"/>
      <c r="G15" s="7"/>
    </row>
    <row r="16" spans="1:7" ht="15">
      <c r="A16" s="7" t="s">
        <v>10</v>
      </c>
      <c r="B16" s="41">
        <v>12661912.73</v>
      </c>
      <c r="C16" s="22">
        <v>121444.92</v>
      </c>
      <c r="D16" s="22">
        <v>12540467.81</v>
      </c>
      <c r="E16" s="7"/>
      <c r="F16" s="11"/>
      <c r="G16" s="11"/>
    </row>
    <row r="17" spans="1:7" ht="15">
      <c r="A17" s="7" t="s">
        <v>11</v>
      </c>
      <c r="B17" s="22">
        <v>310807.3</v>
      </c>
      <c r="C17" s="22">
        <v>8525.6</v>
      </c>
      <c r="D17" s="22">
        <v>302281.7</v>
      </c>
      <c r="E17" s="7"/>
      <c r="F17" s="11"/>
      <c r="G17" s="11"/>
    </row>
    <row r="18" spans="1:7" ht="15">
      <c r="A18" s="7" t="s">
        <v>12</v>
      </c>
      <c r="B18" s="41">
        <v>1587173.55</v>
      </c>
      <c r="C18" s="22">
        <v>102857.61</v>
      </c>
      <c r="D18" s="22">
        <v>1484315.94</v>
      </c>
      <c r="E18" s="7"/>
      <c r="F18" s="11"/>
      <c r="G18" s="11"/>
    </row>
    <row r="19" spans="1:7" ht="15">
      <c r="A19" s="7" t="s">
        <v>13</v>
      </c>
      <c r="B19" s="41">
        <v>273096</v>
      </c>
      <c r="C19" s="22">
        <v>3343.68</v>
      </c>
      <c r="D19" s="22">
        <v>269752.32</v>
      </c>
      <c r="E19" s="7"/>
      <c r="F19" s="11"/>
      <c r="G19" s="11"/>
    </row>
    <row r="20" spans="1:7" ht="15">
      <c r="A20" s="7" t="s">
        <v>14</v>
      </c>
      <c r="B20" s="22">
        <v>149671</v>
      </c>
      <c r="C20" s="22">
        <v>1662.72</v>
      </c>
      <c r="D20" s="22">
        <v>148008.28</v>
      </c>
      <c r="E20" s="7"/>
      <c r="F20" s="11"/>
      <c r="G20" s="11"/>
    </row>
    <row r="21" spans="1:7" ht="15">
      <c r="A21" s="7" t="s">
        <v>15</v>
      </c>
      <c r="B21" s="41">
        <v>1115878.49</v>
      </c>
      <c r="C21" s="22">
        <v>11462.9</v>
      </c>
      <c r="D21" s="22">
        <v>1104415.59</v>
      </c>
      <c r="E21" s="7"/>
      <c r="F21" s="11"/>
      <c r="G21" s="11"/>
    </row>
    <row r="22" spans="1:7" ht="15">
      <c r="A22" s="7" t="s">
        <v>16</v>
      </c>
      <c r="B22" s="41">
        <v>3293934</v>
      </c>
      <c r="C22" s="22">
        <v>13795.15</v>
      </c>
      <c r="D22" s="22">
        <v>3280138.85</v>
      </c>
      <c r="E22" s="7"/>
      <c r="F22" s="11"/>
      <c r="G22" s="11"/>
    </row>
    <row r="23" spans="1:7" ht="15">
      <c r="A23" s="7" t="s">
        <v>17</v>
      </c>
      <c r="B23" s="41">
        <v>96462.28</v>
      </c>
      <c r="C23" s="22">
        <v>0</v>
      </c>
      <c r="D23" s="22">
        <v>96462.28</v>
      </c>
      <c r="E23" s="7"/>
      <c r="F23" s="11"/>
      <c r="G23" s="11"/>
    </row>
    <row r="24" spans="1:7" ht="15">
      <c r="A24" s="7" t="s">
        <v>18</v>
      </c>
      <c r="B24" s="22">
        <v>149502</v>
      </c>
      <c r="C24" s="22">
        <v>33411.03</v>
      </c>
      <c r="D24" s="22">
        <v>116090.97</v>
      </c>
      <c r="E24" s="7"/>
      <c r="F24" s="11"/>
      <c r="G24" s="11"/>
    </row>
    <row r="25" spans="1:7" ht="15">
      <c r="A25" s="7" t="s">
        <v>19</v>
      </c>
      <c r="B25" s="41">
        <v>1379357.25</v>
      </c>
      <c r="C25" s="22">
        <v>0</v>
      </c>
      <c r="D25" s="22">
        <v>1379357.25</v>
      </c>
      <c r="E25" s="7"/>
      <c r="F25" s="11"/>
      <c r="G25" s="11"/>
    </row>
    <row r="26" spans="1:7" ht="15">
      <c r="A26" s="7" t="s">
        <v>20</v>
      </c>
      <c r="B26" s="22">
        <v>230817</v>
      </c>
      <c r="C26" s="22">
        <v>0</v>
      </c>
      <c r="D26" s="22">
        <v>230817</v>
      </c>
      <c r="E26" s="7"/>
      <c r="F26" s="11"/>
      <c r="G26" s="11"/>
    </row>
    <row r="27" spans="1:7" ht="15">
      <c r="A27" s="7" t="s">
        <v>21</v>
      </c>
      <c r="B27" s="41">
        <v>249944.34</v>
      </c>
      <c r="C27" s="22">
        <v>1461.45</v>
      </c>
      <c r="D27" s="22">
        <v>248482.89</v>
      </c>
      <c r="E27" s="7"/>
      <c r="F27" s="11"/>
      <c r="G27" s="11"/>
    </row>
    <row r="28" spans="1:7" ht="15">
      <c r="A28" s="7" t="s">
        <v>22</v>
      </c>
      <c r="B28" s="41">
        <v>6970552.92</v>
      </c>
      <c r="C28" s="22">
        <v>211035.8</v>
      </c>
      <c r="D28" s="22">
        <v>6759517.12</v>
      </c>
      <c r="E28" s="7"/>
      <c r="F28" s="11"/>
      <c r="G28" s="11"/>
    </row>
    <row r="29" spans="1:7" ht="15">
      <c r="A29" s="7" t="s">
        <v>23</v>
      </c>
      <c r="B29" s="41">
        <v>10110214.66</v>
      </c>
      <c r="C29" s="22">
        <v>526972.56</v>
      </c>
      <c r="D29" s="22">
        <v>9583242.1</v>
      </c>
      <c r="E29" s="7"/>
      <c r="F29" s="11"/>
      <c r="G29" s="11"/>
    </row>
    <row r="30" spans="1:7" ht="15">
      <c r="A30" s="7" t="s">
        <v>24</v>
      </c>
      <c r="B30" s="41">
        <v>402735.93</v>
      </c>
      <c r="C30" s="22">
        <v>21981.4</v>
      </c>
      <c r="D30" s="22">
        <v>380754.53</v>
      </c>
      <c r="E30" s="7"/>
      <c r="F30" s="11"/>
      <c r="G30" s="11"/>
    </row>
    <row r="31" spans="1:7" ht="15">
      <c r="A31" s="7" t="s">
        <v>25</v>
      </c>
      <c r="B31" s="41">
        <v>635605</v>
      </c>
      <c r="C31" s="22">
        <v>36728.8</v>
      </c>
      <c r="D31" s="22">
        <v>598876.2</v>
      </c>
      <c r="E31" s="7"/>
      <c r="F31" s="11"/>
      <c r="G31" s="11"/>
    </row>
    <row r="32" spans="1:7" ht="15">
      <c r="A32" s="7" t="s">
        <v>26</v>
      </c>
      <c r="B32" s="22">
        <v>543797.23</v>
      </c>
      <c r="C32" s="22">
        <v>6039.92</v>
      </c>
      <c r="D32" s="22">
        <v>537757.31</v>
      </c>
      <c r="E32" s="7"/>
      <c r="F32" s="11"/>
      <c r="G32" s="11"/>
    </row>
    <row r="33" spans="1:7" ht="15">
      <c r="A33" s="7" t="s">
        <v>27</v>
      </c>
      <c r="B33" s="41">
        <v>1081269.7</v>
      </c>
      <c r="C33" s="22">
        <v>9366.13</v>
      </c>
      <c r="D33" s="22">
        <v>1071903.57</v>
      </c>
      <c r="E33" s="7"/>
      <c r="F33" s="11"/>
      <c r="G33" s="11"/>
    </row>
    <row r="34" spans="1:7" ht="15">
      <c r="A34" s="7" t="s">
        <v>28</v>
      </c>
      <c r="B34" s="41">
        <v>579903.38</v>
      </c>
      <c r="C34" s="22">
        <v>31455.84</v>
      </c>
      <c r="D34" s="22">
        <v>548447.54</v>
      </c>
      <c r="E34" s="7"/>
      <c r="F34" s="11"/>
      <c r="G34" s="11"/>
    </row>
    <row r="35" spans="1:7" ht="15">
      <c r="A35" s="7" t="s">
        <v>29</v>
      </c>
      <c r="B35" s="41">
        <v>88165</v>
      </c>
      <c r="C35" s="22">
        <v>1005.76</v>
      </c>
      <c r="D35" s="22">
        <v>87159.24</v>
      </c>
      <c r="E35" s="7"/>
      <c r="F35" s="11"/>
      <c r="G35" s="11"/>
    </row>
    <row r="36" spans="1:7" ht="15">
      <c r="A36" s="7" t="s">
        <v>30</v>
      </c>
      <c r="B36" s="41">
        <v>1194450.32</v>
      </c>
      <c r="C36" s="22">
        <v>10505.12</v>
      </c>
      <c r="D36" s="22">
        <v>1183945.2</v>
      </c>
      <c r="E36" s="7"/>
      <c r="F36" s="11"/>
      <c r="G36" s="11"/>
    </row>
    <row r="37" spans="1:7" ht="15">
      <c r="A37" s="7" t="s">
        <v>31</v>
      </c>
      <c r="B37" s="41">
        <v>119314</v>
      </c>
      <c r="C37" s="22">
        <v>22806.37</v>
      </c>
      <c r="D37" s="22">
        <v>96507.63</v>
      </c>
      <c r="E37" s="7"/>
      <c r="F37" s="11"/>
      <c r="G37" s="11"/>
    </row>
    <row r="38" spans="1:7" ht="15">
      <c r="A38" s="7" t="s">
        <v>32</v>
      </c>
      <c r="B38" s="22">
        <v>0</v>
      </c>
      <c r="C38" s="22">
        <v>7770</v>
      </c>
      <c r="D38" s="22">
        <v>-7770</v>
      </c>
      <c r="E38" s="7"/>
      <c r="F38" s="11"/>
      <c r="G38" s="11"/>
    </row>
    <row r="39" spans="1:7" ht="15">
      <c r="A39" s="7" t="s">
        <v>33</v>
      </c>
      <c r="B39" s="22">
        <v>110100</v>
      </c>
      <c r="C39" s="22">
        <v>252.83</v>
      </c>
      <c r="D39" s="22">
        <v>109847.17</v>
      </c>
      <c r="E39" s="7"/>
      <c r="F39" s="11"/>
      <c r="G39" s="11"/>
    </row>
    <row r="40" spans="1:7" ht="15">
      <c r="A40" s="7" t="s">
        <v>34</v>
      </c>
      <c r="B40" s="41">
        <v>494120.13</v>
      </c>
      <c r="C40" s="22">
        <v>17938.52</v>
      </c>
      <c r="D40" s="22">
        <v>476181.61</v>
      </c>
      <c r="E40" s="7"/>
      <c r="F40" s="11"/>
      <c r="G40" s="11"/>
    </row>
    <row r="41" spans="1:7" ht="15">
      <c r="A41" s="7" t="s">
        <v>35</v>
      </c>
      <c r="B41" s="41">
        <v>15493216.86</v>
      </c>
      <c r="C41" s="22">
        <v>244918.97</v>
      </c>
      <c r="D41" s="22">
        <v>15248297.889999999</v>
      </c>
      <c r="E41" s="7"/>
      <c r="F41" s="11"/>
      <c r="G41" s="11"/>
    </row>
    <row r="42" spans="1:7" ht="15">
      <c r="A42" s="7" t="s">
        <v>36</v>
      </c>
      <c r="B42" s="41">
        <v>201658</v>
      </c>
      <c r="C42" s="22">
        <v>27828.91</v>
      </c>
      <c r="D42" s="22">
        <v>173829.09</v>
      </c>
      <c r="E42" s="7"/>
      <c r="F42" s="11"/>
      <c r="G42" s="11"/>
    </row>
    <row r="43" spans="1:7" ht="15">
      <c r="A43" s="7" t="s">
        <v>37</v>
      </c>
      <c r="B43" s="41">
        <v>80243945.72</v>
      </c>
      <c r="C43" s="22">
        <v>2370306.36</v>
      </c>
      <c r="D43" s="22">
        <v>77873639.36</v>
      </c>
      <c r="E43" s="7"/>
      <c r="F43" s="11"/>
      <c r="G43" s="11"/>
    </row>
    <row r="44" spans="1:7" ht="15">
      <c r="A44" s="7" t="s">
        <v>38</v>
      </c>
      <c r="B44" s="22">
        <v>1004311.14</v>
      </c>
      <c r="C44" s="22">
        <v>53373.45</v>
      </c>
      <c r="D44" s="22">
        <v>950937.69</v>
      </c>
      <c r="E44" s="7"/>
      <c r="F44" s="11"/>
      <c r="G44" s="11"/>
    </row>
    <row r="45" spans="1:7" ht="15">
      <c r="A45" s="7" t="s">
        <v>39</v>
      </c>
      <c r="B45" s="41">
        <v>2875351.07</v>
      </c>
      <c r="C45" s="22">
        <v>189442.42</v>
      </c>
      <c r="D45" s="22">
        <v>2685908.65</v>
      </c>
      <c r="E45" s="7"/>
      <c r="F45" s="11"/>
      <c r="G45" s="11"/>
    </row>
    <row r="46" spans="1:7" ht="15">
      <c r="A46" s="7" t="s">
        <v>40</v>
      </c>
      <c r="B46" s="41">
        <v>3743823.15</v>
      </c>
      <c r="C46" s="22">
        <v>133135.86</v>
      </c>
      <c r="D46" s="22">
        <v>3610687.29</v>
      </c>
      <c r="E46" s="7"/>
      <c r="F46" s="11"/>
      <c r="G46" s="11"/>
    </row>
    <row r="47" spans="1:7" ht="15">
      <c r="A47" s="7" t="s">
        <v>41</v>
      </c>
      <c r="B47" s="41">
        <v>1088272.77</v>
      </c>
      <c r="C47" s="22">
        <v>9985</v>
      </c>
      <c r="D47" s="22">
        <v>1078287.77</v>
      </c>
      <c r="E47" s="7"/>
      <c r="F47" s="11"/>
      <c r="G47" s="11"/>
    </row>
    <row r="48" spans="1:7" ht="15">
      <c r="A48" s="7" t="s">
        <v>42</v>
      </c>
      <c r="B48" s="41">
        <v>2427298.49</v>
      </c>
      <c r="C48" s="22">
        <v>202972.35</v>
      </c>
      <c r="D48" s="22">
        <v>2224326.14</v>
      </c>
      <c r="E48" s="7"/>
      <c r="F48" s="11"/>
      <c r="G48" s="11"/>
    </row>
    <row r="49" spans="1:7" ht="15">
      <c r="A49" s="7" t="s">
        <v>43</v>
      </c>
      <c r="B49" s="22">
        <v>79200</v>
      </c>
      <c r="C49" s="22">
        <v>3173.82</v>
      </c>
      <c r="D49" s="22">
        <v>76026.18</v>
      </c>
      <c r="E49" s="7"/>
      <c r="F49" s="11"/>
      <c r="G49" s="11"/>
    </row>
    <row r="50" spans="1:7" ht="15">
      <c r="A50" s="7" t="s">
        <v>44</v>
      </c>
      <c r="B50" s="41">
        <v>953282</v>
      </c>
      <c r="C50" s="22">
        <v>65345.22</v>
      </c>
      <c r="D50" s="22">
        <v>887936.78</v>
      </c>
      <c r="E50" s="7"/>
      <c r="F50" s="11"/>
      <c r="G50" s="11"/>
    </row>
    <row r="51" spans="1:7" ht="15">
      <c r="A51" s="7" t="s">
        <v>45</v>
      </c>
      <c r="B51" s="41">
        <v>980021.38</v>
      </c>
      <c r="C51" s="22">
        <v>1094.47</v>
      </c>
      <c r="D51" s="22">
        <v>978926.91</v>
      </c>
      <c r="E51" s="7"/>
      <c r="F51" s="11"/>
      <c r="G51" s="11"/>
    </row>
    <row r="52" spans="1:7" ht="15">
      <c r="A52" s="7" t="s">
        <v>46</v>
      </c>
      <c r="B52" s="22">
        <v>2322373.05</v>
      </c>
      <c r="C52" s="22">
        <v>141416.73</v>
      </c>
      <c r="D52" s="22">
        <v>2180956.32</v>
      </c>
      <c r="E52" s="7"/>
      <c r="F52" s="11"/>
      <c r="G52" s="11"/>
    </row>
    <row r="53" spans="1:7" ht="15">
      <c r="A53" s="7" t="s">
        <v>47</v>
      </c>
      <c r="B53" s="22">
        <v>1476844.61</v>
      </c>
      <c r="C53" s="22">
        <v>17302.43</v>
      </c>
      <c r="D53" s="22">
        <v>1459542.18</v>
      </c>
      <c r="E53" s="7"/>
      <c r="F53" s="11"/>
      <c r="G53" s="11"/>
    </row>
    <row r="54" spans="1:7" ht="15">
      <c r="A54" s="7" t="s">
        <v>48</v>
      </c>
      <c r="B54" s="22">
        <v>6760280.21</v>
      </c>
      <c r="C54" s="22">
        <v>335698.83</v>
      </c>
      <c r="D54" s="22">
        <v>6424581.38</v>
      </c>
      <c r="E54" s="7"/>
      <c r="F54" s="11"/>
      <c r="G54" s="11"/>
    </row>
    <row r="55" spans="1:7" ht="15">
      <c r="A55" s="7" t="s">
        <v>49</v>
      </c>
      <c r="B55" s="22">
        <v>740459.28</v>
      </c>
      <c r="C55" s="22">
        <v>0</v>
      </c>
      <c r="D55" s="22">
        <v>1704450.9</v>
      </c>
      <c r="E55" s="7"/>
      <c r="F55" s="11"/>
      <c r="G55" s="11"/>
    </row>
    <row r="56" spans="1:7" ht="15">
      <c r="A56" s="7" t="s">
        <v>50</v>
      </c>
      <c r="B56" s="41">
        <v>1770296.22</v>
      </c>
      <c r="C56" s="22">
        <v>65845.32</v>
      </c>
      <c r="D56" s="22">
        <v>2023214.62</v>
      </c>
      <c r="E56" s="7"/>
      <c r="F56" s="11"/>
      <c r="G56" s="11"/>
    </row>
    <row r="57" spans="1:7" ht="15">
      <c r="A57" s="7" t="s">
        <v>51</v>
      </c>
      <c r="B57" s="41">
        <v>2046380.31</v>
      </c>
      <c r="C57" s="22">
        <v>23165.69</v>
      </c>
      <c r="D57" s="22">
        <v>44068.26</v>
      </c>
      <c r="E57" s="7"/>
      <c r="F57" s="11"/>
      <c r="G57" s="11"/>
    </row>
    <row r="58" spans="1:7" ht="15">
      <c r="A58" s="7" t="s">
        <v>52</v>
      </c>
      <c r="B58" s="41">
        <v>45962.27</v>
      </c>
      <c r="C58" s="22">
        <v>1894.01</v>
      </c>
      <c r="D58" s="22">
        <v>71722.88</v>
      </c>
      <c r="E58" s="7"/>
      <c r="F58" s="11"/>
      <c r="G58" s="11"/>
    </row>
    <row r="59" spans="1:7" ht="15">
      <c r="A59" s="7" t="s">
        <v>53</v>
      </c>
      <c r="B59" s="41">
        <v>74756</v>
      </c>
      <c r="C59" s="22">
        <v>3033.12</v>
      </c>
      <c r="D59" s="22">
        <v>201104.15</v>
      </c>
      <c r="E59" s="7"/>
      <c r="F59" s="11"/>
      <c r="G59" s="11"/>
    </row>
    <row r="60" spans="1:7" ht="15">
      <c r="A60" s="7" t="s">
        <v>54</v>
      </c>
      <c r="B60" s="41">
        <v>206342</v>
      </c>
      <c r="C60" s="22">
        <v>5237.85</v>
      </c>
      <c r="D60" s="22">
        <v>255891.8</v>
      </c>
      <c r="E60" s="7"/>
      <c r="F60" s="11"/>
      <c r="G60" s="11"/>
    </row>
    <row r="61" spans="1:7" ht="15">
      <c r="A61" s="7" t="s">
        <v>55</v>
      </c>
      <c r="B61" s="41">
        <v>306600.65</v>
      </c>
      <c r="C61" s="22">
        <v>50708.85</v>
      </c>
      <c r="D61" s="22">
        <v>740459.28</v>
      </c>
      <c r="E61" s="7"/>
      <c r="F61" s="11"/>
      <c r="G61" s="11"/>
    </row>
    <row r="62" spans="1:7" ht="15">
      <c r="A62" s="7" t="s">
        <v>56</v>
      </c>
      <c r="B62" s="41">
        <v>49832940.37</v>
      </c>
      <c r="C62" s="22">
        <v>1863200.39</v>
      </c>
      <c r="D62" s="22">
        <v>47969739.98</v>
      </c>
      <c r="E62" s="7"/>
      <c r="F62" s="11"/>
      <c r="G62" s="11"/>
    </row>
    <row r="63" spans="1:7" ht="15">
      <c r="A63" s="7" t="s">
        <v>57</v>
      </c>
      <c r="B63" s="41">
        <v>1101911.45</v>
      </c>
      <c r="C63" s="22">
        <v>13960.1</v>
      </c>
      <c r="D63" s="22">
        <v>1087951.35</v>
      </c>
      <c r="E63" s="7"/>
      <c r="F63" s="11"/>
      <c r="G63" s="11"/>
    </row>
    <row r="64" spans="1:7" ht="15">
      <c r="A64" s="7" t="s">
        <v>58</v>
      </c>
      <c r="B64" s="22">
        <v>62084</v>
      </c>
      <c r="C64" s="22">
        <v>4685.01</v>
      </c>
      <c r="D64" s="22">
        <v>57398.99</v>
      </c>
      <c r="E64" s="7"/>
      <c r="F64" s="11"/>
      <c r="G64" s="11"/>
    </row>
    <row r="65" spans="1:7" ht="15">
      <c r="A65" s="7" t="s">
        <v>59</v>
      </c>
      <c r="B65" s="41">
        <v>1093483.86</v>
      </c>
      <c r="C65" s="22">
        <v>50855.33</v>
      </c>
      <c r="D65" s="22">
        <v>1042628.53</v>
      </c>
      <c r="E65" s="7"/>
      <c r="F65" s="11"/>
      <c r="G65" s="11"/>
    </row>
    <row r="66" spans="1:7" ht="15">
      <c r="A66" s="7" t="s">
        <v>60</v>
      </c>
      <c r="B66" s="41">
        <v>1754924.09</v>
      </c>
      <c r="C66" s="22">
        <v>24357.4</v>
      </c>
      <c r="D66" s="22">
        <v>1730566.69</v>
      </c>
      <c r="E66" s="7"/>
      <c r="F66" s="11"/>
      <c r="G66" s="11"/>
    </row>
    <row r="67" spans="1:7" ht="15">
      <c r="A67" s="7" t="s">
        <v>61</v>
      </c>
      <c r="B67" s="41">
        <v>1583998.44</v>
      </c>
      <c r="C67" s="22">
        <v>45374.01</v>
      </c>
      <c r="D67" s="22">
        <v>1538624.43</v>
      </c>
      <c r="E67" s="7"/>
      <c r="F67" s="7"/>
      <c r="G67" s="7"/>
    </row>
    <row r="68" spans="1:7" ht="15">
      <c r="A68" s="7" t="s">
        <v>62</v>
      </c>
      <c r="B68" s="41">
        <v>401860.29</v>
      </c>
      <c r="C68" s="22">
        <v>17113</v>
      </c>
      <c r="D68" s="22">
        <v>384747.29</v>
      </c>
      <c r="E68" s="7"/>
      <c r="F68" s="7"/>
      <c r="G68" s="7"/>
    </row>
    <row r="69" spans="1:7" ht="15">
      <c r="A69" s="7" t="s">
        <v>63</v>
      </c>
      <c r="B69" s="22">
        <v>387053.74</v>
      </c>
      <c r="C69" s="22">
        <v>12661.47</v>
      </c>
      <c r="D69" s="22">
        <v>374392.27</v>
      </c>
      <c r="E69" s="7"/>
      <c r="F69" s="7"/>
      <c r="G69" s="7"/>
    </row>
    <row r="70" spans="1:7" ht="15">
      <c r="A70" s="7" t="s">
        <v>64</v>
      </c>
      <c r="B70" s="41">
        <v>124450063</v>
      </c>
      <c r="C70" s="22">
        <v>4198395.27</v>
      </c>
      <c r="D70" s="22">
        <v>120251667.73</v>
      </c>
      <c r="E70" s="7"/>
      <c r="F70" s="7"/>
      <c r="G70" s="7"/>
    </row>
    <row r="71" spans="1:7" ht="15">
      <c r="A71" s="7" t="s">
        <v>65</v>
      </c>
      <c r="B71" s="41">
        <v>298481</v>
      </c>
      <c r="C71" s="22">
        <v>100727.1</v>
      </c>
      <c r="D71" s="22">
        <v>197753.9</v>
      </c>
      <c r="E71" s="7"/>
      <c r="F71" s="7"/>
      <c r="G71" s="7"/>
    </row>
    <row r="72" spans="1:7" ht="15">
      <c r="A72" s="7" t="s">
        <v>66</v>
      </c>
      <c r="B72" s="41">
        <v>165229.63</v>
      </c>
      <c r="C72" s="22">
        <v>4813.71</v>
      </c>
      <c r="D72" s="22">
        <v>160415.92</v>
      </c>
      <c r="E72" s="7"/>
      <c r="F72" s="7"/>
      <c r="G72" s="7"/>
    </row>
    <row r="73" spans="1:7" ht="15">
      <c r="A73" s="7" t="s">
        <v>68</v>
      </c>
      <c r="B73" s="22">
        <v>20145971</v>
      </c>
      <c r="C73" s="22">
        <v>102912.6</v>
      </c>
      <c r="D73" s="22">
        <v>20043058.4</v>
      </c>
      <c r="E73" s="7"/>
      <c r="F73" s="7"/>
      <c r="G73" s="7"/>
    </row>
    <row r="74" spans="1:7" ht="15">
      <c r="A74" s="7"/>
      <c r="B74" s="41"/>
      <c r="C74" s="41"/>
      <c r="D74" s="41"/>
      <c r="E74" s="7"/>
      <c r="F74" s="7"/>
      <c r="G74" s="7"/>
    </row>
    <row r="75" spans="1:7" ht="15">
      <c r="A75" s="7" t="s">
        <v>112</v>
      </c>
      <c r="B75" s="41">
        <v>15301082</v>
      </c>
      <c r="C75" s="41">
        <v>7891925.53</v>
      </c>
      <c r="D75" s="41">
        <v>7409156.47</v>
      </c>
      <c r="E75" s="7"/>
      <c r="F75" s="7"/>
      <c r="G75" s="7"/>
    </row>
    <row r="76" spans="1:7" ht="15">
      <c r="A76" s="6"/>
      <c r="B76" s="39"/>
      <c r="C76" s="39"/>
      <c r="D76" s="39"/>
      <c r="E76" s="7"/>
      <c r="F76" s="7"/>
      <c r="G76" s="7"/>
    </row>
    <row r="77" spans="1:7" ht="36" customHeight="1">
      <c r="A77" s="58" t="s">
        <v>113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45.75" customHeight="1">
      <c r="A81" s="59" t="s">
        <v>114</v>
      </c>
      <c r="B81" s="59"/>
      <c r="C81" s="59"/>
      <c r="D81" s="59"/>
      <c r="E81" s="7"/>
      <c r="F81" s="7"/>
      <c r="G81" s="7"/>
    </row>
    <row r="82" spans="1:7" ht="15">
      <c r="A82" s="14" t="s">
        <v>103</v>
      </c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  <row r="90" spans="1:7" ht="15">
      <c r="A90" s="7"/>
      <c r="B90" s="7"/>
      <c r="C90" s="7"/>
      <c r="D90" s="7"/>
      <c r="E90" s="7"/>
      <c r="F90" s="7"/>
      <c r="G90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state.ny.us/collections/fy_collections_stat_report/2004_05_annual_statistical_report_of_ny_state_tax_collections.htm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10" ht="20.25">
      <c r="A1" s="5" t="s">
        <v>0</v>
      </c>
      <c r="B1" s="34"/>
      <c r="C1" s="34"/>
      <c r="D1" s="34"/>
      <c r="E1" s="35"/>
      <c r="F1" s="7"/>
      <c r="G1" s="7"/>
      <c r="H1" s="31"/>
      <c r="I1" s="31"/>
      <c r="J1" s="31"/>
    </row>
    <row r="2" spans="1:10" ht="20.25">
      <c r="A2" s="5" t="s">
        <v>115</v>
      </c>
      <c r="B2" s="34"/>
      <c r="C2" s="34"/>
      <c r="D2" s="34"/>
      <c r="E2" s="35"/>
      <c r="F2" s="7"/>
      <c r="G2" s="7"/>
      <c r="H2" s="31"/>
      <c r="I2" s="31"/>
      <c r="J2" s="31"/>
    </row>
    <row r="3" spans="1:10" ht="15">
      <c r="A3" s="7"/>
      <c r="B3" s="7"/>
      <c r="C3" s="7"/>
      <c r="D3" s="7"/>
      <c r="E3" s="7"/>
      <c r="F3" s="7"/>
      <c r="G3" s="7"/>
      <c r="H3" s="31"/>
      <c r="I3" s="31"/>
      <c r="J3" s="31"/>
    </row>
    <row r="4" spans="1:10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  <c r="H4" s="31"/>
      <c r="I4" s="31"/>
      <c r="J4" s="31"/>
    </row>
    <row r="5" spans="1:10" ht="15">
      <c r="A5" s="6"/>
      <c r="B5" s="42"/>
      <c r="C5" s="42"/>
      <c r="D5" s="42"/>
      <c r="E5" s="7"/>
      <c r="F5" s="7"/>
      <c r="G5" s="7"/>
      <c r="H5" s="31"/>
      <c r="I5" s="31"/>
      <c r="J5" s="31"/>
    </row>
    <row r="6" spans="1:10" ht="15">
      <c r="A6" s="7" t="s">
        <v>2</v>
      </c>
      <c r="B6" s="22">
        <v>738236549</v>
      </c>
      <c r="C6" s="22">
        <v>27106045</v>
      </c>
      <c r="D6" s="22">
        <v>711130503</v>
      </c>
      <c r="E6" s="7"/>
      <c r="F6" s="7"/>
      <c r="G6" s="7"/>
      <c r="H6" s="31"/>
      <c r="I6" s="31"/>
      <c r="J6" s="31"/>
    </row>
    <row r="7" spans="1:10" ht="15">
      <c r="A7" s="7"/>
      <c r="B7" s="43"/>
      <c r="C7" s="43"/>
      <c r="D7" s="43"/>
      <c r="E7" s="7"/>
      <c r="F7" s="7"/>
      <c r="G7" s="7"/>
      <c r="H7" s="31"/>
      <c r="I7" s="31"/>
      <c r="J7" s="31"/>
    </row>
    <row r="8" spans="1:10" ht="15">
      <c r="A8" s="7" t="s">
        <v>3</v>
      </c>
      <c r="B8" s="22">
        <f>SUM(B9:B13)</f>
        <v>333068496</v>
      </c>
      <c r="C8" s="22">
        <f>SUM(C9:C13)</f>
        <v>10904623</v>
      </c>
      <c r="D8" s="22">
        <v>322163873</v>
      </c>
      <c r="E8" s="7"/>
      <c r="F8" s="7"/>
      <c r="G8" s="7"/>
      <c r="H8" s="31"/>
      <c r="I8" s="31"/>
      <c r="J8" s="31"/>
    </row>
    <row r="9" spans="1:10" ht="15">
      <c r="A9" s="7" t="s">
        <v>4</v>
      </c>
      <c r="B9" s="40">
        <v>4616373</v>
      </c>
      <c r="C9" s="40">
        <v>233350</v>
      </c>
      <c r="D9" s="40">
        <v>4383022</v>
      </c>
      <c r="E9" s="7"/>
      <c r="F9" s="7"/>
      <c r="G9" s="7"/>
      <c r="H9" s="31"/>
      <c r="I9" s="31"/>
      <c r="J9" s="31"/>
    </row>
    <row r="10" spans="1:10" ht="15">
      <c r="A10" s="7" t="s">
        <v>5</v>
      </c>
      <c r="B10" s="40">
        <v>25252351</v>
      </c>
      <c r="C10" s="40">
        <v>1425505</v>
      </c>
      <c r="D10" s="40">
        <v>23826846</v>
      </c>
      <c r="E10" s="7"/>
      <c r="F10" s="7"/>
      <c r="G10" s="7"/>
      <c r="H10" s="31"/>
      <c r="I10" s="31"/>
      <c r="J10" s="31"/>
    </row>
    <row r="11" spans="1:10" ht="15">
      <c r="A11" s="7" t="s">
        <v>6</v>
      </c>
      <c r="B11" s="40">
        <v>264286460</v>
      </c>
      <c r="C11" s="40">
        <v>7126899</v>
      </c>
      <c r="D11" s="40">
        <v>257159561</v>
      </c>
      <c r="E11" s="7"/>
      <c r="F11" s="7"/>
      <c r="G11" s="7"/>
      <c r="H11" s="31"/>
      <c r="I11" s="31"/>
      <c r="J11" s="31"/>
    </row>
    <row r="12" spans="1:10" ht="15">
      <c r="A12" s="7" t="s">
        <v>7</v>
      </c>
      <c r="B12" s="40">
        <v>35540934</v>
      </c>
      <c r="C12" s="40">
        <v>2012875</v>
      </c>
      <c r="D12" s="40">
        <v>33528059</v>
      </c>
      <c r="E12" s="7"/>
      <c r="F12" s="7"/>
      <c r="G12" s="7"/>
      <c r="H12" s="31"/>
      <c r="I12" s="31"/>
      <c r="J12" s="31"/>
    </row>
    <row r="13" spans="1:10" ht="15">
      <c r="A13" s="7" t="s">
        <v>8</v>
      </c>
      <c r="B13" s="40">
        <v>3372378</v>
      </c>
      <c r="C13" s="40">
        <v>105994</v>
      </c>
      <c r="D13" s="40">
        <v>3266383</v>
      </c>
      <c r="E13" s="7"/>
      <c r="F13" s="7"/>
      <c r="G13" s="7"/>
      <c r="H13" s="31"/>
      <c r="I13" s="31"/>
      <c r="J13" s="31"/>
    </row>
    <row r="14" spans="1:10" ht="15">
      <c r="A14" s="7"/>
      <c r="B14" s="21"/>
      <c r="C14" s="21"/>
      <c r="D14" s="21"/>
      <c r="E14" s="11"/>
      <c r="F14" s="7"/>
      <c r="G14" s="7"/>
      <c r="H14" s="31"/>
      <c r="I14" s="31"/>
      <c r="J14" s="31"/>
    </row>
    <row r="15" spans="1:10" ht="15">
      <c r="A15" s="7" t="s">
        <v>9</v>
      </c>
      <c r="B15" s="21">
        <f>SUM(B16:B73)</f>
        <v>388544697</v>
      </c>
      <c r="C15" s="21">
        <f>SUM(C16:C73)</f>
        <v>11439342</v>
      </c>
      <c r="D15" s="21">
        <f>SUM(D16:D73)</f>
        <v>377105357</v>
      </c>
      <c r="E15" s="7"/>
      <c r="F15" s="7"/>
      <c r="G15" s="7"/>
      <c r="H15" s="31"/>
      <c r="I15" s="31"/>
      <c r="J15" s="31"/>
    </row>
    <row r="16" spans="1:10" ht="15">
      <c r="A16" s="7" t="s">
        <v>10</v>
      </c>
      <c r="B16" s="40">
        <v>4030836</v>
      </c>
      <c r="C16" s="21">
        <v>292551</v>
      </c>
      <c r="D16" s="21">
        <v>3738285</v>
      </c>
      <c r="E16" s="7"/>
      <c r="F16" s="11"/>
      <c r="G16" s="11"/>
      <c r="H16" s="31"/>
      <c r="I16" s="31"/>
      <c r="J16" s="31"/>
    </row>
    <row r="17" spans="1:10" ht="15">
      <c r="A17" s="7" t="s">
        <v>11</v>
      </c>
      <c r="B17" s="21">
        <v>106738</v>
      </c>
      <c r="C17" s="21">
        <v>8779</v>
      </c>
      <c r="D17" s="21">
        <v>97959</v>
      </c>
      <c r="E17" s="7"/>
      <c r="F17" s="11"/>
      <c r="G17" s="11"/>
      <c r="H17" s="31"/>
      <c r="I17" s="31"/>
      <c r="J17" s="31"/>
    </row>
    <row r="18" spans="1:10" ht="15">
      <c r="A18" s="7" t="s">
        <v>12</v>
      </c>
      <c r="B18" s="40">
        <v>3798193</v>
      </c>
      <c r="C18" s="21">
        <v>26379</v>
      </c>
      <c r="D18" s="21">
        <v>3771814</v>
      </c>
      <c r="E18" s="7"/>
      <c r="F18" s="11"/>
      <c r="G18" s="11"/>
      <c r="H18" s="31"/>
      <c r="I18" s="31"/>
      <c r="J18" s="31"/>
    </row>
    <row r="19" spans="1:10" ht="15">
      <c r="A19" s="7" t="s">
        <v>13</v>
      </c>
      <c r="B19" s="40">
        <v>71858</v>
      </c>
      <c r="C19" s="21">
        <v>4225</v>
      </c>
      <c r="D19" s="21">
        <v>67632</v>
      </c>
      <c r="E19" s="7"/>
      <c r="F19" s="11"/>
      <c r="G19" s="11"/>
      <c r="H19" s="31"/>
      <c r="I19" s="31"/>
      <c r="J19" s="31"/>
    </row>
    <row r="20" spans="1:10" ht="15">
      <c r="A20" s="7" t="s">
        <v>14</v>
      </c>
      <c r="B20" s="21">
        <v>230000</v>
      </c>
      <c r="C20" s="21">
        <v>15500</v>
      </c>
      <c r="D20" s="21">
        <v>214500</v>
      </c>
      <c r="E20" s="7"/>
      <c r="F20" s="11"/>
      <c r="G20" s="11"/>
      <c r="H20" s="31"/>
      <c r="I20" s="31"/>
      <c r="J20" s="31"/>
    </row>
    <row r="21" spans="1:10" ht="15">
      <c r="A21" s="7" t="s">
        <v>15</v>
      </c>
      <c r="B21" s="40">
        <v>358555</v>
      </c>
      <c r="C21" s="21">
        <v>64236</v>
      </c>
      <c r="D21" s="21">
        <v>294319</v>
      </c>
      <c r="E21" s="7"/>
      <c r="F21" s="11"/>
      <c r="G21" s="11"/>
      <c r="H21" s="31"/>
      <c r="I21" s="31"/>
      <c r="J21" s="31"/>
    </row>
    <row r="22" spans="1:10" ht="15">
      <c r="A22" s="7" t="s">
        <v>16</v>
      </c>
      <c r="B22" s="40">
        <v>387326</v>
      </c>
      <c r="C22" s="21">
        <v>24447</v>
      </c>
      <c r="D22" s="21">
        <v>362879</v>
      </c>
      <c r="E22" s="7"/>
      <c r="F22" s="11"/>
      <c r="G22" s="11"/>
      <c r="H22" s="31"/>
      <c r="I22" s="31"/>
      <c r="J22" s="31"/>
    </row>
    <row r="23" spans="1:10" ht="15">
      <c r="A23" s="7" t="s">
        <v>17</v>
      </c>
      <c r="B23" s="40">
        <v>271592</v>
      </c>
      <c r="C23" s="21">
        <v>1383</v>
      </c>
      <c r="D23" s="21">
        <v>270209</v>
      </c>
      <c r="E23" s="7"/>
      <c r="F23" s="11"/>
      <c r="G23" s="11"/>
      <c r="H23" s="31"/>
      <c r="I23" s="31"/>
      <c r="J23" s="31"/>
    </row>
    <row r="24" spans="1:10" ht="15">
      <c r="A24" s="7" t="s">
        <v>18</v>
      </c>
      <c r="B24" s="21">
        <v>366576</v>
      </c>
      <c r="C24" s="21">
        <v>8749</v>
      </c>
      <c r="D24" s="21">
        <v>357828</v>
      </c>
      <c r="E24" s="7"/>
      <c r="F24" s="11"/>
      <c r="G24" s="11"/>
      <c r="H24" s="31"/>
      <c r="I24" s="31"/>
      <c r="J24" s="31"/>
    </row>
    <row r="25" spans="1:10" ht="15">
      <c r="A25" s="7" t="s">
        <v>19</v>
      </c>
      <c r="B25" s="40">
        <v>2576913</v>
      </c>
      <c r="C25" s="21">
        <v>173834</v>
      </c>
      <c r="D25" s="21">
        <v>2403079</v>
      </c>
      <c r="E25" s="7"/>
      <c r="F25" s="11"/>
      <c r="G25" s="11"/>
      <c r="H25" s="31"/>
      <c r="I25" s="31"/>
      <c r="J25" s="31"/>
    </row>
    <row r="26" spans="1:10" ht="15">
      <c r="A26" s="7" t="s">
        <v>20</v>
      </c>
      <c r="B26" s="21">
        <v>351361</v>
      </c>
      <c r="C26" s="22">
        <v>13419</v>
      </c>
      <c r="D26" s="21">
        <v>337942</v>
      </c>
      <c r="E26" s="7"/>
      <c r="F26" s="11"/>
      <c r="G26" s="11"/>
      <c r="H26" s="31"/>
      <c r="I26" s="31"/>
      <c r="J26" s="31"/>
    </row>
    <row r="27" spans="1:10" ht="15">
      <c r="A27" s="7" t="s">
        <v>21</v>
      </c>
      <c r="B27" s="40">
        <v>622283</v>
      </c>
      <c r="C27" s="21">
        <v>50705</v>
      </c>
      <c r="D27" s="21">
        <v>571578</v>
      </c>
      <c r="E27" s="7"/>
      <c r="F27" s="11"/>
      <c r="G27" s="11"/>
      <c r="H27" s="31"/>
      <c r="I27" s="31"/>
      <c r="J27" s="31"/>
    </row>
    <row r="28" spans="1:10" ht="15">
      <c r="A28" s="7" t="s">
        <v>22</v>
      </c>
      <c r="B28" s="40">
        <v>2756627</v>
      </c>
      <c r="C28" s="21">
        <v>304004</v>
      </c>
      <c r="D28" s="21">
        <v>2452623</v>
      </c>
      <c r="E28" s="7"/>
      <c r="F28" s="11"/>
      <c r="G28" s="11"/>
      <c r="H28" s="31"/>
      <c r="I28" s="31"/>
      <c r="J28" s="31"/>
    </row>
    <row r="29" spans="1:10" ht="15">
      <c r="A29" s="7" t="s">
        <v>23</v>
      </c>
      <c r="B29" s="40">
        <v>15352740</v>
      </c>
      <c r="C29" s="21">
        <v>288306</v>
      </c>
      <c r="D29" s="21">
        <v>15064434</v>
      </c>
      <c r="E29" s="7"/>
      <c r="F29" s="11"/>
      <c r="G29" s="11"/>
      <c r="H29" s="31"/>
      <c r="I29" s="31"/>
      <c r="J29" s="31"/>
    </row>
    <row r="30" spans="1:10" ht="15">
      <c r="A30" s="7" t="s">
        <v>24</v>
      </c>
      <c r="B30" s="40">
        <v>2048867</v>
      </c>
      <c r="C30" s="22">
        <v>100841</v>
      </c>
      <c r="D30" s="21">
        <v>1948026</v>
      </c>
      <c r="E30" s="7"/>
      <c r="F30" s="11"/>
      <c r="G30" s="11"/>
      <c r="H30" s="31"/>
      <c r="I30" s="31"/>
      <c r="J30" s="31"/>
    </row>
    <row r="31" spans="1:10" ht="15">
      <c r="A31" s="7" t="s">
        <v>25</v>
      </c>
      <c r="B31" s="40">
        <v>113193</v>
      </c>
      <c r="C31" s="21">
        <v>6118</v>
      </c>
      <c r="D31" s="21">
        <v>107076</v>
      </c>
      <c r="E31" s="7"/>
      <c r="F31" s="11"/>
      <c r="G31" s="11"/>
      <c r="H31" s="31"/>
      <c r="I31" s="31"/>
      <c r="J31" s="31"/>
    </row>
    <row r="32" spans="1:10" ht="15">
      <c r="A32" s="7" t="s">
        <v>26</v>
      </c>
      <c r="B32" s="21">
        <v>175154</v>
      </c>
      <c r="C32" s="21">
        <v>267</v>
      </c>
      <c r="D32" s="21">
        <v>174887</v>
      </c>
      <c r="E32" s="7"/>
      <c r="F32" s="11"/>
      <c r="G32" s="11"/>
      <c r="H32" s="31"/>
      <c r="I32" s="31"/>
      <c r="J32" s="31"/>
    </row>
    <row r="33" spans="1:10" ht="15">
      <c r="A33" s="7" t="s">
        <v>27</v>
      </c>
      <c r="B33" s="40">
        <v>679891</v>
      </c>
      <c r="C33" s="21">
        <v>67039</v>
      </c>
      <c r="D33" s="21">
        <v>612852</v>
      </c>
      <c r="E33" s="7"/>
      <c r="F33" s="11"/>
      <c r="G33" s="11"/>
      <c r="H33" s="31"/>
      <c r="I33" s="31"/>
      <c r="J33" s="31"/>
    </row>
    <row r="34" spans="1:10" ht="15">
      <c r="A34" s="7" t="s">
        <v>28</v>
      </c>
      <c r="B34" s="40">
        <v>313294</v>
      </c>
      <c r="C34" s="22">
        <v>0</v>
      </c>
      <c r="D34" s="21">
        <v>313294</v>
      </c>
      <c r="E34" s="7"/>
      <c r="F34" s="11"/>
      <c r="G34" s="11"/>
      <c r="H34" s="31"/>
      <c r="I34" s="31"/>
      <c r="J34" s="31"/>
    </row>
    <row r="35" spans="1:10" ht="15">
      <c r="A35" s="7" t="s">
        <v>29</v>
      </c>
      <c r="B35" s="40">
        <v>224812</v>
      </c>
      <c r="C35" s="22">
        <v>0</v>
      </c>
      <c r="D35" s="21">
        <v>224812</v>
      </c>
      <c r="E35" s="7"/>
      <c r="F35" s="11"/>
      <c r="G35" s="11"/>
      <c r="H35" s="31"/>
      <c r="I35" s="31"/>
      <c r="J35" s="31"/>
    </row>
    <row r="36" spans="1:10" ht="15">
      <c r="A36" s="7" t="s">
        <v>30</v>
      </c>
      <c r="B36" s="40">
        <v>63453</v>
      </c>
      <c r="C36" s="21">
        <v>17997</v>
      </c>
      <c r="D36" s="21">
        <v>45456</v>
      </c>
      <c r="E36" s="7"/>
      <c r="F36" s="11"/>
      <c r="G36" s="11"/>
      <c r="H36" s="31"/>
      <c r="I36" s="31"/>
      <c r="J36" s="31"/>
    </row>
    <row r="37" spans="1:10" ht="15">
      <c r="A37" s="7" t="s">
        <v>31</v>
      </c>
      <c r="B37" s="40">
        <v>110477</v>
      </c>
      <c r="C37" s="21">
        <v>778</v>
      </c>
      <c r="D37" s="21">
        <v>109700</v>
      </c>
      <c r="E37" s="7"/>
      <c r="F37" s="11"/>
      <c r="G37" s="11"/>
      <c r="H37" s="31"/>
      <c r="I37" s="31"/>
      <c r="J37" s="31"/>
    </row>
    <row r="38" spans="1:10" ht="15">
      <c r="A38" s="7" t="s">
        <v>32</v>
      </c>
      <c r="B38" s="22">
        <v>90751</v>
      </c>
      <c r="C38" s="22">
        <v>0</v>
      </c>
      <c r="D38" s="21">
        <v>90751</v>
      </c>
      <c r="E38" s="7"/>
      <c r="F38" s="11"/>
      <c r="G38" s="11"/>
      <c r="H38" s="31"/>
      <c r="I38" s="31"/>
      <c r="J38" s="31"/>
    </row>
    <row r="39" spans="1:10" ht="15">
      <c r="A39" s="7" t="s">
        <v>33</v>
      </c>
      <c r="B39" s="21">
        <v>39339</v>
      </c>
      <c r="C39" s="22">
        <v>0</v>
      </c>
      <c r="D39" s="21">
        <v>39339</v>
      </c>
      <c r="E39" s="7"/>
      <c r="F39" s="11"/>
      <c r="G39" s="11"/>
      <c r="H39" s="31"/>
      <c r="I39" s="31"/>
      <c r="J39" s="31"/>
    </row>
    <row r="40" spans="1:10" ht="15">
      <c r="A40" s="7" t="s">
        <v>34</v>
      </c>
      <c r="B40" s="40">
        <v>1113423</v>
      </c>
      <c r="C40" s="21">
        <v>13534</v>
      </c>
      <c r="D40" s="21">
        <v>1099889</v>
      </c>
      <c r="E40" s="7"/>
      <c r="F40" s="11"/>
      <c r="G40" s="11"/>
      <c r="H40" s="31"/>
      <c r="I40" s="31"/>
      <c r="J40" s="31"/>
    </row>
    <row r="41" spans="1:10" ht="15">
      <c r="A41" s="7" t="s">
        <v>35</v>
      </c>
      <c r="B41" s="40">
        <v>19617338</v>
      </c>
      <c r="C41" s="21">
        <v>293448</v>
      </c>
      <c r="D41" s="21">
        <v>19323891</v>
      </c>
      <c r="E41" s="7"/>
      <c r="F41" s="11"/>
      <c r="G41" s="11"/>
      <c r="H41" s="31"/>
      <c r="I41" s="31"/>
      <c r="J41" s="31"/>
    </row>
    <row r="42" spans="1:10" ht="15">
      <c r="A42" s="7" t="s">
        <v>36</v>
      </c>
      <c r="B42" s="40">
        <v>110908</v>
      </c>
      <c r="C42" s="21">
        <v>14055</v>
      </c>
      <c r="D42" s="21">
        <v>96853</v>
      </c>
      <c r="E42" s="7"/>
      <c r="F42" s="11"/>
      <c r="G42" s="11"/>
      <c r="H42" s="31"/>
      <c r="I42" s="31"/>
      <c r="J42" s="31"/>
    </row>
    <row r="43" spans="1:10" ht="15">
      <c r="A43" s="7" t="s">
        <v>37</v>
      </c>
      <c r="B43" s="40">
        <v>113956751</v>
      </c>
      <c r="C43" s="21">
        <v>2833244</v>
      </c>
      <c r="D43" s="21">
        <v>111123507</v>
      </c>
      <c r="E43" s="7"/>
      <c r="F43" s="11"/>
      <c r="G43" s="11"/>
      <c r="H43" s="31"/>
      <c r="I43" s="31"/>
      <c r="J43" s="31"/>
    </row>
    <row r="44" spans="1:10" ht="15">
      <c r="A44" s="7" t="s">
        <v>38</v>
      </c>
      <c r="B44" s="21">
        <v>910196</v>
      </c>
      <c r="C44" s="21">
        <v>4417</v>
      </c>
      <c r="D44" s="21">
        <v>905779</v>
      </c>
      <c r="E44" s="7"/>
      <c r="F44" s="11"/>
      <c r="G44" s="11"/>
      <c r="H44" s="31"/>
      <c r="I44" s="31"/>
      <c r="J44" s="31"/>
    </row>
    <row r="45" spans="1:10" ht="15">
      <c r="A45" s="7" t="s">
        <v>39</v>
      </c>
      <c r="B45" s="40">
        <v>4235213</v>
      </c>
      <c r="C45" s="21">
        <v>36119</v>
      </c>
      <c r="D45" s="21">
        <v>4199094</v>
      </c>
      <c r="E45" s="7"/>
      <c r="F45" s="11"/>
      <c r="G45" s="11"/>
      <c r="H45" s="31"/>
      <c r="I45" s="31"/>
      <c r="J45" s="31"/>
    </row>
    <row r="46" spans="1:10" ht="15">
      <c r="A46" s="7" t="s">
        <v>40</v>
      </c>
      <c r="B46" s="40">
        <v>4970626</v>
      </c>
      <c r="C46" s="21">
        <v>30232</v>
      </c>
      <c r="D46" s="21">
        <v>4940395</v>
      </c>
      <c r="E46" s="7"/>
      <c r="F46" s="11"/>
      <c r="G46" s="11"/>
      <c r="H46" s="31"/>
      <c r="I46" s="31"/>
      <c r="J46" s="31"/>
    </row>
    <row r="47" spans="1:10" ht="15">
      <c r="A47" s="7" t="s">
        <v>41</v>
      </c>
      <c r="B47" s="40">
        <v>438293</v>
      </c>
      <c r="C47" s="21">
        <v>15288</v>
      </c>
      <c r="D47" s="21">
        <v>423006</v>
      </c>
      <c r="E47" s="7"/>
      <c r="F47" s="11"/>
      <c r="G47" s="11"/>
      <c r="H47" s="31"/>
      <c r="I47" s="31"/>
      <c r="J47" s="31"/>
    </row>
    <row r="48" spans="1:10" ht="15">
      <c r="A48" s="7" t="s">
        <v>42</v>
      </c>
      <c r="B48" s="40">
        <v>6667528</v>
      </c>
      <c r="C48" s="21">
        <v>31527</v>
      </c>
      <c r="D48" s="21">
        <v>6636001</v>
      </c>
      <c r="E48" s="7"/>
      <c r="F48" s="11"/>
      <c r="G48" s="11"/>
      <c r="H48" s="31"/>
      <c r="I48" s="31"/>
      <c r="J48" s="31"/>
    </row>
    <row r="49" spans="1:10" ht="15">
      <c r="A49" s="7" t="s">
        <v>43</v>
      </c>
      <c r="B49" s="21">
        <v>318941</v>
      </c>
      <c r="C49" s="22">
        <v>0</v>
      </c>
      <c r="D49" s="21">
        <v>318941</v>
      </c>
      <c r="E49" s="7"/>
      <c r="F49" s="11"/>
      <c r="G49" s="11"/>
      <c r="H49" s="31"/>
      <c r="I49" s="31"/>
      <c r="J49" s="31"/>
    </row>
    <row r="50" spans="1:10" ht="15">
      <c r="A50" s="7" t="s">
        <v>44</v>
      </c>
      <c r="B50" s="40">
        <v>45307</v>
      </c>
      <c r="C50" s="21">
        <v>187</v>
      </c>
      <c r="D50" s="21">
        <v>45120</v>
      </c>
      <c r="E50" s="7"/>
      <c r="F50" s="11"/>
      <c r="G50" s="11"/>
      <c r="H50" s="31"/>
      <c r="I50" s="31"/>
      <c r="J50" s="31"/>
    </row>
    <row r="51" spans="1:10" ht="15">
      <c r="A51" s="7" t="s">
        <v>45</v>
      </c>
      <c r="B51" s="40">
        <v>297197</v>
      </c>
      <c r="C51" s="22">
        <v>0</v>
      </c>
      <c r="D51" s="21">
        <v>297197</v>
      </c>
      <c r="E51" s="7"/>
      <c r="F51" s="11"/>
      <c r="G51" s="11"/>
      <c r="H51" s="31"/>
      <c r="I51" s="31"/>
      <c r="J51" s="31"/>
    </row>
    <row r="52" spans="1:10" ht="15">
      <c r="A52" s="7" t="s">
        <v>46</v>
      </c>
      <c r="B52" s="21">
        <v>4427132</v>
      </c>
      <c r="C52" s="21">
        <v>158236</v>
      </c>
      <c r="D52" s="21">
        <v>4268896</v>
      </c>
      <c r="E52" s="7"/>
      <c r="F52" s="11"/>
      <c r="G52" s="11"/>
      <c r="H52" s="31"/>
      <c r="I52" s="31"/>
      <c r="J52" s="31"/>
    </row>
    <row r="53" spans="1:10" ht="15">
      <c r="A53" s="7" t="s">
        <v>47</v>
      </c>
      <c r="B53" s="21">
        <v>538887</v>
      </c>
      <c r="C53" s="21">
        <v>15397</v>
      </c>
      <c r="D53" s="21">
        <v>523490</v>
      </c>
      <c r="E53" s="7"/>
      <c r="F53" s="11"/>
      <c r="G53" s="11"/>
      <c r="H53" s="31"/>
      <c r="I53" s="31"/>
      <c r="J53" s="31"/>
    </row>
    <row r="54" spans="1:10" ht="15">
      <c r="A54" s="7" t="s">
        <v>48</v>
      </c>
      <c r="B54" s="21">
        <v>13996375</v>
      </c>
      <c r="C54" s="21">
        <v>135144</v>
      </c>
      <c r="D54" s="21">
        <v>13861231</v>
      </c>
      <c r="E54" s="7"/>
      <c r="F54" s="11"/>
      <c r="G54" s="11"/>
      <c r="H54" s="31"/>
      <c r="I54" s="31"/>
      <c r="J54" s="31"/>
    </row>
    <row r="55" spans="1:10" ht="15">
      <c r="A55" s="7" t="s">
        <v>49</v>
      </c>
      <c r="B55" s="21">
        <v>406514</v>
      </c>
      <c r="C55" s="21">
        <v>111687</v>
      </c>
      <c r="D55" s="21">
        <v>294827</v>
      </c>
      <c r="E55" s="7"/>
      <c r="F55" s="11"/>
      <c r="G55" s="11"/>
      <c r="H55" s="31"/>
      <c r="I55" s="31"/>
      <c r="J55" s="31"/>
    </row>
    <row r="56" spans="1:10" ht="15">
      <c r="A56" s="7" t="s">
        <v>50</v>
      </c>
      <c r="B56" s="40">
        <v>1163749</v>
      </c>
      <c r="C56" s="21">
        <v>28586</v>
      </c>
      <c r="D56" s="21">
        <v>1135163</v>
      </c>
      <c r="E56" s="7"/>
      <c r="F56" s="11"/>
      <c r="G56" s="11"/>
      <c r="H56" s="31"/>
      <c r="I56" s="31"/>
      <c r="J56" s="31"/>
    </row>
    <row r="57" spans="1:10" ht="15">
      <c r="A57" s="7" t="s">
        <v>51</v>
      </c>
      <c r="B57" s="40">
        <v>3390558</v>
      </c>
      <c r="C57" s="22">
        <v>851937</v>
      </c>
      <c r="D57" s="21">
        <v>2538621</v>
      </c>
      <c r="E57" s="7"/>
      <c r="F57" s="11"/>
      <c r="G57" s="11"/>
      <c r="H57" s="31"/>
      <c r="I57" s="31"/>
      <c r="J57" s="31"/>
    </row>
    <row r="58" spans="1:10" ht="15">
      <c r="A58" s="7" t="s">
        <v>52</v>
      </c>
      <c r="B58" s="40">
        <v>102231</v>
      </c>
      <c r="C58" s="22">
        <v>0</v>
      </c>
      <c r="D58" s="21">
        <v>102231</v>
      </c>
      <c r="E58" s="7"/>
      <c r="F58" s="11"/>
      <c r="G58" s="11"/>
      <c r="H58" s="31"/>
      <c r="I58" s="31"/>
      <c r="J58" s="31"/>
    </row>
    <row r="59" spans="1:10" ht="15">
      <c r="A59" s="7" t="s">
        <v>53</v>
      </c>
      <c r="B59" s="40">
        <v>282303</v>
      </c>
      <c r="C59" s="22">
        <v>0</v>
      </c>
      <c r="D59" s="21">
        <v>282303</v>
      </c>
      <c r="E59" s="7"/>
      <c r="F59" s="11"/>
      <c r="G59" s="11"/>
      <c r="H59" s="31"/>
      <c r="I59" s="31"/>
      <c r="J59" s="31"/>
    </row>
    <row r="60" spans="1:10" ht="15">
      <c r="A60" s="7" t="s">
        <v>54</v>
      </c>
      <c r="B60" s="40">
        <v>104793</v>
      </c>
      <c r="C60" s="22">
        <v>0</v>
      </c>
      <c r="D60" s="21">
        <v>104793</v>
      </c>
      <c r="E60" s="7"/>
      <c r="F60" s="11"/>
      <c r="G60" s="11"/>
      <c r="H60" s="31"/>
      <c r="I60" s="31"/>
      <c r="J60" s="31"/>
    </row>
    <row r="61" spans="1:10" ht="15">
      <c r="A61" s="7" t="s">
        <v>55</v>
      </c>
      <c r="B61" s="40">
        <v>1779003</v>
      </c>
      <c r="C61" s="21">
        <v>1680</v>
      </c>
      <c r="D61" s="21">
        <v>1777322</v>
      </c>
      <c r="E61" s="7"/>
      <c r="F61" s="11"/>
      <c r="G61" s="11"/>
      <c r="H61" s="31"/>
      <c r="I61" s="31"/>
      <c r="J61" s="31"/>
    </row>
    <row r="62" spans="1:10" ht="15">
      <c r="A62" s="7" t="s">
        <v>56</v>
      </c>
      <c r="B62" s="40">
        <v>44045399</v>
      </c>
      <c r="C62" s="21">
        <v>2208699</v>
      </c>
      <c r="D62" s="21">
        <v>41836700</v>
      </c>
      <c r="E62" s="7"/>
      <c r="F62" s="11"/>
      <c r="G62" s="11"/>
      <c r="H62" s="31"/>
      <c r="I62" s="31"/>
      <c r="J62" s="31"/>
    </row>
    <row r="63" spans="1:10" ht="15">
      <c r="A63" s="7" t="s">
        <v>57</v>
      </c>
      <c r="B63" s="40">
        <v>777793</v>
      </c>
      <c r="C63" s="21">
        <v>38724</v>
      </c>
      <c r="D63" s="21">
        <v>739069</v>
      </c>
      <c r="E63" s="7"/>
      <c r="F63" s="11"/>
      <c r="G63" s="11"/>
      <c r="H63" s="31"/>
      <c r="I63" s="31"/>
      <c r="J63" s="31"/>
    </row>
    <row r="64" spans="1:10" ht="15">
      <c r="A64" s="7" t="s">
        <v>58</v>
      </c>
      <c r="B64" s="22">
        <v>0</v>
      </c>
      <c r="C64" s="22">
        <v>0</v>
      </c>
      <c r="D64" s="22">
        <v>0</v>
      </c>
      <c r="E64" s="7"/>
      <c r="F64" s="11"/>
      <c r="G64" s="11"/>
      <c r="H64" s="31"/>
      <c r="I64" s="31"/>
      <c r="J64" s="31"/>
    </row>
    <row r="65" spans="1:10" ht="15">
      <c r="A65" s="7" t="s">
        <v>59</v>
      </c>
      <c r="B65" s="40">
        <v>1021391</v>
      </c>
      <c r="C65" s="21">
        <v>43542</v>
      </c>
      <c r="D65" s="21">
        <v>977849</v>
      </c>
      <c r="E65" s="7"/>
      <c r="F65" s="11"/>
      <c r="G65" s="11"/>
      <c r="H65" s="31"/>
      <c r="I65" s="31"/>
      <c r="J65" s="31"/>
    </row>
    <row r="66" spans="1:10" ht="15">
      <c r="A66" s="7" t="s">
        <v>60</v>
      </c>
      <c r="B66" s="40">
        <v>2175178</v>
      </c>
      <c r="C66" s="21">
        <v>33244</v>
      </c>
      <c r="D66" s="21">
        <v>2141934</v>
      </c>
      <c r="E66" s="7"/>
      <c r="F66" s="11"/>
      <c r="G66" s="11"/>
      <c r="H66" s="31"/>
      <c r="I66" s="31"/>
      <c r="J66" s="31"/>
    </row>
    <row r="67" spans="1:10" ht="15">
      <c r="A67" s="7" t="s">
        <v>61</v>
      </c>
      <c r="B67" s="40">
        <v>1144889</v>
      </c>
      <c r="C67" s="21">
        <v>13641</v>
      </c>
      <c r="D67" s="21">
        <v>1131248</v>
      </c>
      <c r="E67" s="7"/>
      <c r="F67" s="7"/>
      <c r="G67" s="7"/>
      <c r="H67" s="31"/>
      <c r="I67" s="31"/>
      <c r="J67" s="31"/>
    </row>
    <row r="68" spans="1:10" ht="15">
      <c r="A68" s="7" t="s">
        <v>62</v>
      </c>
      <c r="B68" s="40">
        <v>118047</v>
      </c>
      <c r="C68" s="22">
        <v>0</v>
      </c>
      <c r="D68" s="21">
        <v>118047</v>
      </c>
      <c r="E68" s="7"/>
      <c r="F68" s="7"/>
      <c r="G68" s="7"/>
      <c r="H68" s="31"/>
      <c r="I68" s="31"/>
      <c r="J68" s="31"/>
    </row>
    <row r="69" spans="1:10" ht="15">
      <c r="A69" s="7" t="s">
        <v>63</v>
      </c>
      <c r="B69" s="21">
        <v>509728</v>
      </c>
      <c r="C69" s="21">
        <v>6000</v>
      </c>
      <c r="D69" s="21">
        <v>503728</v>
      </c>
      <c r="E69" s="7"/>
      <c r="F69" s="7"/>
      <c r="G69" s="7"/>
      <c r="H69" s="31"/>
      <c r="I69" s="31"/>
      <c r="J69" s="31"/>
    </row>
    <row r="70" spans="1:10" ht="15">
      <c r="A70" s="7" t="s">
        <v>64</v>
      </c>
      <c r="B70" s="40">
        <v>57582464</v>
      </c>
      <c r="C70" s="21">
        <v>2671894</v>
      </c>
      <c r="D70" s="21">
        <v>54910569</v>
      </c>
      <c r="E70" s="7"/>
      <c r="F70" s="7"/>
      <c r="G70" s="7"/>
      <c r="H70" s="31"/>
      <c r="I70" s="31"/>
      <c r="J70" s="31"/>
    </row>
    <row r="71" spans="1:10" ht="15">
      <c r="A71" s="7" t="s">
        <v>65</v>
      </c>
      <c r="B71" s="40">
        <v>623623</v>
      </c>
      <c r="C71" s="21">
        <v>9167</v>
      </c>
      <c r="D71" s="21">
        <v>614455</v>
      </c>
      <c r="E71" s="7"/>
      <c r="F71" s="7"/>
      <c r="G71" s="7"/>
      <c r="H71" s="31"/>
      <c r="I71" s="31"/>
      <c r="J71" s="31"/>
    </row>
    <row r="72" spans="1:10" ht="15">
      <c r="A72" s="7" t="s">
        <v>66</v>
      </c>
      <c r="B72" s="40">
        <v>149935</v>
      </c>
      <c r="C72" s="22">
        <v>0</v>
      </c>
      <c r="D72" s="21">
        <v>149935</v>
      </c>
      <c r="E72" s="7"/>
      <c r="F72" s="7"/>
      <c r="G72" s="7"/>
      <c r="H72" s="31"/>
      <c r="I72" s="31"/>
      <c r="J72" s="31"/>
    </row>
    <row r="73" spans="1:10" ht="15">
      <c r="A73" s="7" t="s">
        <v>68</v>
      </c>
      <c r="B73" s="21">
        <v>66382155</v>
      </c>
      <c r="C73" s="21">
        <v>370156</v>
      </c>
      <c r="D73" s="21">
        <v>66011999</v>
      </c>
      <c r="E73" s="7"/>
      <c r="F73" s="7"/>
      <c r="G73" s="7"/>
      <c r="H73" s="31"/>
      <c r="I73" s="31"/>
      <c r="J73" s="31"/>
    </row>
    <row r="74" spans="1:10" ht="15">
      <c r="A74" s="7"/>
      <c r="B74" s="40"/>
      <c r="C74" s="40"/>
      <c r="D74" s="40"/>
      <c r="E74" s="7"/>
      <c r="F74" s="7"/>
      <c r="G74" s="7"/>
      <c r="H74" s="31"/>
      <c r="I74" s="31"/>
      <c r="J74" s="31"/>
    </row>
    <row r="75" spans="1:10" ht="15">
      <c r="A75" s="7" t="s">
        <v>106</v>
      </c>
      <c r="B75" s="40">
        <v>16623355</v>
      </c>
      <c r="C75" s="40">
        <v>4762081</v>
      </c>
      <c r="D75" s="40">
        <v>11861274</v>
      </c>
      <c r="E75" s="7"/>
      <c r="F75" s="7"/>
      <c r="G75" s="7"/>
      <c r="H75" s="31"/>
      <c r="I75" s="31"/>
      <c r="J75" s="31"/>
    </row>
    <row r="76" spans="1:10" ht="15">
      <c r="A76" s="6"/>
      <c r="B76" s="39"/>
      <c r="C76" s="39"/>
      <c r="D76" s="39"/>
      <c r="E76" s="7"/>
      <c r="F76" s="7"/>
      <c r="G76" s="7"/>
      <c r="H76" s="31"/>
      <c r="I76" s="31"/>
      <c r="J76" s="31"/>
    </row>
    <row r="77" spans="1:10" ht="35.25" customHeight="1">
      <c r="A77" s="58" t="s">
        <v>116</v>
      </c>
      <c r="B77" s="58"/>
      <c r="C77" s="58"/>
      <c r="D77" s="58"/>
      <c r="E77" s="7"/>
      <c r="F77" s="7"/>
      <c r="G77" s="7"/>
      <c r="H77" s="31"/>
      <c r="I77" s="31"/>
      <c r="J77" s="31"/>
    </row>
    <row r="78" spans="1:10" ht="15">
      <c r="A78" s="7"/>
      <c r="B78" s="11"/>
      <c r="C78" s="11"/>
      <c r="D78" s="11"/>
      <c r="E78" s="7"/>
      <c r="F78" s="7"/>
      <c r="G78" s="7"/>
      <c r="H78" s="31"/>
      <c r="I78" s="31"/>
      <c r="J78" s="31"/>
    </row>
    <row r="79" spans="1:10" ht="15">
      <c r="A79" s="7" t="s">
        <v>88</v>
      </c>
      <c r="B79" s="11"/>
      <c r="C79" s="11"/>
      <c r="D79" s="11"/>
      <c r="E79" s="7"/>
      <c r="F79" s="7"/>
      <c r="G79" s="7"/>
      <c r="H79" s="31"/>
      <c r="I79" s="31"/>
      <c r="J79" s="31"/>
    </row>
    <row r="80" spans="1:10" ht="15">
      <c r="A80" s="7"/>
      <c r="B80" s="11"/>
      <c r="C80" s="11"/>
      <c r="D80" s="11"/>
      <c r="E80" s="7"/>
      <c r="F80" s="7"/>
      <c r="G80" s="7"/>
      <c r="H80" s="31"/>
      <c r="I80" s="31"/>
      <c r="J80" s="31"/>
    </row>
    <row r="81" spans="1:10" ht="47.25" customHeight="1">
      <c r="A81" s="59" t="s">
        <v>117</v>
      </c>
      <c r="B81" s="59"/>
      <c r="C81" s="59"/>
      <c r="D81" s="59"/>
      <c r="E81" s="7"/>
      <c r="F81" s="7"/>
      <c r="G81" s="7"/>
      <c r="H81" s="31"/>
      <c r="I81" s="31"/>
      <c r="J81" s="31"/>
    </row>
    <row r="82" spans="1:10" ht="15">
      <c r="A82" s="14" t="s">
        <v>103</v>
      </c>
      <c r="B82" s="11"/>
      <c r="C82" s="11"/>
      <c r="D82" s="11"/>
      <c r="E82" s="7"/>
      <c r="F82" s="7"/>
      <c r="G82" s="7"/>
      <c r="H82" s="31"/>
      <c r="I82" s="31"/>
      <c r="J82" s="31"/>
    </row>
    <row r="83" spans="1:10" ht="15">
      <c r="A83" s="7"/>
      <c r="B83" s="11"/>
      <c r="C83" s="11"/>
      <c r="D83" s="11"/>
      <c r="E83" s="7"/>
      <c r="F83" s="7"/>
      <c r="G83" s="7"/>
      <c r="H83" s="31"/>
      <c r="I83" s="31"/>
      <c r="J83" s="31"/>
    </row>
    <row r="84" spans="1:10" ht="15">
      <c r="A84" s="7"/>
      <c r="B84" s="11"/>
      <c r="C84" s="11"/>
      <c r="D84" s="11"/>
      <c r="E84" s="7"/>
      <c r="F84" s="7"/>
      <c r="G84" s="7"/>
      <c r="H84" s="31"/>
      <c r="I84" s="31"/>
      <c r="J84" s="31"/>
    </row>
    <row r="85" spans="1:10" ht="15">
      <c r="A85" s="7"/>
      <c r="B85" s="11"/>
      <c r="C85" s="11"/>
      <c r="D85" s="11"/>
      <c r="E85" s="7"/>
      <c r="F85" s="7"/>
      <c r="G85" s="7"/>
      <c r="H85" s="31"/>
      <c r="I85" s="31"/>
      <c r="J85" s="31"/>
    </row>
    <row r="86" spans="1:10" ht="15">
      <c r="A86" s="7"/>
      <c r="B86" s="11"/>
      <c r="C86" s="11"/>
      <c r="D86" s="11"/>
      <c r="E86" s="7"/>
      <c r="F86" s="7"/>
      <c r="G86" s="7"/>
      <c r="H86" s="31"/>
      <c r="I86" s="31"/>
      <c r="J86" s="31"/>
    </row>
    <row r="87" spans="1:10" ht="15">
      <c r="A87" s="7"/>
      <c r="B87" s="11"/>
      <c r="C87" s="11"/>
      <c r="D87" s="11"/>
      <c r="E87" s="7"/>
      <c r="F87" s="7"/>
      <c r="G87" s="7"/>
      <c r="H87" s="31"/>
      <c r="I87" s="31"/>
      <c r="J87" s="31"/>
    </row>
    <row r="88" spans="1:10" ht="15">
      <c r="A88" s="7"/>
      <c r="B88" s="11"/>
      <c r="C88" s="11"/>
      <c r="D88" s="11"/>
      <c r="E88" s="7"/>
      <c r="F88" s="7"/>
      <c r="G88" s="7"/>
      <c r="H88" s="31"/>
      <c r="I88" s="31"/>
      <c r="J88" s="31"/>
    </row>
    <row r="89" spans="1:10" ht="15">
      <c r="A89" s="7"/>
      <c r="B89" s="11"/>
      <c r="C89" s="11"/>
      <c r="D89" s="11"/>
      <c r="E89" s="7"/>
      <c r="F89" s="7"/>
      <c r="G89" s="7"/>
      <c r="H89" s="31"/>
      <c r="I89" s="31"/>
      <c r="J89" s="31"/>
    </row>
    <row r="90" spans="1:10" ht="15">
      <c r="A90" s="7"/>
      <c r="B90" s="11"/>
      <c r="C90" s="11"/>
      <c r="D90" s="11"/>
      <c r="E90" s="7"/>
      <c r="F90" s="7"/>
      <c r="G90" s="7"/>
      <c r="H90" s="31"/>
      <c r="I90" s="31"/>
      <c r="J90" s="31"/>
    </row>
    <row r="91" spans="1:10" ht="15">
      <c r="A91" s="7"/>
      <c r="B91" s="11"/>
      <c r="C91" s="11"/>
      <c r="D91" s="11"/>
      <c r="E91" s="7"/>
      <c r="F91" s="7"/>
      <c r="G91" s="7"/>
      <c r="H91" s="31"/>
      <c r="I91" s="31"/>
      <c r="J91" s="31"/>
    </row>
    <row r="92" spans="1:10" ht="15">
      <c r="A92" s="7"/>
      <c r="B92" s="7"/>
      <c r="C92" s="7"/>
      <c r="D92" s="7"/>
      <c r="E92" s="7"/>
      <c r="F92" s="7"/>
      <c r="G92" s="7"/>
      <c r="H92" s="31"/>
      <c r="I92" s="31"/>
      <c r="J92" s="31"/>
    </row>
    <row r="93" spans="1:10" ht="1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">
      <c r="A95" s="31"/>
      <c r="B95" s="31"/>
      <c r="C95" s="31"/>
      <c r="D95" s="31"/>
      <c r="E95" s="31"/>
      <c r="F95" s="31"/>
      <c r="G95" s="31"/>
      <c r="H95" s="31"/>
      <c r="I95" s="31"/>
      <c r="J95" s="31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state.ny.us/collections/FY_Collections_Stat_Report/2003_04_Annual_Statistical_Report_of_NY_State_Tax_Collections.htm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6" ht="20.25">
      <c r="A1" s="5" t="s">
        <v>0</v>
      </c>
      <c r="B1" s="34"/>
      <c r="C1" s="34"/>
      <c r="D1" s="34"/>
      <c r="E1" s="35"/>
      <c r="F1" s="7"/>
    </row>
    <row r="2" spans="1:6" ht="20.25">
      <c r="A2" s="5" t="s">
        <v>118</v>
      </c>
      <c r="B2" s="34"/>
      <c r="C2" s="34"/>
      <c r="D2" s="34"/>
      <c r="E2" s="35"/>
      <c r="F2" s="7"/>
    </row>
    <row r="3" spans="1:6" ht="15">
      <c r="A3" s="7"/>
      <c r="B3" s="7"/>
      <c r="C3" s="7"/>
      <c r="D3" s="7"/>
      <c r="E3" s="7"/>
      <c r="F3" s="7"/>
    </row>
    <row r="4" spans="1:6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</row>
    <row r="5" spans="1:6" ht="15">
      <c r="A5" s="6"/>
      <c r="B5" s="42"/>
      <c r="C5" s="42"/>
      <c r="D5" s="42"/>
      <c r="E5" s="7"/>
      <c r="F5" s="7"/>
    </row>
    <row r="6" spans="1:6" ht="15">
      <c r="A6" s="7" t="s">
        <v>2</v>
      </c>
      <c r="B6" s="22">
        <v>701827218</v>
      </c>
      <c r="C6" s="22">
        <v>30765753</v>
      </c>
      <c r="D6" s="22">
        <v>671061465</v>
      </c>
      <c r="E6" s="7"/>
      <c r="F6" s="7"/>
    </row>
    <row r="7" spans="1:6" ht="15">
      <c r="A7" s="7"/>
      <c r="B7" s="43"/>
      <c r="C7" s="43"/>
      <c r="D7" s="43"/>
      <c r="E7" s="7"/>
      <c r="F7" s="7"/>
    </row>
    <row r="8" spans="1:6" ht="15">
      <c r="A8" s="7" t="s">
        <v>3</v>
      </c>
      <c r="B8" s="22">
        <v>324806558</v>
      </c>
      <c r="C8" s="22">
        <f>SUM(C9:C13)</f>
        <v>14382020</v>
      </c>
      <c r="D8" s="22">
        <v>310424538</v>
      </c>
      <c r="E8" s="7"/>
      <c r="F8" s="7"/>
    </row>
    <row r="9" spans="1:6" ht="15">
      <c r="A9" s="7" t="s">
        <v>4</v>
      </c>
      <c r="B9" s="40">
        <f>SUM(C9:D9)</f>
        <v>7243072</v>
      </c>
      <c r="C9" s="40">
        <v>536476</v>
      </c>
      <c r="D9" s="40">
        <v>6706596</v>
      </c>
      <c r="E9" s="7"/>
      <c r="F9" s="7"/>
    </row>
    <row r="10" spans="1:6" ht="15">
      <c r="A10" s="7" t="s">
        <v>5</v>
      </c>
      <c r="B10" s="40">
        <f>SUM(C10:D10)</f>
        <v>19211418</v>
      </c>
      <c r="C10" s="40">
        <v>1862220</v>
      </c>
      <c r="D10" s="40">
        <v>17349198</v>
      </c>
      <c r="E10" s="7"/>
      <c r="F10" s="7"/>
    </row>
    <row r="11" spans="1:6" ht="15">
      <c r="A11" s="7" t="s">
        <v>6</v>
      </c>
      <c r="B11" s="40">
        <f>SUM(C11:D11)</f>
        <v>256794986</v>
      </c>
      <c r="C11" s="40">
        <v>10366921</v>
      </c>
      <c r="D11" s="40">
        <v>246428065</v>
      </c>
      <c r="E11" s="7"/>
      <c r="F11" s="7"/>
    </row>
    <row r="12" spans="1:6" ht="15">
      <c r="A12" s="7" t="s">
        <v>7</v>
      </c>
      <c r="B12" s="40">
        <f>SUM(C12:D12)</f>
        <v>37650923</v>
      </c>
      <c r="C12" s="40">
        <v>1234110</v>
      </c>
      <c r="D12" s="40">
        <v>36416813</v>
      </c>
      <c r="E12" s="7"/>
      <c r="F12" s="7"/>
    </row>
    <row r="13" spans="1:6" ht="15">
      <c r="A13" s="7" t="s">
        <v>8</v>
      </c>
      <c r="B13" s="40">
        <f>SUM(C13:D13)</f>
        <v>3906158</v>
      </c>
      <c r="C13" s="40">
        <v>382293</v>
      </c>
      <c r="D13" s="40">
        <v>3523865</v>
      </c>
      <c r="E13" s="7"/>
      <c r="F13" s="7"/>
    </row>
    <row r="14" spans="1:6" ht="15">
      <c r="A14" s="7"/>
      <c r="B14" s="21"/>
      <c r="C14" s="21"/>
      <c r="D14" s="21"/>
      <c r="E14" s="11"/>
      <c r="F14" s="7"/>
    </row>
    <row r="15" spans="1:6" ht="15">
      <c r="A15" s="7" t="s">
        <v>9</v>
      </c>
      <c r="B15" s="21">
        <v>360923847</v>
      </c>
      <c r="C15" s="21">
        <v>15564348</v>
      </c>
      <c r="D15" s="21">
        <f>SUM(D16:D73)</f>
        <v>345359499</v>
      </c>
      <c r="E15" s="7"/>
      <c r="F15" s="7"/>
    </row>
    <row r="16" spans="1:6" ht="15">
      <c r="A16" s="7" t="s">
        <v>10</v>
      </c>
      <c r="B16" s="40">
        <f>SUM(C16:D16)</f>
        <v>6284547</v>
      </c>
      <c r="C16" s="21">
        <v>438029</v>
      </c>
      <c r="D16" s="21">
        <v>5846518</v>
      </c>
      <c r="E16" s="7"/>
      <c r="F16" s="11"/>
    </row>
    <row r="17" spans="1:6" ht="15">
      <c r="A17" s="7" t="s">
        <v>11</v>
      </c>
      <c r="B17" s="21">
        <v>285816</v>
      </c>
      <c r="C17" s="21">
        <v>39081</v>
      </c>
      <c r="D17" s="21">
        <v>246734</v>
      </c>
      <c r="E17" s="7"/>
      <c r="F17" s="11"/>
    </row>
    <row r="18" spans="1:6" ht="15">
      <c r="A18" s="7" t="s">
        <v>12</v>
      </c>
      <c r="B18" s="40">
        <f>SUM(C18:D18)</f>
        <v>1768998</v>
      </c>
      <c r="C18" s="21">
        <v>20243</v>
      </c>
      <c r="D18" s="21">
        <v>1748755</v>
      </c>
      <c r="E18" s="7"/>
      <c r="F18" s="11"/>
    </row>
    <row r="19" spans="1:6" ht="15">
      <c r="A19" s="7" t="s">
        <v>13</v>
      </c>
      <c r="B19" s="40">
        <f>SUM(C19:D19)</f>
        <v>548039</v>
      </c>
      <c r="C19" s="21">
        <v>14438</v>
      </c>
      <c r="D19" s="21">
        <v>533601</v>
      </c>
      <c r="E19" s="7"/>
      <c r="F19" s="11"/>
    </row>
    <row r="20" spans="1:6" ht="15">
      <c r="A20" s="7" t="s">
        <v>14</v>
      </c>
      <c r="B20" s="21">
        <v>131272</v>
      </c>
      <c r="C20" s="21">
        <v>50606</v>
      </c>
      <c r="D20" s="21">
        <v>80665</v>
      </c>
      <c r="E20" s="7"/>
      <c r="F20" s="11"/>
    </row>
    <row r="21" spans="1:6" ht="15">
      <c r="A21" s="7" t="s">
        <v>15</v>
      </c>
      <c r="B21" s="40">
        <f>SUM(C21:D21)</f>
        <v>740612</v>
      </c>
      <c r="C21" s="21">
        <v>57307</v>
      </c>
      <c r="D21" s="21">
        <v>683305</v>
      </c>
      <c r="E21" s="7"/>
      <c r="F21" s="11"/>
    </row>
    <row r="22" spans="1:6" ht="15">
      <c r="A22" s="7" t="s">
        <v>16</v>
      </c>
      <c r="B22" s="40">
        <f>SUM(C22:D22)</f>
        <v>695829</v>
      </c>
      <c r="C22" s="21">
        <v>39324</v>
      </c>
      <c r="D22" s="21">
        <v>656505</v>
      </c>
      <c r="E22" s="7"/>
      <c r="F22" s="11"/>
    </row>
    <row r="23" spans="1:6" ht="15">
      <c r="A23" s="7" t="s">
        <v>17</v>
      </c>
      <c r="B23" s="40">
        <f>SUM(C23:D23)</f>
        <v>130543</v>
      </c>
      <c r="C23" s="21">
        <v>6258</v>
      </c>
      <c r="D23" s="21">
        <v>124285</v>
      </c>
      <c r="E23" s="7"/>
      <c r="F23" s="11"/>
    </row>
    <row r="24" spans="1:6" ht="15">
      <c r="A24" s="7" t="s">
        <v>18</v>
      </c>
      <c r="B24" s="21">
        <v>267279</v>
      </c>
      <c r="C24" s="21">
        <v>20027</v>
      </c>
      <c r="D24" s="21">
        <v>247251</v>
      </c>
      <c r="E24" s="7"/>
      <c r="F24" s="11"/>
    </row>
    <row r="25" spans="1:6" ht="15">
      <c r="A25" s="7" t="s">
        <v>19</v>
      </c>
      <c r="B25" s="40">
        <f>SUM(C25:D25)</f>
        <v>343971</v>
      </c>
      <c r="C25" s="21">
        <v>6478</v>
      </c>
      <c r="D25" s="21">
        <v>337493</v>
      </c>
      <c r="E25" s="7"/>
      <c r="F25" s="11"/>
    </row>
    <row r="26" spans="1:6" ht="15">
      <c r="A26" s="7" t="s">
        <v>20</v>
      </c>
      <c r="B26" s="21">
        <v>400848</v>
      </c>
      <c r="C26" s="22">
        <v>3163</v>
      </c>
      <c r="D26" s="21">
        <v>397686</v>
      </c>
      <c r="E26" s="7"/>
      <c r="F26" s="11"/>
    </row>
    <row r="27" spans="1:6" ht="15">
      <c r="A27" s="7" t="s">
        <v>21</v>
      </c>
      <c r="B27" s="40">
        <f>SUM(C27:D27)</f>
        <v>1034140</v>
      </c>
      <c r="C27" s="21">
        <v>5390</v>
      </c>
      <c r="D27" s="21">
        <v>1028750</v>
      </c>
      <c r="E27" s="7"/>
      <c r="F27" s="11"/>
    </row>
    <row r="28" spans="1:6" ht="15">
      <c r="A28" s="7" t="s">
        <v>22</v>
      </c>
      <c r="B28" s="40">
        <f>SUM(C28:D28)</f>
        <v>4860369</v>
      </c>
      <c r="C28" s="21">
        <v>93645</v>
      </c>
      <c r="D28" s="21">
        <v>4766724</v>
      </c>
      <c r="E28" s="7"/>
      <c r="F28" s="11"/>
    </row>
    <row r="29" spans="1:6" ht="15">
      <c r="A29" s="7" t="s">
        <v>23</v>
      </c>
      <c r="B29" s="40">
        <f>SUM(C29:D29)</f>
        <v>9358574</v>
      </c>
      <c r="C29" s="21">
        <v>712702</v>
      </c>
      <c r="D29" s="21">
        <v>8645872</v>
      </c>
      <c r="E29" s="7"/>
      <c r="F29" s="11"/>
    </row>
    <row r="30" spans="1:6" ht="15">
      <c r="A30" s="7" t="s">
        <v>24</v>
      </c>
      <c r="B30" s="40">
        <f>SUM(C30:D30)</f>
        <v>1456285</v>
      </c>
      <c r="C30" s="22">
        <v>0</v>
      </c>
      <c r="D30" s="21">
        <v>1456285</v>
      </c>
      <c r="E30" s="7"/>
      <c r="F30" s="11"/>
    </row>
    <row r="31" spans="1:6" ht="15">
      <c r="A31" s="7" t="s">
        <v>25</v>
      </c>
      <c r="B31" s="40">
        <f>SUM(C31:D31)</f>
        <v>261725</v>
      </c>
      <c r="C31" s="21">
        <v>9176</v>
      </c>
      <c r="D31" s="21">
        <v>252549</v>
      </c>
      <c r="E31" s="7"/>
      <c r="F31" s="11"/>
    </row>
    <row r="32" spans="1:6" ht="15">
      <c r="A32" s="7" t="s">
        <v>26</v>
      </c>
      <c r="B32" s="21">
        <v>402748</v>
      </c>
      <c r="C32" s="21">
        <v>50814</v>
      </c>
      <c r="D32" s="21">
        <v>351933</v>
      </c>
      <c r="E32" s="7"/>
      <c r="F32" s="11"/>
    </row>
    <row r="33" spans="1:6" ht="15">
      <c r="A33" s="7" t="s">
        <v>27</v>
      </c>
      <c r="B33" s="40">
        <f>SUM(C33:D33)</f>
        <v>107526</v>
      </c>
      <c r="C33" s="21">
        <v>156</v>
      </c>
      <c r="D33" s="21">
        <v>107370</v>
      </c>
      <c r="E33" s="7"/>
      <c r="F33" s="11"/>
    </row>
    <row r="34" spans="1:6" ht="15">
      <c r="A34" s="7" t="s">
        <v>28</v>
      </c>
      <c r="B34" s="40">
        <f>SUM(C34:D34)</f>
        <v>284568</v>
      </c>
      <c r="C34" s="21">
        <v>5516</v>
      </c>
      <c r="D34" s="21">
        <v>279052</v>
      </c>
      <c r="E34" s="7"/>
      <c r="F34" s="11"/>
    </row>
    <row r="35" spans="1:6" ht="15">
      <c r="A35" s="7" t="s">
        <v>29</v>
      </c>
      <c r="B35" s="40">
        <f>SUM(C35:D35)</f>
        <v>211906</v>
      </c>
      <c r="C35" s="21">
        <v>6805</v>
      </c>
      <c r="D35" s="21">
        <v>205101</v>
      </c>
      <c r="E35" s="7"/>
      <c r="F35" s="11"/>
    </row>
    <row r="36" spans="1:6" ht="15">
      <c r="A36" s="7" t="s">
        <v>30</v>
      </c>
      <c r="B36" s="40">
        <f>SUM(C36:D36)</f>
        <v>193098</v>
      </c>
      <c r="C36" s="21">
        <v>5246</v>
      </c>
      <c r="D36" s="21">
        <v>187852</v>
      </c>
      <c r="E36" s="7"/>
      <c r="F36" s="11"/>
    </row>
    <row r="37" spans="1:6" ht="15">
      <c r="A37" s="7" t="s">
        <v>31</v>
      </c>
      <c r="B37" s="40">
        <f>SUM(C37:D37)</f>
        <v>923250</v>
      </c>
      <c r="C37" s="21">
        <v>56358</v>
      </c>
      <c r="D37" s="21">
        <v>866892</v>
      </c>
      <c r="E37" s="7"/>
      <c r="F37" s="11"/>
    </row>
    <row r="38" spans="1:6" ht="15">
      <c r="A38" s="7" t="s">
        <v>32</v>
      </c>
      <c r="B38" s="22">
        <v>0</v>
      </c>
      <c r="C38" s="21">
        <v>74</v>
      </c>
      <c r="D38" s="21">
        <v>-74</v>
      </c>
      <c r="E38" s="7"/>
      <c r="F38" s="11"/>
    </row>
    <row r="39" spans="1:6" ht="15">
      <c r="A39" s="7" t="s">
        <v>33</v>
      </c>
      <c r="B39" s="21">
        <v>893747</v>
      </c>
      <c r="C39" s="21">
        <v>40495</v>
      </c>
      <c r="D39" s="21">
        <v>853253</v>
      </c>
      <c r="E39" s="7"/>
      <c r="F39" s="11"/>
    </row>
    <row r="40" spans="1:6" ht="15">
      <c r="A40" s="7" t="s">
        <v>34</v>
      </c>
      <c r="B40" s="40">
        <f>SUM(C40:D40)</f>
        <v>909363</v>
      </c>
      <c r="C40" s="21">
        <v>30876</v>
      </c>
      <c r="D40" s="21">
        <v>878487</v>
      </c>
      <c r="E40" s="7"/>
      <c r="F40" s="11"/>
    </row>
    <row r="41" spans="1:6" ht="15">
      <c r="A41" s="7" t="s">
        <v>35</v>
      </c>
      <c r="B41" s="40">
        <f>SUM(C41:D41)</f>
        <v>12009492</v>
      </c>
      <c r="C41" s="21">
        <v>505098</v>
      </c>
      <c r="D41" s="21">
        <v>11504394</v>
      </c>
      <c r="E41" s="7"/>
      <c r="F41" s="11"/>
    </row>
    <row r="42" spans="1:6" ht="15">
      <c r="A42" s="7" t="s">
        <v>36</v>
      </c>
      <c r="B42" s="40">
        <f>SUM(C42:D42)</f>
        <v>669010</v>
      </c>
      <c r="C42" s="21">
        <v>46034</v>
      </c>
      <c r="D42" s="21">
        <v>622976</v>
      </c>
      <c r="E42" s="7"/>
      <c r="F42" s="11"/>
    </row>
    <row r="43" spans="1:6" ht="15">
      <c r="A43" s="7" t="s">
        <v>37</v>
      </c>
      <c r="B43" s="40">
        <f>SUM(C43:D43)</f>
        <v>106383152</v>
      </c>
      <c r="C43" s="21">
        <v>6544470</v>
      </c>
      <c r="D43" s="21">
        <v>99838682</v>
      </c>
      <c r="E43" s="7"/>
      <c r="F43" s="11"/>
    </row>
    <row r="44" spans="1:6" ht="15">
      <c r="A44" s="7" t="s">
        <v>38</v>
      </c>
      <c r="B44" s="21">
        <v>2177662</v>
      </c>
      <c r="C44" s="21">
        <v>45109</v>
      </c>
      <c r="D44" s="21">
        <v>2132554</v>
      </c>
      <c r="E44" s="7"/>
      <c r="F44" s="11"/>
    </row>
    <row r="45" spans="1:6" ht="15">
      <c r="A45" s="7" t="s">
        <v>39</v>
      </c>
      <c r="B45" s="40">
        <f>SUM(C45:D45)</f>
        <v>3794484</v>
      </c>
      <c r="C45" s="21">
        <v>147354</v>
      </c>
      <c r="D45" s="21">
        <v>3647130</v>
      </c>
      <c r="E45" s="7"/>
      <c r="F45" s="11"/>
    </row>
    <row r="46" spans="1:6" ht="15">
      <c r="A46" s="7" t="s">
        <v>40</v>
      </c>
      <c r="B46" s="40">
        <f>SUM(C46:D46)</f>
        <v>2784783</v>
      </c>
      <c r="C46" s="21">
        <v>171060</v>
      </c>
      <c r="D46" s="21">
        <v>2613723</v>
      </c>
      <c r="E46" s="7"/>
      <c r="F46" s="11"/>
    </row>
    <row r="47" spans="1:6" ht="15">
      <c r="A47" s="7" t="s">
        <v>41</v>
      </c>
      <c r="B47" s="40">
        <f>SUM(C47:D47)</f>
        <v>728959</v>
      </c>
      <c r="C47" s="21">
        <v>25737</v>
      </c>
      <c r="D47" s="21">
        <v>703222</v>
      </c>
      <c r="E47" s="7"/>
      <c r="F47" s="11"/>
    </row>
    <row r="48" spans="1:6" ht="15">
      <c r="A48" s="7" t="s">
        <v>42</v>
      </c>
      <c r="B48" s="40">
        <f>SUM(C48:D48)</f>
        <v>3356599</v>
      </c>
      <c r="C48" s="21">
        <v>156081</v>
      </c>
      <c r="D48" s="21">
        <v>3200518</v>
      </c>
      <c r="E48" s="7"/>
      <c r="F48" s="11"/>
    </row>
    <row r="49" spans="1:6" ht="15">
      <c r="A49" s="7" t="s">
        <v>43</v>
      </c>
      <c r="B49" s="21">
        <v>90712</v>
      </c>
      <c r="C49" s="21">
        <v>1393</v>
      </c>
      <c r="D49" s="21">
        <v>89318</v>
      </c>
      <c r="E49" s="7"/>
      <c r="F49" s="11"/>
    </row>
    <row r="50" spans="1:6" ht="15">
      <c r="A50" s="7" t="s">
        <v>44</v>
      </c>
      <c r="B50" s="40">
        <f>SUM(C50:D50)</f>
        <v>384005</v>
      </c>
      <c r="C50" s="21">
        <v>53828</v>
      </c>
      <c r="D50" s="21">
        <v>330177</v>
      </c>
      <c r="E50" s="7"/>
      <c r="F50" s="11"/>
    </row>
    <row r="51" spans="1:6" ht="15">
      <c r="A51" s="7" t="s">
        <v>45</v>
      </c>
      <c r="B51" s="40">
        <f>SUM(C51:D51)</f>
        <v>300045</v>
      </c>
      <c r="C51" s="21">
        <v>26710</v>
      </c>
      <c r="D51" s="21">
        <v>273335</v>
      </c>
      <c r="E51" s="7"/>
      <c r="F51" s="11"/>
    </row>
    <row r="52" spans="1:6" ht="15">
      <c r="A52" s="7" t="s">
        <v>46</v>
      </c>
      <c r="B52" s="21">
        <v>3056649</v>
      </c>
      <c r="C52" s="21">
        <v>32818</v>
      </c>
      <c r="D52" s="21">
        <v>3023832</v>
      </c>
      <c r="E52" s="7"/>
      <c r="F52" s="11"/>
    </row>
    <row r="53" spans="1:6" ht="15">
      <c r="A53" s="7" t="s">
        <v>47</v>
      </c>
      <c r="B53" s="21">
        <v>1721409</v>
      </c>
      <c r="C53" s="21">
        <v>178562</v>
      </c>
      <c r="D53" s="21">
        <v>1542848</v>
      </c>
      <c r="E53" s="7"/>
      <c r="F53" s="11"/>
    </row>
    <row r="54" spans="1:6" ht="15">
      <c r="A54" s="7" t="s">
        <v>48</v>
      </c>
      <c r="B54" s="21">
        <v>2635793</v>
      </c>
      <c r="C54" s="21">
        <v>91345</v>
      </c>
      <c r="D54" s="21">
        <v>2544449</v>
      </c>
      <c r="E54" s="7"/>
      <c r="F54" s="11"/>
    </row>
    <row r="55" spans="1:6" ht="15">
      <c r="A55" s="7" t="s">
        <v>49</v>
      </c>
      <c r="B55" s="21">
        <v>1008755</v>
      </c>
      <c r="C55" s="21">
        <v>46328</v>
      </c>
      <c r="D55" s="21">
        <v>962428</v>
      </c>
      <c r="E55" s="7"/>
      <c r="F55" s="11"/>
    </row>
    <row r="56" spans="1:6" ht="15">
      <c r="A56" s="7" t="s">
        <v>50</v>
      </c>
      <c r="B56" s="40">
        <f>SUM(C56:D56)</f>
        <v>4577008</v>
      </c>
      <c r="C56" s="21">
        <v>55140</v>
      </c>
      <c r="D56" s="21">
        <v>4521868</v>
      </c>
      <c r="E56" s="7"/>
      <c r="F56" s="11"/>
    </row>
    <row r="57" spans="1:6" ht="15">
      <c r="A57" s="7" t="s">
        <v>51</v>
      </c>
      <c r="B57" s="40">
        <f>SUM(C57:D57)</f>
        <v>263327</v>
      </c>
      <c r="C57" s="22">
        <v>25484</v>
      </c>
      <c r="D57" s="21">
        <v>237843</v>
      </c>
      <c r="E57" s="7"/>
      <c r="F57" s="11"/>
    </row>
    <row r="58" spans="1:6" ht="15">
      <c r="A58" s="7" t="s">
        <v>52</v>
      </c>
      <c r="B58" s="40">
        <f aca="true" t="shared" si="0" ref="B58:B63">SUM(C58:D58)</f>
        <v>69415</v>
      </c>
      <c r="C58" s="22">
        <v>0</v>
      </c>
      <c r="D58" s="21">
        <v>69415</v>
      </c>
      <c r="E58" s="7"/>
      <c r="F58" s="11"/>
    </row>
    <row r="59" spans="1:6" ht="15">
      <c r="A59" s="7" t="s">
        <v>53</v>
      </c>
      <c r="B59" s="40">
        <f t="shared" si="0"/>
        <v>106421</v>
      </c>
      <c r="C59" s="21">
        <v>51339</v>
      </c>
      <c r="D59" s="21">
        <v>55082</v>
      </c>
      <c r="E59" s="7"/>
      <c r="F59" s="11"/>
    </row>
    <row r="60" spans="1:6" ht="15">
      <c r="A60" s="7" t="s">
        <v>54</v>
      </c>
      <c r="B60" s="40">
        <f t="shared" si="0"/>
        <v>628898</v>
      </c>
      <c r="C60" s="21">
        <v>15557</v>
      </c>
      <c r="D60" s="21">
        <v>613341</v>
      </c>
      <c r="E60" s="7"/>
      <c r="F60" s="11"/>
    </row>
    <row r="61" spans="1:6" ht="15">
      <c r="A61" s="7" t="s">
        <v>55</v>
      </c>
      <c r="B61" s="40">
        <f t="shared" si="0"/>
        <v>460694</v>
      </c>
      <c r="C61" s="21">
        <v>30562</v>
      </c>
      <c r="D61" s="21">
        <v>430132</v>
      </c>
      <c r="E61" s="7"/>
      <c r="F61" s="11"/>
    </row>
    <row r="62" spans="1:6" ht="15">
      <c r="A62" s="7" t="s">
        <v>56</v>
      </c>
      <c r="B62" s="40">
        <f t="shared" si="0"/>
        <v>37587317</v>
      </c>
      <c r="C62" s="21">
        <v>1252502</v>
      </c>
      <c r="D62" s="21">
        <v>36334815</v>
      </c>
      <c r="E62" s="7"/>
      <c r="F62" s="11"/>
    </row>
    <row r="63" spans="1:6" ht="15">
      <c r="A63" s="7" t="s">
        <v>57</v>
      </c>
      <c r="B63" s="40">
        <f t="shared" si="0"/>
        <v>2018419</v>
      </c>
      <c r="C63" s="21">
        <v>21799</v>
      </c>
      <c r="D63" s="21">
        <v>1996620</v>
      </c>
      <c r="E63" s="7"/>
      <c r="F63" s="11"/>
    </row>
    <row r="64" spans="1:6" ht="15">
      <c r="A64" s="7" t="s">
        <v>58</v>
      </c>
      <c r="B64" s="40">
        <f>SUM(C64:D64)</f>
        <v>34600</v>
      </c>
      <c r="C64" s="22">
        <v>1970</v>
      </c>
      <c r="D64" s="21">
        <v>32630</v>
      </c>
      <c r="E64" s="7"/>
      <c r="F64" s="11"/>
    </row>
    <row r="65" spans="1:6" ht="15">
      <c r="A65" s="7" t="s">
        <v>59</v>
      </c>
      <c r="B65" s="40">
        <f>SUM(C65:D65)</f>
        <v>1553823</v>
      </c>
      <c r="C65" s="21">
        <v>110595</v>
      </c>
      <c r="D65" s="21">
        <v>1443228</v>
      </c>
      <c r="E65" s="7"/>
      <c r="F65" s="11"/>
    </row>
    <row r="66" spans="1:6" ht="15">
      <c r="A66" s="7" t="s">
        <v>60</v>
      </c>
      <c r="B66" s="40">
        <f>SUM(C66:D66)</f>
        <v>1619918</v>
      </c>
      <c r="C66" s="21">
        <v>161798</v>
      </c>
      <c r="D66" s="21">
        <v>1458120</v>
      </c>
      <c r="E66" s="7"/>
      <c r="F66" s="11"/>
    </row>
    <row r="67" spans="1:6" ht="15">
      <c r="A67" s="7" t="s">
        <v>61</v>
      </c>
      <c r="B67" s="40">
        <f>SUM(C67:D67)</f>
        <v>614814</v>
      </c>
      <c r="C67" s="21">
        <v>33365</v>
      </c>
      <c r="D67" s="21">
        <v>581449</v>
      </c>
      <c r="E67" s="7"/>
      <c r="F67" s="7"/>
    </row>
    <row r="68" spans="1:6" ht="15">
      <c r="A68" s="7" t="s">
        <v>62</v>
      </c>
      <c r="B68" s="40">
        <f>SUM(C68:D68)</f>
        <v>239162</v>
      </c>
      <c r="C68" s="21">
        <v>9250</v>
      </c>
      <c r="D68" s="21">
        <v>229912</v>
      </c>
      <c r="E68" s="7"/>
      <c r="F68" s="7"/>
    </row>
    <row r="69" spans="1:6" ht="15">
      <c r="A69" s="7" t="s">
        <v>63</v>
      </c>
      <c r="B69" s="21">
        <v>478210</v>
      </c>
      <c r="C69" s="21">
        <v>12340</v>
      </c>
      <c r="D69" s="21">
        <v>465869</v>
      </c>
      <c r="E69" s="7"/>
      <c r="F69" s="7"/>
    </row>
    <row r="70" spans="1:6" ht="15">
      <c r="A70" s="7" t="s">
        <v>64</v>
      </c>
      <c r="B70" s="40">
        <f>SUM(C70:D70)</f>
        <v>125184035</v>
      </c>
      <c r="C70" s="21">
        <v>3566058</v>
      </c>
      <c r="D70" s="21">
        <v>121617977</v>
      </c>
      <c r="E70" s="7"/>
      <c r="F70" s="7"/>
    </row>
    <row r="71" spans="1:6" ht="15">
      <c r="A71" s="7" t="s">
        <v>65</v>
      </c>
      <c r="B71" s="40">
        <f>SUM(C71:D71)</f>
        <v>14535</v>
      </c>
      <c r="C71" s="21">
        <v>55985</v>
      </c>
      <c r="D71" s="21">
        <v>-41450</v>
      </c>
      <c r="E71" s="7"/>
      <c r="F71" s="7"/>
    </row>
    <row r="72" spans="1:6" ht="15">
      <c r="A72" s="7" t="s">
        <v>66</v>
      </c>
      <c r="B72" s="40">
        <f>SUM(C72:D72)</f>
        <v>152564</v>
      </c>
      <c r="C72" s="21">
        <v>6208</v>
      </c>
      <c r="D72" s="21">
        <v>146356</v>
      </c>
      <c r="E72" s="7"/>
      <c r="F72" s="7"/>
    </row>
    <row r="73" spans="1:6" ht="15">
      <c r="A73" s="7" t="s">
        <v>68</v>
      </c>
      <c r="B73" s="21">
        <v>11724124</v>
      </c>
      <c r="C73" s="21">
        <v>370263</v>
      </c>
      <c r="D73" s="21">
        <v>11353862</v>
      </c>
      <c r="E73" s="7"/>
      <c r="F73" s="7"/>
    </row>
    <row r="74" spans="1:6" ht="15">
      <c r="A74" s="7"/>
      <c r="B74" s="40"/>
      <c r="C74" s="40"/>
      <c r="D74" s="40"/>
      <c r="E74" s="7"/>
      <c r="F74" s="7"/>
    </row>
    <row r="75" spans="1:6" ht="15">
      <c r="A75" s="7" t="s">
        <v>106</v>
      </c>
      <c r="B75" s="40">
        <f>SUM(C75:D75)</f>
        <v>16096813</v>
      </c>
      <c r="C75" s="40">
        <v>819385</v>
      </c>
      <c r="D75" s="40">
        <v>15277428</v>
      </c>
      <c r="E75" s="7"/>
      <c r="F75" s="7"/>
    </row>
    <row r="76" spans="1:6" ht="15">
      <c r="A76" s="6"/>
      <c r="B76" s="39"/>
      <c r="C76" s="39"/>
      <c r="D76" s="39"/>
      <c r="E76" s="7"/>
      <c r="F76" s="7"/>
    </row>
    <row r="77" spans="1:6" ht="34.5" customHeight="1">
      <c r="A77" s="58" t="s">
        <v>120</v>
      </c>
      <c r="B77" s="58"/>
      <c r="C77" s="58"/>
      <c r="D77" s="58"/>
      <c r="E77" s="7"/>
      <c r="F77" s="7"/>
    </row>
    <row r="78" spans="1:6" ht="15">
      <c r="A78" s="7"/>
      <c r="B78" s="11"/>
      <c r="C78" s="11"/>
      <c r="D78" s="11"/>
      <c r="E78" s="7"/>
      <c r="F78" s="7"/>
    </row>
    <row r="79" spans="1:6" ht="15">
      <c r="A79" s="7" t="s">
        <v>88</v>
      </c>
      <c r="B79" s="11"/>
      <c r="C79" s="11"/>
      <c r="D79" s="11"/>
      <c r="E79" s="7"/>
      <c r="F79" s="7"/>
    </row>
    <row r="80" spans="1:6" ht="15">
      <c r="A80" s="7"/>
      <c r="B80" s="11"/>
      <c r="C80" s="11"/>
      <c r="D80" s="11"/>
      <c r="E80" s="7"/>
      <c r="F80" s="7"/>
    </row>
    <row r="81" spans="1:6" ht="15">
      <c r="A81" s="7" t="s">
        <v>119</v>
      </c>
      <c r="B81" s="11"/>
      <c r="C81" s="11"/>
      <c r="D81" s="11"/>
      <c r="E81" s="7"/>
      <c r="F81" s="7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4" sqref="A4:D4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121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44">
        <v>746484877</v>
      </c>
      <c r="C6" s="44">
        <v>29093109</v>
      </c>
      <c r="D6" s="44">
        <v>717391768</v>
      </c>
      <c r="E6" s="7"/>
      <c r="F6" s="7"/>
      <c r="G6" s="7"/>
    </row>
    <row r="7" spans="1:7" ht="15">
      <c r="A7" s="7"/>
      <c r="B7" s="43"/>
      <c r="C7" s="43"/>
      <c r="D7" s="43"/>
      <c r="E7" s="7"/>
      <c r="F7" s="7"/>
      <c r="G7" s="7"/>
    </row>
    <row r="8" spans="1:7" ht="15">
      <c r="A8" s="7" t="s">
        <v>3</v>
      </c>
      <c r="B8" s="22">
        <f>SUM(B9:B13)</f>
        <v>380295215</v>
      </c>
      <c r="C8" s="22">
        <f>SUM(C9:C13)</f>
        <v>13331429</v>
      </c>
      <c r="D8" s="22">
        <f>SUM(D9:D13)</f>
        <v>366963788</v>
      </c>
      <c r="E8" s="7"/>
      <c r="F8" s="7"/>
      <c r="G8" s="7"/>
    </row>
    <row r="9" spans="1:7" ht="15">
      <c r="A9" s="7" t="s">
        <v>4</v>
      </c>
      <c r="B9" s="40">
        <v>6749637</v>
      </c>
      <c r="C9" s="40">
        <v>855121</v>
      </c>
      <c r="D9" s="40">
        <v>5894517</v>
      </c>
      <c r="E9" s="7"/>
      <c r="F9" s="7"/>
      <c r="G9" s="7"/>
    </row>
    <row r="10" spans="1:7" ht="15">
      <c r="A10" s="7" t="s">
        <v>5</v>
      </c>
      <c r="B10" s="40">
        <v>19239751</v>
      </c>
      <c r="C10" s="40">
        <v>1143268</v>
      </c>
      <c r="D10" s="40">
        <v>18096484</v>
      </c>
      <c r="E10" s="7"/>
      <c r="F10" s="7"/>
      <c r="G10" s="7"/>
    </row>
    <row r="11" spans="1:7" ht="15">
      <c r="A11" s="7" t="s">
        <v>6</v>
      </c>
      <c r="B11" s="40">
        <v>309101621</v>
      </c>
      <c r="C11" s="40">
        <v>9169501</v>
      </c>
      <c r="D11" s="40">
        <v>299932120</v>
      </c>
      <c r="E11" s="7"/>
      <c r="F11" s="7"/>
      <c r="G11" s="7"/>
    </row>
    <row r="12" spans="1:7" ht="15">
      <c r="A12" s="7" t="s">
        <v>7</v>
      </c>
      <c r="B12" s="40">
        <v>34650914</v>
      </c>
      <c r="C12" s="40">
        <v>1912199</v>
      </c>
      <c r="D12" s="40">
        <v>32738715</v>
      </c>
      <c r="E12" s="7"/>
      <c r="F12" s="7"/>
      <c r="G12" s="7"/>
    </row>
    <row r="13" spans="1:7" ht="15">
      <c r="A13" s="7" t="s">
        <v>8</v>
      </c>
      <c r="B13" s="40">
        <v>10553292</v>
      </c>
      <c r="C13" s="40">
        <v>251340</v>
      </c>
      <c r="D13" s="40">
        <v>10301952</v>
      </c>
      <c r="E13" s="7"/>
      <c r="F13" s="7"/>
      <c r="G13" s="7"/>
    </row>
    <row r="14" spans="1:7" ht="15">
      <c r="A14" s="7"/>
      <c r="B14" s="21"/>
      <c r="C14" s="21"/>
      <c r="D14" s="21"/>
      <c r="E14" s="11"/>
      <c r="F14" s="7"/>
      <c r="G14" s="7"/>
    </row>
    <row r="15" spans="1:7" ht="15">
      <c r="A15" s="7" t="s">
        <v>9</v>
      </c>
      <c r="B15" s="21">
        <f>SUM(B16:B73)</f>
        <v>353883947</v>
      </c>
      <c r="C15" s="21">
        <f>SUM(C16:C73)</f>
        <v>14932466</v>
      </c>
      <c r="D15" s="21">
        <f>SUM(D16:D73)</f>
        <v>338951480</v>
      </c>
      <c r="E15" s="7"/>
      <c r="F15" s="7"/>
      <c r="G15" s="7"/>
    </row>
    <row r="16" spans="1:7" ht="15">
      <c r="A16" s="7" t="s">
        <v>10</v>
      </c>
      <c r="B16" s="21">
        <v>5121399</v>
      </c>
      <c r="C16" s="21">
        <v>715194</v>
      </c>
      <c r="D16" s="21">
        <v>4406205</v>
      </c>
      <c r="E16" s="7"/>
      <c r="F16" s="11"/>
      <c r="G16" s="11"/>
    </row>
    <row r="17" spans="1:7" ht="15">
      <c r="A17" s="7" t="s">
        <v>11</v>
      </c>
      <c r="B17" s="21">
        <v>321325</v>
      </c>
      <c r="C17" s="21">
        <v>8866</v>
      </c>
      <c r="D17" s="21">
        <v>312459</v>
      </c>
      <c r="E17" s="7"/>
      <c r="F17" s="11"/>
      <c r="G17" s="11"/>
    </row>
    <row r="18" spans="1:7" ht="15">
      <c r="A18" s="7" t="s">
        <v>12</v>
      </c>
      <c r="B18" s="21">
        <v>4443396</v>
      </c>
      <c r="C18" s="21">
        <v>31343</v>
      </c>
      <c r="D18" s="21">
        <v>4412053</v>
      </c>
      <c r="E18" s="7"/>
      <c r="F18" s="11"/>
      <c r="G18" s="11"/>
    </row>
    <row r="19" spans="1:7" ht="15">
      <c r="A19" s="7" t="s">
        <v>13</v>
      </c>
      <c r="B19" s="21">
        <v>228007</v>
      </c>
      <c r="C19" s="21">
        <v>60120</v>
      </c>
      <c r="D19" s="21">
        <v>167888</v>
      </c>
      <c r="E19" s="7"/>
      <c r="F19" s="11"/>
      <c r="G19" s="11"/>
    </row>
    <row r="20" spans="1:7" ht="15">
      <c r="A20" s="7" t="s">
        <v>14</v>
      </c>
      <c r="B20" s="21">
        <v>217256</v>
      </c>
      <c r="C20" s="21">
        <v>11</v>
      </c>
      <c r="D20" s="21">
        <v>217245</v>
      </c>
      <c r="E20" s="7"/>
      <c r="F20" s="11"/>
      <c r="G20" s="11"/>
    </row>
    <row r="21" spans="1:7" ht="15">
      <c r="A21" s="7" t="s">
        <v>15</v>
      </c>
      <c r="B21" s="21">
        <v>1243823</v>
      </c>
      <c r="C21" s="21">
        <v>23193</v>
      </c>
      <c r="D21" s="21">
        <v>1220630</v>
      </c>
      <c r="E21" s="7"/>
      <c r="F21" s="11"/>
      <c r="G21" s="11"/>
    </row>
    <row r="22" spans="1:7" ht="15">
      <c r="A22" s="7" t="s">
        <v>16</v>
      </c>
      <c r="B22" s="21">
        <v>852565</v>
      </c>
      <c r="C22" s="21">
        <v>18991</v>
      </c>
      <c r="D22" s="21">
        <v>833573</v>
      </c>
      <c r="E22" s="7"/>
      <c r="F22" s="11"/>
      <c r="G22" s="11"/>
    </row>
    <row r="23" spans="1:7" ht="15">
      <c r="A23" s="7" t="s">
        <v>17</v>
      </c>
      <c r="B23" s="21">
        <v>496856</v>
      </c>
      <c r="C23" s="21">
        <v>292</v>
      </c>
      <c r="D23" s="21">
        <v>496563</v>
      </c>
      <c r="E23" s="7"/>
      <c r="F23" s="11"/>
      <c r="G23" s="11"/>
    </row>
    <row r="24" spans="1:7" ht="15">
      <c r="A24" s="7" t="s">
        <v>18</v>
      </c>
      <c r="B24" s="21">
        <v>451016</v>
      </c>
      <c r="C24" s="21">
        <v>10226</v>
      </c>
      <c r="D24" s="21">
        <v>440790</v>
      </c>
      <c r="E24" s="7"/>
      <c r="F24" s="11"/>
      <c r="G24" s="11"/>
    </row>
    <row r="25" spans="1:7" ht="15">
      <c r="A25" s="7" t="s">
        <v>19</v>
      </c>
      <c r="B25" s="21">
        <v>1107235</v>
      </c>
      <c r="C25" s="21">
        <v>33311</v>
      </c>
      <c r="D25" s="21">
        <v>1073924</v>
      </c>
      <c r="E25" s="7"/>
      <c r="F25" s="11"/>
      <c r="G25" s="11"/>
    </row>
    <row r="26" spans="1:7" ht="15">
      <c r="A26" s="7" t="s">
        <v>20</v>
      </c>
      <c r="B26" s="21">
        <v>129040</v>
      </c>
      <c r="C26" s="22">
        <v>0</v>
      </c>
      <c r="D26" s="21">
        <v>129040</v>
      </c>
      <c r="E26" s="7"/>
      <c r="F26" s="11"/>
      <c r="G26" s="11"/>
    </row>
    <row r="27" spans="1:7" ht="15">
      <c r="A27" s="7" t="s">
        <v>21</v>
      </c>
      <c r="B27" s="21">
        <v>283995</v>
      </c>
      <c r="C27" s="21">
        <v>18533</v>
      </c>
      <c r="D27" s="21">
        <v>265463</v>
      </c>
      <c r="E27" s="7"/>
      <c r="F27" s="11"/>
      <c r="G27" s="11"/>
    </row>
    <row r="28" spans="1:7" ht="15">
      <c r="A28" s="7" t="s">
        <v>22</v>
      </c>
      <c r="B28" s="21">
        <v>35712630</v>
      </c>
      <c r="C28" s="21">
        <v>330868</v>
      </c>
      <c r="D28" s="21">
        <v>35381762</v>
      </c>
      <c r="E28" s="7"/>
      <c r="F28" s="11"/>
      <c r="G28" s="11"/>
    </row>
    <row r="29" spans="1:7" ht="15">
      <c r="A29" s="7" t="s">
        <v>23</v>
      </c>
      <c r="B29" s="21">
        <v>17176117</v>
      </c>
      <c r="C29" s="21">
        <v>401525</v>
      </c>
      <c r="D29" s="21">
        <v>16774592</v>
      </c>
      <c r="E29" s="7"/>
      <c r="F29" s="11"/>
      <c r="G29" s="11"/>
    </row>
    <row r="30" spans="1:7" ht="15">
      <c r="A30" s="7" t="s">
        <v>24</v>
      </c>
      <c r="B30" s="21">
        <v>97228</v>
      </c>
      <c r="C30" s="21">
        <v>77118</v>
      </c>
      <c r="D30" s="21">
        <v>20109</v>
      </c>
      <c r="E30" s="7"/>
      <c r="F30" s="11"/>
      <c r="G30" s="11"/>
    </row>
    <row r="31" spans="1:7" ht="15">
      <c r="A31" s="7" t="s">
        <v>25</v>
      </c>
      <c r="B31" s="21">
        <v>270074</v>
      </c>
      <c r="C31" s="21">
        <v>2122</v>
      </c>
      <c r="D31" s="21">
        <v>267952</v>
      </c>
      <c r="E31" s="7"/>
      <c r="F31" s="11"/>
      <c r="G31" s="11"/>
    </row>
    <row r="32" spans="1:7" ht="15">
      <c r="A32" s="7" t="s">
        <v>26</v>
      </c>
      <c r="B32" s="21">
        <v>571182</v>
      </c>
      <c r="C32" s="21">
        <v>58455</v>
      </c>
      <c r="D32" s="21">
        <v>512727</v>
      </c>
      <c r="E32" s="7"/>
      <c r="F32" s="11"/>
      <c r="G32" s="11"/>
    </row>
    <row r="33" spans="1:7" ht="15">
      <c r="A33" s="7" t="s">
        <v>27</v>
      </c>
      <c r="B33" s="21">
        <v>717577</v>
      </c>
      <c r="C33" s="21">
        <v>23085</v>
      </c>
      <c r="D33" s="21">
        <v>694492</v>
      </c>
      <c r="E33" s="7"/>
      <c r="F33" s="11"/>
      <c r="G33" s="11"/>
    </row>
    <row r="34" spans="1:7" ht="15">
      <c r="A34" s="7" t="s">
        <v>28</v>
      </c>
      <c r="B34" s="21">
        <v>576860</v>
      </c>
      <c r="C34" s="21">
        <v>3547</v>
      </c>
      <c r="D34" s="21">
        <v>573313</v>
      </c>
      <c r="E34" s="7"/>
      <c r="F34" s="11"/>
      <c r="G34" s="11"/>
    </row>
    <row r="35" spans="1:7" ht="15">
      <c r="A35" s="7" t="s">
        <v>29</v>
      </c>
      <c r="B35" s="21">
        <v>76045</v>
      </c>
      <c r="C35" s="21">
        <v>3913</v>
      </c>
      <c r="D35" s="21">
        <v>72132</v>
      </c>
      <c r="E35" s="7"/>
      <c r="F35" s="11"/>
      <c r="G35" s="11"/>
    </row>
    <row r="36" spans="1:7" ht="15">
      <c r="A36" s="7" t="s">
        <v>30</v>
      </c>
      <c r="B36" s="21">
        <v>1095205</v>
      </c>
      <c r="C36" s="21">
        <v>7713</v>
      </c>
      <c r="D36" s="21">
        <v>1087493</v>
      </c>
      <c r="E36" s="7"/>
      <c r="F36" s="11"/>
      <c r="G36" s="11"/>
    </row>
    <row r="37" spans="1:7" ht="15">
      <c r="A37" s="7" t="s">
        <v>31</v>
      </c>
      <c r="B37" s="21">
        <v>426624</v>
      </c>
      <c r="C37" s="21">
        <v>30034</v>
      </c>
      <c r="D37" s="21">
        <v>396590</v>
      </c>
      <c r="E37" s="7"/>
      <c r="F37" s="11"/>
      <c r="G37" s="11"/>
    </row>
    <row r="38" spans="1:7" ht="15">
      <c r="A38" s="7" t="s">
        <v>32</v>
      </c>
      <c r="B38" s="21">
        <v>16127</v>
      </c>
      <c r="C38" s="21">
        <v>5606</v>
      </c>
      <c r="D38" s="21">
        <v>10521</v>
      </c>
      <c r="E38" s="7"/>
      <c r="F38" s="11"/>
      <c r="G38" s="11"/>
    </row>
    <row r="39" spans="1:7" ht="15">
      <c r="A39" s="7" t="s">
        <v>33</v>
      </c>
      <c r="B39" s="21">
        <v>1102298</v>
      </c>
      <c r="C39" s="21">
        <v>52615</v>
      </c>
      <c r="D39" s="21">
        <v>1049682</v>
      </c>
      <c r="E39" s="7"/>
      <c r="F39" s="11"/>
      <c r="G39" s="11"/>
    </row>
    <row r="40" spans="1:7" ht="15">
      <c r="A40" s="7" t="s">
        <v>34</v>
      </c>
      <c r="B40" s="21">
        <v>566950</v>
      </c>
      <c r="C40" s="21">
        <v>9200</v>
      </c>
      <c r="D40" s="21">
        <v>557750</v>
      </c>
      <c r="E40" s="7"/>
      <c r="F40" s="11"/>
      <c r="G40" s="11"/>
    </row>
    <row r="41" spans="1:7" ht="15">
      <c r="A41" s="7" t="s">
        <v>35</v>
      </c>
      <c r="B41" s="21">
        <v>34441135</v>
      </c>
      <c r="C41" s="21">
        <v>263107</v>
      </c>
      <c r="D41" s="21">
        <v>34178028</v>
      </c>
      <c r="E41" s="7"/>
      <c r="F41" s="11"/>
      <c r="G41" s="11"/>
    </row>
    <row r="42" spans="1:7" ht="15">
      <c r="A42" s="7" t="s">
        <v>36</v>
      </c>
      <c r="B42" s="21">
        <v>446414</v>
      </c>
      <c r="C42" s="21">
        <v>89358</v>
      </c>
      <c r="D42" s="21">
        <v>357056</v>
      </c>
      <c r="E42" s="7"/>
      <c r="F42" s="11"/>
      <c r="G42" s="11"/>
    </row>
    <row r="43" spans="1:7" ht="15">
      <c r="A43" s="7" t="s">
        <v>37</v>
      </c>
      <c r="B43" s="21">
        <v>69375812</v>
      </c>
      <c r="C43" s="21">
        <v>5685916</v>
      </c>
      <c r="D43" s="21">
        <v>63689897</v>
      </c>
      <c r="E43" s="7"/>
      <c r="F43" s="11"/>
      <c r="G43" s="11"/>
    </row>
    <row r="44" spans="1:7" ht="15">
      <c r="A44" s="7" t="s">
        <v>38</v>
      </c>
      <c r="B44" s="21">
        <v>1035962</v>
      </c>
      <c r="C44" s="21">
        <v>109211</v>
      </c>
      <c r="D44" s="21">
        <v>926752</v>
      </c>
      <c r="E44" s="7"/>
      <c r="F44" s="11"/>
      <c r="G44" s="11"/>
    </row>
    <row r="45" spans="1:7" ht="15">
      <c r="A45" s="7" t="s">
        <v>39</v>
      </c>
      <c r="B45" s="21">
        <v>4561609</v>
      </c>
      <c r="C45" s="21">
        <v>69209</v>
      </c>
      <c r="D45" s="21">
        <v>4492400</v>
      </c>
      <c r="E45" s="7"/>
      <c r="F45" s="11"/>
      <c r="G45" s="11"/>
    </row>
    <row r="46" spans="1:7" ht="15">
      <c r="A46" s="7" t="s">
        <v>40</v>
      </c>
      <c r="B46" s="21">
        <v>5587665</v>
      </c>
      <c r="C46" s="21">
        <v>206996</v>
      </c>
      <c r="D46" s="21">
        <v>5380669</v>
      </c>
      <c r="E46" s="7"/>
      <c r="F46" s="11"/>
      <c r="G46" s="11"/>
    </row>
    <row r="47" spans="1:7" ht="15">
      <c r="A47" s="7" t="s">
        <v>41</v>
      </c>
      <c r="B47" s="21">
        <v>2842735</v>
      </c>
      <c r="C47" s="21">
        <v>109161</v>
      </c>
      <c r="D47" s="21">
        <v>2733574</v>
      </c>
      <c r="E47" s="7"/>
      <c r="F47" s="11"/>
      <c r="G47" s="11"/>
    </row>
    <row r="48" spans="1:7" ht="15">
      <c r="A48" s="7" t="s">
        <v>42</v>
      </c>
      <c r="B48" s="21">
        <v>4317281</v>
      </c>
      <c r="C48" s="21">
        <v>130120</v>
      </c>
      <c r="D48" s="21">
        <v>4187161</v>
      </c>
      <c r="E48" s="7"/>
      <c r="F48" s="11"/>
      <c r="G48" s="11"/>
    </row>
    <row r="49" spans="1:7" ht="15">
      <c r="A49" s="7" t="s">
        <v>43</v>
      </c>
      <c r="B49" s="21">
        <v>166721</v>
      </c>
      <c r="C49" s="21">
        <v>5443</v>
      </c>
      <c r="D49" s="21">
        <v>161279</v>
      </c>
      <c r="E49" s="7"/>
      <c r="F49" s="11"/>
      <c r="G49" s="11"/>
    </row>
    <row r="50" spans="1:7" ht="15">
      <c r="A50" s="7" t="s">
        <v>44</v>
      </c>
      <c r="B50" s="21">
        <v>290106</v>
      </c>
      <c r="C50" s="21">
        <v>34967</v>
      </c>
      <c r="D50" s="21">
        <v>255139</v>
      </c>
      <c r="E50" s="7"/>
      <c r="F50" s="11"/>
      <c r="G50" s="11"/>
    </row>
    <row r="51" spans="1:7" ht="15">
      <c r="A51" s="7" t="s">
        <v>45</v>
      </c>
      <c r="B51" s="21">
        <v>1888710</v>
      </c>
      <c r="C51" s="21">
        <v>406644</v>
      </c>
      <c r="D51" s="21">
        <v>1482066</v>
      </c>
      <c r="E51" s="7"/>
      <c r="F51" s="11"/>
      <c r="G51" s="11"/>
    </row>
    <row r="52" spans="1:7" ht="15">
      <c r="A52" s="7" t="s">
        <v>46</v>
      </c>
      <c r="B52" s="21">
        <v>6149939</v>
      </c>
      <c r="C52" s="21">
        <v>44770</v>
      </c>
      <c r="D52" s="21">
        <v>6105169</v>
      </c>
      <c r="E52" s="7"/>
      <c r="F52" s="11"/>
      <c r="G52" s="11"/>
    </row>
    <row r="53" spans="1:7" ht="15">
      <c r="A53" s="7" t="s">
        <v>47</v>
      </c>
      <c r="B53" s="21">
        <v>1278470</v>
      </c>
      <c r="C53" s="21">
        <v>139431</v>
      </c>
      <c r="D53" s="21">
        <v>1139039</v>
      </c>
      <c r="E53" s="7"/>
      <c r="F53" s="11"/>
      <c r="G53" s="11"/>
    </row>
    <row r="54" spans="1:7" ht="15">
      <c r="A54" s="7" t="s">
        <v>48</v>
      </c>
      <c r="B54" s="21">
        <v>5418744</v>
      </c>
      <c r="C54" s="21">
        <v>413634</v>
      </c>
      <c r="D54" s="21">
        <v>5005110</v>
      </c>
      <c r="E54" s="7"/>
      <c r="F54" s="11"/>
      <c r="G54" s="11"/>
    </row>
    <row r="55" spans="1:7" ht="15">
      <c r="A55" s="7" t="s">
        <v>49</v>
      </c>
      <c r="B55" s="21">
        <v>1707556</v>
      </c>
      <c r="C55" s="21">
        <v>652411</v>
      </c>
      <c r="D55" s="21">
        <v>1055145</v>
      </c>
      <c r="E55" s="7"/>
      <c r="F55" s="11"/>
      <c r="G55" s="11"/>
    </row>
    <row r="56" spans="1:7" ht="15">
      <c r="A56" s="7" t="s">
        <v>50</v>
      </c>
      <c r="B56" s="21">
        <v>9856459</v>
      </c>
      <c r="C56" s="21">
        <v>164720</v>
      </c>
      <c r="D56" s="21">
        <v>9691739</v>
      </c>
      <c r="E56" s="7"/>
      <c r="F56" s="11"/>
      <c r="G56" s="11"/>
    </row>
    <row r="57" spans="1:7" ht="15">
      <c r="A57" s="7" t="s">
        <v>51</v>
      </c>
      <c r="B57" s="21">
        <v>11086</v>
      </c>
      <c r="C57" s="22">
        <v>0</v>
      </c>
      <c r="D57" s="21">
        <v>11086</v>
      </c>
      <c r="E57" s="7"/>
      <c r="F57" s="11"/>
      <c r="G57" s="11"/>
    </row>
    <row r="58" spans="1:7" ht="15">
      <c r="A58" s="7" t="s">
        <v>52</v>
      </c>
      <c r="B58" s="21">
        <v>7341</v>
      </c>
      <c r="C58" s="22">
        <v>0</v>
      </c>
      <c r="D58" s="21">
        <v>7341</v>
      </c>
      <c r="E58" s="7"/>
      <c r="F58" s="11"/>
      <c r="G58" s="11"/>
    </row>
    <row r="59" spans="1:7" ht="15">
      <c r="A59" s="7" t="s">
        <v>53</v>
      </c>
      <c r="B59" s="21">
        <v>142640</v>
      </c>
      <c r="C59" s="21">
        <v>47125</v>
      </c>
      <c r="D59" s="21">
        <v>95515</v>
      </c>
      <c r="E59" s="7"/>
      <c r="F59" s="11"/>
      <c r="G59" s="11"/>
    </row>
    <row r="60" spans="1:7" ht="15">
      <c r="A60" s="7" t="s">
        <v>54</v>
      </c>
      <c r="B60" s="21">
        <v>1289642</v>
      </c>
      <c r="C60" s="21">
        <v>7350</v>
      </c>
      <c r="D60" s="21">
        <v>1282292</v>
      </c>
      <c r="E60" s="7"/>
      <c r="F60" s="11"/>
      <c r="G60" s="11"/>
    </row>
    <row r="61" spans="1:7" ht="15">
      <c r="A61" s="7" t="s">
        <v>55</v>
      </c>
      <c r="B61" s="21">
        <v>216218</v>
      </c>
      <c r="C61" s="21">
        <v>6579</v>
      </c>
      <c r="D61" s="21">
        <v>209639</v>
      </c>
      <c r="E61" s="7"/>
      <c r="F61" s="11"/>
      <c r="G61" s="11"/>
    </row>
    <row r="62" spans="1:7" ht="15">
      <c r="A62" s="7" t="s">
        <v>56</v>
      </c>
      <c r="B62" s="21">
        <v>40457166</v>
      </c>
      <c r="C62" s="21">
        <v>1161120</v>
      </c>
      <c r="D62" s="21">
        <v>39296045</v>
      </c>
      <c r="E62" s="7"/>
      <c r="F62" s="11"/>
      <c r="G62" s="11"/>
    </row>
    <row r="63" spans="1:7" ht="15">
      <c r="A63" s="7" t="s">
        <v>57</v>
      </c>
      <c r="B63" s="21">
        <v>792405</v>
      </c>
      <c r="C63" s="21">
        <v>8159</v>
      </c>
      <c r="D63" s="21">
        <v>784247</v>
      </c>
      <c r="E63" s="7"/>
      <c r="F63" s="11"/>
      <c r="G63" s="11"/>
    </row>
    <row r="64" spans="1:7" ht="15">
      <c r="A64" s="7" t="s">
        <v>58</v>
      </c>
      <c r="B64" s="21">
        <v>154462</v>
      </c>
      <c r="C64" s="22">
        <v>0</v>
      </c>
      <c r="D64" s="21">
        <v>154462</v>
      </c>
      <c r="E64" s="7"/>
      <c r="F64" s="11"/>
      <c r="G64" s="11"/>
    </row>
    <row r="65" spans="1:7" ht="15">
      <c r="A65" s="7" t="s">
        <v>59</v>
      </c>
      <c r="B65" s="21">
        <v>2254157</v>
      </c>
      <c r="C65" s="21">
        <v>330112</v>
      </c>
      <c r="D65" s="21">
        <v>1924044</v>
      </c>
      <c r="E65" s="7"/>
      <c r="F65" s="11"/>
      <c r="G65" s="11"/>
    </row>
    <row r="66" spans="1:7" ht="15">
      <c r="A66" s="7" t="s">
        <v>60</v>
      </c>
      <c r="B66" s="21">
        <v>2010124</v>
      </c>
      <c r="C66" s="21">
        <v>83579</v>
      </c>
      <c r="D66" s="21">
        <v>1926544</v>
      </c>
      <c r="E66" s="7"/>
      <c r="F66" s="11"/>
      <c r="G66" s="11"/>
    </row>
    <row r="67" spans="1:7" ht="15">
      <c r="A67" s="7" t="s">
        <v>61</v>
      </c>
      <c r="B67" s="21">
        <v>1830171</v>
      </c>
      <c r="C67" s="21">
        <v>65364</v>
      </c>
      <c r="D67" s="21">
        <v>1764807</v>
      </c>
      <c r="E67" s="7"/>
      <c r="F67" s="7"/>
      <c r="G67" s="7"/>
    </row>
    <row r="68" spans="1:7" ht="15">
      <c r="A68" s="7" t="s">
        <v>62</v>
      </c>
      <c r="B68" s="21">
        <v>508980</v>
      </c>
      <c r="C68" s="21">
        <v>14360</v>
      </c>
      <c r="D68" s="21">
        <v>494620</v>
      </c>
      <c r="E68" s="7"/>
      <c r="F68" s="7"/>
      <c r="G68" s="7"/>
    </row>
    <row r="69" spans="1:7" ht="15">
      <c r="A69" s="7" t="s">
        <v>63</v>
      </c>
      <c r="B69" s="21">
        <v>614982</v>
      </c>
      <c r="C69" s="21">
        <v>43938</v>
      </c>
      <c r="D69" s="21">
        <v>571044</v>
      </c>
      <c r="E69" s="7"/>
      <c r="F69" s="7"/>
      <c r="G69" s="7"/>
    </row>
    <row r="70" spans="1:7" ht="15">
      <c r="A70" s="7" t="s">
        <v>64</v>
      </c>
      <c r="B70" s="21">
        <v>73854031</v>
      </c>
      <c r="C70" s="21">
        <v>2227178</v>
      </c>
      <c r="D70" s="21">
        <v>71626853</v>
      </c>
      <c r="E70" s="7"/>
      <c r="F70" s="7"/>
      <c r="G70" s="7"/>
    </row>
    <row r="71" spans="1:7" ht="15">
      <c r="A71" s="7" t="s">
        <v>65</v>
      </c>
      <c r="B71" s="21">
        <v>268763</v>
      </c>
      <c r="C71" s="21">
        <v>856</v>
      </c>
      <c r="D71" s="21">
        <v>267907</v>
      </c>
      <c r="E71" s="7"/>
      <c r="F71" s="7"/>
      <c r="G71" s="7"/>
    </row>
    <row r="72" spans="1:7" ht="15">
      <c r="A72" s="7" t="s">
        <v>66</v>
      </c>
      <c r="B72" s="21">
        <v>271356</v>
      </c>
      <c r="C72" s="21">
        <v>24543</v>
      </c>
      <c r="D72" s="21">
        <v>246813</v>
      </c>
      <c r="E72" s="7"/>
      <c r="F72" s="7"/>
      <c r="G72" s="7"/>
    </row>
    <row r="73" spans="1:7" ht="15">
      <c r="A73" s="7" t="s">
        <v>68</v>
      </c>
      <c r="B73" s="21">
        <v>6534275</v>
      </c>
      <c r="C73" s="21">
        <v>461224</v>
      </c>
      <c r="D73" s="21">
        <v>6073050</v>
      </c>
      <c r="E73" s="7"/>
      <c r="F73" s="7"/>
      <c r="G73" s="7"/>
    </row>
    <row r="74" spans="1:7" ht="15">
      <c r="A74" s="7"/>
      <c r="B74" s="40"/>
      <c r="C74" s="40"/>
      <c r="D74" s="40"/>
      <c r="E74" s="7"/>
      <c r="F74" s="7"/>
      <c r="G74" s="7"/>
    </row>
    <row r="75" spans="1:7" ht="15">
      <c r="A75" s="7" t="s">
        <v>106</v>
      </c>
      <c r="B75" s="40">
        <v>12305715</v>
      </c>
      <c r="C75" s="40">
        <v>829214</v>
      </c>
      <c r="D75" s="40">
        <v>11476501</v>
      </c>
      <c r="E75" s="7"/>
      <c r="F75" s="7"/>
      <c r="G75" s="7"/>
    </row>
    <row r="76" spans="1:7" ht="15">
      <c r="A76" s="6"/>
      <c r="B76" s="39"/>
      <c r="C76" s="39"/>
      <c r="D76" s="39"/>
      <c r="E76" s="7"/>
      <c r="F76" s="7"/>
      <c r="G76" s="7"/>
    </row>
    <row r="77" spans="1:7" ht="28.5" customHeight="1">
      <c r="A77" s="58" t="s">
        <v>122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15">
      <c r="A81" s="7" t="s">
        <v>119</v>
      </c>
      <c r="B81" s="11"/>
      <c r="C81" s="11"/>
      <c r="D81" s="11"/>
      <c r="E81" s="7"/>
      <c r="F81" s="7"/>
      <c r="G81" s="7"/>
    </row>
    <row r="82" spans="1:7" ht="15">
      <c r="A82" s="7"/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11"/>
      <c r="C86" s="11"/>
      <c r="D86" s="11"/>
      <c r="E86" s="7"/>
      <c r="F86" s="7"/>
      <c r="G86" s="7"/>
    </row>
    <row r="87" spans="1:7" ht="15">
      <c r="A87" s="7"/>
      <c r="B87" s="11"/>
      <c r="C87" s="11"/>
      <c r="D87" s="11"/>
      <c r="E87" s="7"/>
      <c r="F87" s="7"/>
      <c r="G87" s="7"/>
    </row>
    <row r="88" spans="1:7" ht="15">
      <c r="A88" s="7"/>
      <c r="B88" s="11"/>
      <c r="C88" s="11"/>
      <c r="D88" s="11"/>
      <c r="E88" s="7"/>
      <c r="F88" s="7"/>
      <c r="G88" s="7"/>
    </row>
    <row r="89" spans="1:7" ht="15">
      <c r="A89" s="7"/>
      <c r="B89" s="11"/>
      <c r="C89" s="11"/>
      <c r="D89" s="11"/>
      <c r="E89" s="7"/>
      <c r="F89" s="7"/>
      <c r="G89" s="7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" t="s">
        <v>0</v>
      </c>
      <c r="B1" s="2"/>
      <c r="C1" s="16"/>
      <c r="D1" s="2"/>
    </row>
    <row r="2" spans="1:4" ht="20.25">
      <c r="A2" s="5" t="s">
        <v>145</v>
      </c>
      <c r="B2" s="2"/>
      <c r="C2" s="2"/>
      <c r="D2" s="2"/>
    </row>
    <row r="3" spans="1:4" ht="15">
      <c r="A3" s="4"/>
      <c r="B3" s="4"/>
      <c r="C3" s="4"/>
      <c r="D3" s="4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5" spans="1:4" ht="15">
      <c r="A5" s="31"/>
      <c r="B5" s="31"/>
      <c r="C5" s="31"/>
      <c r="D5" s="31"/>
    </row>
    <row r="6" spans="1:4" ht="15">
      <c r="A6" s="7" t="s">
        <v>2</v>
      </c>
      <c r="B6" s="32">
        <v>1376016475</v>
      </c>
      <c r="C6" s="32">
        <v>88595830</v>
      </c>
      <c r="D6" s="32">
        <f>+D8+D15+D77+D76</f>
        <v>1287420645</v>
      </c>
    </row>
    <row r="7" spans="1:4" ht="15">
      <c r="A7" s="7"/>
      <c r="B7" s="31"/>
      <c r="C7" s="31"/>
      <c r="D7" s="31"/>
    </row>
    <row r="8" spans="1:4" ht="15">
      <c r="A8" s="7" t="s">
        <v>3</v>
      </c>
      <c r="B8" s="20">
        <f>SUM(B9:B13)</f>
        <v>655240458</v>
      </c>
      <c r="C8" s="20">
        <f>SUM(C9:C13)</f>
        <v>48425364</v>
      </c>
      <c r="D8" s="20">
        <v>606815094</v>
      </c>
    </row>
    <row r="9" spans="1:4" ht="15">
      <c r="A9" s="7" t="s">
        <v>4</v>
      </c>
      <c r="B9" s="57">
        <v>4878455</v>
      </c>
      <c r="C9" s="57">
        <v>744498</v>
      </c>
      <c r="D9" s="57">
        <v>4133957</v>
      </c>
    </row>
    <row r="10" spans="1:4" ht="15">
      <c r="A10" s="7" t="s">
        <v>5</v>
      </c>
      <c r="B10" s="57">
        <v>40181622</v>
      </c>
      <c r="C10" s="57">
        <v>2975261</v>
      </c>
      <c r="D10" s="57">
        <v>37206362</v>
      </c>
    </row>
    <row r="11" spans="1:4" ht="15">
      <c r="A11" s="7" t="s">
        <v>6</v>
      </c>
      <c r="B11" s="57">
        <v>575914544</v>
      </c>
      <c r="C11" s="57">
        <v>41084058</v>
      </c>
      <c r="D11" s="57">
        <v>534830486</v>
      </c>
    </row>
    <row r="12" spans="1:4" ht="15">
      <c r="A12" s="7" t="s">
        <v>7</v>
      </c>
      <c r="B12" s="57">
        <v>29864651</v>
      </c>
      <c r="C12" s="57">
        <v>3473849</v>
      </c>
      <c r="D12" s="57">
        <v>26390802</v>
      </c>
    </row>
    <row r="13" spans="1:4" ht="15">
      <c r="A13" s="7" t="s">
        <v>8</v>
      </c>
      <c r="B13" s="57">
        <v>4401186</v>
      </c>
      <c r="C13" s="57">
        <v>147698</v>
      </c>
      <c r="D13" s="57">
        <v>4253488</v>
      </c>
    </row>
    <row r="14" ht="15">
      <c r="A14" s="7"/>
    </row>
    <row r="15" spans="1:4" ht="15">
      <c r="A15" s="7" t="s">
        <v>9</v>
      </c>
      <c r="B15" s="23">
        <f>SUM(B16:B74)</f>
        <v>698194680</v>
      </c>
      <c r="C15" s="23">
        <f>SUM(C16:C74)</f>
        <v>36709441</v>
      </c>
      <c r="D15" s="23">
        <f>SUM(D16:D74)</f>
        <v>661485239</v>
      </c>
    </row>
    <row r="16" spans="1:4" ht="15">
      <c r="A16" s="7" t="s">
        <v>10</v>
      </c>
      <c r="B16" s="57">
        <v>6819221</v>
      </c>
      <c r="C16" s="57">
        <v>437175</v>
      </c>
      <c r="D16" s="57">
        <v>6382046</v>
      </c>
    </row>
    <row r="17" spans="1:4" ht="15">
      <c r="A17" s="7" t="s">
        <v>11</v>
      </c>
      <c r="B17" s="57">
        <v>0</v>
      </c>
      <c r="C17" s="57">
        <v>107003</v>
      </c>
      <c r="D17" s="57">
        <v>-107003</v>
      </c>
    </row>
    <row r="18" spans="1:4" ht="15">
      <c r="A18" s="7" t="s">
        <v>12</v>
      </c>
      <c r="B18" s="57">
        <v>1657683</v>
      </c>
      <c r="C18" s="57">
        <v>0</v>
      </c>
      <c r="D18" s="57">
        <v>1657683</v>
      </c>
    </row>
    <row r="19" spans="1:4" ht="15">
      <c r="A19" s="7" t="s">
        <v>13</v>
      </c>
      <c r="B19" s="57">
        <v>13183</v>
      </c>
      <c r="C19" s="57">
        <v>0</v>
      </c>
      <c r="D19" s="57">
        <v>13183</v>
      </c>
    </row>
    <row r="20" spans="1:4" ht="15">
      <c r="A20" s="7" t="s">
        <v>14</v>
      </c>
      <c r="B20" s="57">
        <v>794523</v>
      </c>
      <c r="C20" s="57">
        <v>0</v>
      </c>
      <c r="D20" s="57">
        <v>794523</v>
      </c>
    </row>
    <row r="21" spans="1:4" ht="15">
      <c r="A21" s="7" t="s">
        <v>15</v>
      </c>
      <c r="B21" s="57">
        <v>496859</v>
      </c>
      <c r="C21" s="57">
        <v>0</v>
      </c>
      <c r="D21" s="57">
        <v>496859</v>
      </c>
    </row>
    <row r="22" spans="1:4" ht="15">
      <c r="A22" s="7" t="s">
        <v>16</v>
      </c>
      <c r="B22" s="57">
        <v>2174736</v>
      </c>
      <c r="C22" s="57">
        <v>110587</v>
      </c>
      <c r="D22" s="57">
        <v>2064149</v>
      </c>
    </row>
    <row r="23" spans="1:4" ht="15">
      <c r="A23" s="7" t="s">
        <v>17</v>
      </c>
      <c r="B23" s="57">
        <v>4214</v>
      </c>
      <c r="C23" s="57">
        <v>0</v>
      </c>
      <c r="D23" s="57">
        <v>4214</v>
      </c>
    </row>
    <row r="24" spans="1:4" ht="15">
      <c r="A24" s="7" t="s">
        <v>18</v>
      </c>
      <c r="B24" s="57">
        <v>0</v>
      </c>
      <c r="C24" s="57">
        <v>0</v>
      </c>
      <c r="D24" s="57">
        <v>0</v>
      </c>
    </row>
    <row r="25" spans="1:4" ht="15">
      <c r="A25" s="7" t="s">
        <v>19</v>
      </c>
      <c r="B25" s="57">
        <v>2281484</v>
      </c>
      <c r="C25" s="57">
        <v>188646</v>
      </c>
      <c r="D25" s="57">
        <v>2092837</v>
      </c>
    </row>
    <row r="26" spans="1:4" ht="15">
      <c r="A26" s="7" t="s">
        <v>20</v>
      </c>
      <c r="B26" s="57">
        <v>0</v>
      </c>
      <c r="C26" s="57">
        <v>0</v>
      </c>
      <c r="D26" s="57">
        <v>0</v>
      </c>
    </row>
    <row r="27" spans="1:4" ht="15">
      <c r="A27" s="7" t="s">
        <v>21</v>
      </c>
      <c r="B27" s="57">
        <v>0</v>
      </c>
      <c r="C27" s="57">
        <v>71516</v>
      </c>
      <c r="D27" s="57">
        <v>-71516</v>
      </c>
    </row>
    <row r="28" spans="1:4" ht="15">
      <c r="A28" s="7" t="s">
        <v>22</v>
      </c>
      <c r="B28" s="57">
        <v>17375532</v>
      </c>
      <c r="C28" s="57">
        <v>92393</v>
      </c>
      <c r="D28" s="57">
        <v>17283139</v>
      </c>
    </row>
    <row r="29" spans="1:4" ht="15">
      <c r="A29" s="7" t="s">
        <v>23</v>
      </c>
      <c r="B29" s="57">
        <v>23796408</v>
      </c>
      <c r="C29" s="57">
        <v>910061</v>
      </c>
      <c r="D29" s="57">
        <v>22886347</v>
      </c>
    </row>
    <row r="30" spans="1:4" ht="15">
      <c r="A30" s="7" t="s">
        <v>24</v>
      </c>
      <c r="B30" s="57">
        <v>0</v>
      </c>
      <c r="C30" s="57">
        <v>0</v>
      </c>
      <c r="D30" s="57">
        <v>0</v>
      </c>
    </row>
    <row r="31" spans="1:4" ht="15">
      <c r="A31" s="7" t="s">
        <v>25</v>
      </c>
      <c r="B31" s="57">
        <v>0</v>
      </c>
      <c r="C31" s="57">
        <v>0</v>
      </c>
      <c r="D31" s="57">
        <v>0</v>
      </c>
    </row>
    <row r="32" spans="1:4" ht="15">
      <c r="A32" s="7" t="s">
        <v>26</v>
      </c>
      <c r="B32" s="57">
        <v>0</v>
      </c>
      <c r="C32" s="57">
        <v>0</v>
      </c>
      <c r="D32" s="57">
        <v>0</v>
      </c>
    </row>
    <row r="33" spans="1:4" ht="15">
      <c r="A33" s="7" t="s">
        <v>27</v>
      </c>
      <c r="B33" s="57">
        <v>0</v>
      </c>
      <c r="C33" s="57">
        <v>0</v>
      </c>
      <c r="D33" s="57">
        <v>0</v>
      </c>
    </row>
    <row r="34" spans="1:4" ht="15">
      <c r="A34" s="7" t="s">
        <v>28</v>
      </c>
      <c r="B34" s="57">
        <v>0</v>
      </c>
      <c r="C34" s="57">
        <v>0</v>
      </c>
      <c r="D34" s="57">
        <v>0</v>
      </c>
    </row>
    <row r="35" spans="1:4" ht="15">
      <c r="A35" s="7" t="s">
        <v>29</v>
      </c>
      <c r="B35" s="57">
        <v>0</v>
      </c>
      <c r="C35" s="57">
        <v>0</v>
      </c>
      <c r="D35" s="57">
        <v>0</v>
      </c>
    </row>
    <row r="36" spans="1:4" ht="15">
      <c r="A36" s="7" t="s">
        <v>30</v>
      </c>
      <c r="B36" s="57">
        <v>0</v>
      </c>
      <c r="C36" s="57">
        <v>0</v>
      </c>
      <c r="D36" s="57">
        <v>0</v>
      </c>
    </row>
    <row r="37" spans="1:4" ht="15">
      <c r="A37" s="7" t="s">
        <v>31</v>
      </c>
      <c r="B37" s="57">
        <v>362033</v>
      </c>
      <c r="C37" s="57">
        <v>480</v>
      </c>
      <c r="D37" s="57">
        <v>361553</v>
      </c>
    </row>
    <row r="38" spans="1:4" ht="15">
      <c r="A38" s="7" t="s">
        <v>32</v>
      </c>
      <c r="B38" s="57">
        <v>0</v>
      </c>
      <c r="C38" s="57">
        <v>169262</v>
      </c>
      <c r="D38" s="57">
        <v>-169262</v>
      </c>
    </row>
    <row r="39" spans="1:4" ht="15">
      <c r="A39" s="7" t="s">
        <v>33</v>
      </c>
      <c r="B39" s="57">
        <v>0</v>
      </c>
      <c r="C39" s="57">
        <v>0</v>
      </c>
      <c r="D39" s="57">
        <v>0</v>
      </c>
    </row>
    <row r="40" spans="1:4" ht="15">
      <c r="A40" s="7" t="s">
        <v>34</v>
      </c>
      <c r="B40" s="57">
        <v>0</v>
      </c>
      <c r="C40" s="57">
        <v>64359</v>
      </c>
      <c r="D40" s="57">
        <v>-64359</v>
      </c>
    </row>
    <row r="41" spans="1:4" ht="15">
      <c r="A41" s="7" t="s">
        <v>35</v>
      </c>
      <c r="B41" s="57">
        <v>9495136</v>
      </c>
      <c r="C41" s="57">
        <v>153632</v>
      </c>
      <c r="D41" s="57">
        <v>9341504</v>
      </c>
    </row>
    <row r="42" spans="1:4" ht="15">
      <c r="A42" s="7" t="s">
        <v>36</v>
      </c>
      <c r="B42" s="57">
        <v>0</v>
      </c>
      <c r="C42" s="57">
        <v>0</v>
      </c>
      <c r="D42" s="57">
        <v>0</v>
      </c>
    </row>
    <row r="43" spans="1:4" ht="15">
      <c r="A43" s="7" t="s">
        <v>37</v>
      </c>
      <c r="B43" s="57">
        <v>240731829</v>
      </c>
      <c r="C43" s="57">
        <v>11030202</v>
      </c>
      <c r="D43" s="57">
        <v>229701627</v>
      </c>
    </row>
    <row r="44" spans="1:4" ht="15">
      <c r="A44" s="7" t="s">
        <v>38</v>
      </c>
      <c r="B44" s="57">
        <v>8348</v>
      </c>
      <c r="C44" s="57">
        <v>261604</v>
      </c>
      <c r="D44" s="57">
        <v>-253256</v>
      </c>
    </row>
    <row r="45" spans="1:4" ht="15">
      <c r="A45" s="7" t="s">
        <v>39</v>
      </c>
      <c r="B45" s="57">
        <v>2435250</v>
      </c>
      <c r="C45" s="57">
        <v>23287</v>
      </c>
      <c r="D45" s="57">
        <v>2411963</v>
      </c>
    </row>
    <row r="46" spans="1:4" ht="15">
      <c r="A46" s="7" t="s">
        <v>40</v>
      </c>
      <c r="B46" s="57">
        <v>1575402</v>
      </c>
      <c r="C46" s="57">
        <v>510296</v>
      </c>
      <c r="D46" s="57">
        <v>1065106</v>
      </c>
    </row>
    <row r="47" spans="1:4" ht="15">
      <c r="A47" s="7" t="s">
        <v>41</v>
      </c>
      <c r="B47" s="57">
        <v>693063</v>
      </c>
      <c r="C47" s="57">
        <v>673799</v>
      </c>
      <c r="D47" s="57">
        <v>19264</v>
      </c>
    </row>
    <row r="48" spans="1:4" ht="15">
      <c r="A48" s="7" t="s">
        <v>42</v>
      </c>
      <c r="B48" s="57">
        <v>3363089</v>
      </c>
      <c r="C48" s="57">
        <v>73613</v>
      </c>
      <c r="D48" s="57">
        <v>3289476</v>
      </c>
    </row>
    <row r="49" spans="1:4" ht="15">
      <c r="A49" s="7" t="s">
        <v>43</v>
      </c>
      <c r="B49" s="57">
        <v>100000</v>
      </c>
      <c r="C49" s="57">
        <v>0</v>
      </c>
      <c r="D49" s="57">
        <v>100000</v>
      </c>
    </row>
    <row r="50" spans="1:4" ht="15">
      <c r="A50" s="7" t="s">
        <v>44</v>
      </c>
      <c r="B50" s="57">
        <v>14745</v>
      </c>
      <c r="C50" s="57">
        <v>65232</v>
      </c>
      <c r="D50" s="57">
        <v>-50487</v>
      </c>
    </row>
    <row r="51" spans="1:4" ht="15">
      <c r="A51" s="7" t="s">
        <v>45</v>
      </c>
      <c r="B51" s="57">
        <v>2703460</v>
      </c>
      <c r="C51" s="57">
        <v>351346</v>
      </c>
      <c r="D51" s="57">
        <v>2352114</v>
      </c>
    </row>
    <row r="52" spans="1:4" ht="15">
      <c r="A52" s="7" t="s">
        <v>46</v>
      </c>
      <c r="B52" s="57">
        <v>440641</v>
      </c>
      <c r="C52" s="57">
        <v>139144</v>
      </c>
      <c r="D52" s="57">
        <v>301497</v>
      </c>
    </row>
    <row r="53" spans="1:4" ht="15">
      <c r="A53" s="7" t="s">
        <v>47</v>
      </c>
      <c r="B53" s="57">
        <v>3889717</v>
      </c>
      <c r="C53" s="57">
        <v>100000</v>
      </c>
      <c r="D53" s="57">
        <v>3789717</v>
      </c>
    </row>
    <row r="54" spans="1:4" ht="15">
      <c r="A54" s="7" t="s">
        <v>48</v>
      </c>
      <c r="B54" s="57">
        <v>3977610</v>
      </c>
      <c r="C54" s="57">
        <v>237989</v>
      </c>
      <c r="D54" s="57">
        <v>3739621</v>
      </c>
    </row>
    <row r="55" spans="1:4" ht="15">
      <c r="A55" s="7" t="s">
        <v>49</v>
      </c>
      <c r="B55" s="57">
        <v>112261</v>
      </c>
      <c r="C55" s="57">
        <v>49923</v>
      </c>
      <c r="D55" s="57">
        <v>62338</v>
      </c>
    </row>
    <row r="56" spans="1:4" ht="15">
      <c r="A56" s="7" t="s">
        <v>50</v>
      </c>
      <c r="B56" s="57">
        <v>1220000</v>
      </c>
      <c r="C56" s="57">
        <v>330851</v>
      </c>
      <c r="D56" s="57">
        <v>889149</v>
      </c>
    </row>
    <row r="57" spans="1:4" ht="15">
      <c r="A57" s="7" t="s">
        <v>51</v>
      </c>
      <c r="B57" s="57">
        <v>1240071</v>
      </c>
      <c r="C57" s="57">
        <v>267071</v>
      </c>
      <c r="D57" s="57">
        <v>973000</v>
      </c>
    </row>
    <row r="58" spans="1:4" ht="15">
      <c r="A58" s="7" t="s">
        <v>52</v>
      </c>
      <c r="B58" s="57">
        <v>0</v>
      </c>
      <c r="C58" s="57">
        <v>0</v>
      </c>
      <c r="D58" s="57">
        <v>0</v>
      </c>
    </row>
    <row r="59" spans="1:4" ht="15">
      <c r="A59" s="7" t="s">
        <v>53</v>
      </c>
      <c r="B59" s="57">
        <v>0</v>
      </c>
      <c r="C59" s="57">
        <v>0</v>
      </c>
      <c r="D59" s="57">
        <v>0</v>
      </c>
    </row>
    <row r="60" spans="1:4" ht="15">
      <c r="A60" s="7" t="s">
        <v>54</v>
      </c>
      <c r="B60" s="57">
        <v>0</v>
      </c>
      <c r="C60" s="57">
        <v>0</v>
      </c>
      <c r="D60" s="57">
        <v>0</v>
      </c>
    </row>
    <row r="61" spans="1:4" ht="15">
      <c r="A61" s="7" t="s">
        <v>55</v>
      </c>
      <c r="B61" s="57">
        <v>20343</v>
      </c>
      <c r="C61" s="57">
        <v>0</v>
      </c>
      <c r="D61" s="57">
        <v>20343</v>
      </c>
    </row>
    <row r="62" spans="1:4" ht="15">
      <c r="A62" s="7" t="s">
        <v>56</v>
      </c>
      <c r="B62" s="57">
        <v>62035192</v>
      </c>
      <c r="C62" s="57">
        <v>4946205</v>
      </c>
      <c r="D62" s="57">
        <v>57088988</v>
      </c>
    </row>
    <row r="63" spans="1:4" ht="15">
      <c r="A63" s="7" t="s">
        <v>57</v>
      </c>
      <c r="B63" s="57">
        <v>2800000</v>
      </c>
      <c r="C63" s="57">
        <v>406489</v>
      </c>
      <c r="D63" s="57">
        <v>2393511</v>
      </c>
    </row>
    <row r="64" spans="1:4" ht="15">
      <c r="A64" s="7" t="s">
        <v>58</v>
      </c>
      <c r="B64" s="57">
        <v>145000</v>
      </c>
      <c r="C64" s="57">
        <v>145000</v>
      </c>
      <c r="D64" s="57">
        <v>0</v>
      </c>
    </row>
    <row r="65" spans="1:4" ht="15">
      <c r="A65" s="7" t="s">
        <v>59</v>
      </c>
      <c r="B65" s="57">
        <v>497407</v>
      </c>
      <c r="C65" s="57">
        <v>112791</v>
      </c>
      <c r="D65" s="57">
        <v>384616</v>
      </c>
    </row>
    <row r="66" spans="1:4" ht="15">
      <c r="A66" s="7" t="s">
        <v>60</v>
      </c>
      <c r="B66" s="57">
        <v>1883111</v>
      </c>
      <c r="C66" s="57">
        <v>68825</v>
      </c>
      <c r="D66" s="57">
        <v>1814286</v>
      </c>
    </row>
    <row r="67" spans="1:4" ht="15">
      <c r="A67" s="7" t="s">
        <v>61</v>
      </c>
      <c r="B67" s="57">
        <v>30337236</v>
      </c>
      <c r="C67" s="57">
        <v>0</v>
      </c>
      <c r="D67" s="57">
        <v>30337236</v>
      </c>
    </row>
    <row r="68" spans="1:4" ht="15">
      <c r="A68" s="7" t="s">
        <v>62</v>
      </c>
      <c r="B68" s="57">
        <v>0</v>
      </c>
      <c r="C68" s="57">
        <v>0</v>
      </c>
      <c r="D68" s="57">
        <v>0</v>
      </c>
    </row>
    <row r="69" spans="1:4" ht="15">
      <c r="A69" s="7" t="s">
        <v>63</v>
      </c>
      <c r="B69" s="57">
        <v>0</v>
      </c>
      <c r="C69" s="57">
        <v>0</v>
      </c>
      <c r="D69" s="57">
        <v>0</v>
      </c>
    </row>
    <row r="70" spans="1:4" ht="15">
      <c r="A70" s="7" t="s">
        <v>64</v>
      </c>
      <c r="B70" s="57">
        <v>185050475</v>
      </c>
      <c r="C70" s="57">
        <v>14086211</v>
      </c>
      <c r="D70" s="57">
        <v>170964264</v>
      </c>
    </row>
    <row r="71" spans="1:4" ht="15">
      <c r="A71" s="7" t="s">
        <v>65</v>
      </c>
      <c r="B71" s="57">
        <v>528702</v>
      </c>
      <c r="C71" s="57">
        <v>0</v>
      </c>
      <c r="D71" s="57">
        <v>528702</v>
      </c>
    </row>
    <row r="72" spans="1:4" ht="15">
      <c r="A72" s="7" t="s">
        <v>66</v>
      </c>
      <c r="B72" s="57">
        <v>0</v>
      </c>
      <c r="C72" s="57">
        <v>0</v>
      </c>
      <c r="D72" s="57">
        <v>0</v>
      </c>
    </row>
    <row r="73" spans="1:4" ht="15">
      <c r="A73" s="7"/>
      <c r="B73" s="57"/>
      <c r="C73" s="57"/>
      <c r="D73" s="57"/>
    </row>
    <row r="74" spans="1:4" ht="15">
      <c r="A74" s="7" t="s">
        <v>146</v>
      </c>
      <c r="B74" s="57">
        <v>87120716</v>
      </c>
      <c r="C74" s="57">
        <v>524449</v>
      </c>
      <c r="D74" s="57">
        <v>86596267</v>
      </c>
    </row>
    <row r="75" spans="1:4" ht="15">
      <c r="A75" s="7"/>
      <c r="B75" s="57"/>
      <c r="C75" s="57"/>
      <c r="D75" s="57"/>
    </row>
    <row r="76" spans="1:4" ht="15">
      <c r="A76" s="7" t="s">
        <v>69</v>
      </c>
      <c r="B76" s="57">
        <v>22581336</v>
      </c>
      <c r="C76" s="57">
        <v>3461024</v>
      </c>
      <c r="D76" s="57">
        <v>19120312</v>
      </c>
    </row>
    <row r="77" spans="1:4" ht="15">
      <c r="A77" s="29"/>
      <c r="B77" s="29"/>
      <c r="C77" s="29"/>
      <c r="D77" s="29"/>
    </row>
    <row r="78" spans="1:4" ht="30.75" customHeight="1">
      <c r="A78" s="58" t="s">
        <v>147</v>
      </c>
      <c r="B78" s="58"/>
      <c r="C78" s="58"/>
      <c r="D78" s="58"/>
    </row>
    <row r="79" spans="1:4" ht="15">
      <c r="A79" s="7"/>
      <c r="B79" s="11"/>
      <c r="C79" s="11"/>
      <c r="D79" s="11"/>
    </row>
    <row r="80" spans="1:4" ht="32.25" customHeight="1">
      <c r="A80" s="59" t="s">
        <v>144</v>
      </c>
      <c r="B80" s="59"/>
      <c r="C80" s="59"/>
      <c r="D80" s="59"/>
    </row>
  </sheetData>
  <sheetProtection/>
  <mergeCells count="2">
    <mergeCell ref="A78:D78"/>
    <mergeCell ref="A80:D80"/>
  </mergeCells>
  <hyperlinks>
    <hyperlink ref="A80:D80" r:id="rId1" display="SOURCE:  New York State Department of Taxation and Finance;  https://www.tax.ny.gov/research/stats/statistics/stat_fy_collections.htm (last viewed August 5, 2020).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A4" sqref="A4:D4"/>
    </sheetView>
  </sheetViews>
  <sheetFormatPr defaultColWidth="15.77734375" defaultRowHeight="15"/>
  <cols>
    <col min="1" max="1" width="29.77734375" style="0" customWidth="1"/>
  </cols>
  <sheetData>
    <row r="1" spans="1:9" ht="20.25">
      <c r="A1" s="5" t="s">
        <v>0</v>
      </c>
      <c r="B1" s="34"/>
      <c r="C1" s="34"/>
      <c r="D1" s="34"/>
      <c r="E1" s="35"/>
      <c r="F1" s="7"/>
      <c r="G1" s="7"/>
      <c r="H1" s="7"/>
      <c r="I1" s="7"/>
    </row>
    <row r="2" spans="1:9" ht="20.25">
      <c r="A2" s="5" t="s">
        <v>123</v>
      </c>
      <c r="B2" s="34"/>
      <c r="C2" s="34"/>
      <c r="D2" s="34"/>
      <c r="E2" s="35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  <c r="H4" s="7"/>
      <c r="I4" s="7"/>
    </row>
    <row r="5" spans="1:9" ht="15">
      <c r="A5" s="6"/>
      <c r="B5" s="42"/>
      <c r="C5" s="42"/>
      <c r="D5" s="42"/>
      <c r="E5" s="7"/>
      <c r="F5" s="7"/>
      <c r="G5" s="7"/>
      <c r="H5" s="7"/>
      <c r="I5" s="7"/>
    </row>
    <row r="6" spans="1:9" ht="15">
      <c r="A6" s="7" t="s">
        <v>2</v>
      </c>
      <c r="B6" s="44">
        <v>749233113</v>
      </c>
      <c r="C6" s="44">
        <v>60050550</v>
      </c>
      <c r="D6" s="44">
        <v>689182563</v>
      </c>
      <c r="E6" s="7"/>
      <c r="F6" s="7"/>
      <c r="G6" s="7"/>
      <c r="H6" s="7"/>
      <c r="I6" s="7"/>
    </row>
    <row r="7" spans="1:9" ht="15">
      <c r="A7" s="7"/>
      <c r="B7" s="22"/>
      <c r="C7" s="22"/>
      <c r="D7" s="22"/>
      <c r="E7" s="7"/>
      <c r="F7" s="7"/>
      <c r="G7" s="7"/>
      <c r="H7" s="7"/>
      <c r="I7" s="7"/>
    </row>
    <row r="8" spans="1:9" ht="15">
      <c r="A8" s="7" t="s">
        <v>3</v>
      </c>
      <c r="B8" s="22">
        <f>SUM(B9:B13)</f>
        <v>376787309</v>
      </c>
      <c r="C8" s="22">
        <v>29693501</v>
      </c>
      <c r="D8" s="22">
        <f>SUM(D9:D13)</f>
        <v>347093808</v>
      </c>
      <c r="E8" s="7"/>
      <c r="F8" s="7"/>
      <c r="G8" s="7"/>
      <c r="H8" s="7"/>
      <c r="I8" s="7"/>
    </row>
    <row r="9" spans="1:9" ht="15">
      <c r="A9" s="7" t="s">
        <v>4</v>
      </c>
      <c r="B9" s="40">
        <v>13610478</v>
      </c>
      <c r="C9" s="40">
        <v>1361439</v>
      </c>
      <c r="D9" s="40">
        <v>12249039</v>
      </c>
      <c r="E9" s="7"/>
      <c r="F9" s="7"/>
      <c r="G9" s="7"/>
      <c r="H9" s="7"/>
      <c r="I9" s="7"/>
    </row>
    <row r="10" spans="1:9" ht="15">
      <c r="A10" s="7" t="s">
        <v>5</v>
      </c>
      <c r="B10" s="40">
        <v>37087859</v>
      </c>
      <c r="C10" s="40">
        <v>2222906</v>
      </c>
      <c r="D10" s="40">
        <v>34864953</v>
      </c>
      <c r="E10" s="7"/>
      <c r="F10" s="7"/>
      <c r="G10" s="7"/>
      <c r="H10" s="7"/>
      <c r="I10" s="7"/>
    </row>
    <row r="11" spans="1:9" ht="15">
      <c r="A11" s="7" t="s">
        <v>6</v>
      </c>
      <c r="B11" s="40">
        <v>279574618</v>
      </c>
      <c r="C11" s="40">
        <v>22050396</v>
      </c>
      <c r="D11" s="40">
        <v>257524222</v>
      </c>
      <c r="E11" s="7"/>
      <c r="F11" s="7"/>
      <c r="G11" s="7"/>
      <c r="H11" s="7"/>
      <c r="I11" s="7"/>
    </row>
    <row r="12" spans="1:9" ht="15">
      <c r="A12" s="7" t="s">
        <v>7</v>
      </c>
      <c r="B12" s="40">
        <v>42138763</v>
      </c>
      <c r="C12" s="40">
        <v>3684897</v>
      </c>
      <c r="D12" s="40">
        <v>38453866</v>
      </c>
      <c r="E12" s="7"/>
      <c r="F12" s="7"/>
      <c r="G12" s="7"/>
      <c r="H12" s="7"/>
      <c r="I12" s="7"/>
    </row>
    <row r="13" spans="1:9" ht="15">
      <c r="A13" s="7" t="s">
        <v>8</v>
      </c>
      <c r="B13" s="40">
        <v>4375591</v>
      </c>
      <c r="C13" s="40">
        <v>373864</v>
      </c>
      <c r="D13" s="40">
        <v>4001728</v>
      </c>
      <c r="E13" s="7"/>
      <c r="F13" s="7"/>
      <c r="G13" s="7"/>
      <c r="H13" s="7"/>
      <c r="I13" s="7"/>
    </row>
    <row r="14" spans="1:9" ht="15">
      <c r="A14" s="7"/>
      <c r="B14" s="21"/>
      <c r="C14" s="21"/>
      <c r="D14" s="21"/>
      <c r="E14" s="11"/>
      <c r="F14" s="7"/>
      <c r="G14" s="7"/>
      <c r="H14" s="7"/>
      <c r="I14" s="7"/>
    </row>
    <row r="15" spans="1:9" ht="15">
      <c r="A15" s="7" t="s">
        <v>9</v>
      </c>
      <c r="B15" s="21">
        <f>SUM(B16:B73)</f>
        <v>359333284</v>
      </c>
      <c r="C15" s="21">
        <f>SUM(C16:C73)</f>
        <v>27945344</v>
      </c>
      <c r="D15" s="21">
        <f>SUM(D16:D73)</f>
        <v>331387946</v>
      </c>
      <c r="E15" s="7"/>
      <c r="F15" s="7"/>
      <c r="G15" s="7"/>
      <c r="H15" s="7"/>
      <c r="I15" s="7"/>
    </row>
    <row r="16" spans="1:9" ht="15">
      <c r="A16" s="7" t="s">
        <v>10</v>
      </c>
      <c r="B16" s="21">
        <v>19441777</v>
      </c>
      <c r="C16" s="21">
        <v>480006</v>
      </c>
      <c r="D16" s="21">
        <v>18961771</v>
      </c>
      <c r="E16" s="7"/>
      <c r="F16" s="11"/>
      <c r="G16" s="11"/>
      <c r="H16" s="11"/>
      <c r="I16" s="7"/>
    </row>
    <row r="17" spans="1:9" ht="15">
      <c r="A17" s="7" t="s">
        <v>11</v>
      </c>
      <c r="B17" s="21">
        <v>446952</v>
      </c>
      <c r="C17" s="21">
        <v>54811</v>
      </c>
      <c r="D17" s="21">
        <v>392142</v>
      </c>
      <c r="E17" s="7"/>
      <c r="F17" s="11"/>
      <c r="G17" s="11"/>
      <c r="H17" s="11"/>
      <c r="I17" s="7"/>
    </row>
    <row r="18" spans="1:9" ht="15">
      <c r="A18" s="7" t="s">
        <v>12</v>
      </c>
      <c r="B18" s="21">
        <v>3507726</v>
      </c>
      <c r="C18" s="21">
        <v>134211</v>
      </c>
      <c r="D18" s="21">
        <v>3373515</v>
      </c>
      <c r="E18" s="7"/>
      <c r="F18" s="11"/>
      <c r="G18" s="11"/>
      <c r="H18" s="11"/>
      <c r="I18" s="7"/>
    </row>
    <row r="19" spans="1:9" ht="15">
      <c r="A19" s="7" t="s">
        <v>13</v>
      </c>
      <c r="B19" s="21">
        <v>787927</v>
      </c>
      <c r="C19" s="21">
        <v>40345</v>
      </c>
      <c r="D19" s="21">
        <v>747582</v>
      </c>
      <c r="E19" s="7"/>
      <c r="F19" s="11"/>
      <c r="G19" s="11"/>
      <c r="H19" s="11"/>
      <c r="I19" s="7"/>
    </row>
    <row r="20" spans="1:9" ht="15">
      <c r="A20" s="7" t="s">
        <v>14</v>
      </c>
      <c r="B20" s="21">
        <v>654506</v>
      </c>
      <c r="C20" s="21">
        <v>6529</v>
      </c>
      <c r="D20" s="21">
        <v>647978</v>
      </c>
      <c r="E20" s="7"/>
      <c r="F20" s="11"/>
      <c r="G20" s="11"/>
      <c r="H20" s="11"/>
      <c r="I20" s="7"/>
    </row>
    <row r="21" spans="1:9" ht="15">
      <c r="A21" s="7" t="s">
        <v>15</v>
      </c>
      <c r="B21" s="21">
        <v>1572217</v>
      </c>
      <c r="C21" s="21">
        <v>51414</v>
      </c>
      <c r="D21" s="21">
        <v>1520803</v>
      </c>
      <c r="E21" s="7"/>
      <c r="F21" s="11"/>
      <c r="G21" s="11"/>
      <c r="H21" s="11"/>
      <c r="I21" s="7"/>
    </row>
    <row r="22" spans="1:9" ht="15">
      <c r="A22" s="7" t="s">
        <v>16</v>
      </c>
      <c r="B22" s="21">
        <v>700656</v>
      </c>
      <c r="C22" s="21">
        <v>10245</v>
      </c>
      <c r="D22" s="21">
        <v>690411</v>
      </c>
      <c r="E22" s="7"/>
      <c r="F22" s="11"/>
      <c r="G22" s="11"/>
      <c r="H22" s="11"/>
      <c r="I22" s="7"/>
    </row>
    <row r="23" spans="1:9" ht="15">
      <c r="A23" s="7" t="s">
        <v>17</v>
      </c>
      <c r="B23" s="21">
        <v>303722</v>
      </c>
      <c r="C23" s="21">
        <v>10702</v>
      </c>
      <c r="D23" s="21">
        <v>293020</v>
      </c>
      <c r="E23" s="7"/>
      <c r="F23" s="11"/>
      <c r="G23" s="11"/>
      <c r="H23" s="11"/>
      <c r="I23" s="7"/>
    </row>
    <row r="24" spans="1:9" ht="15">
      <c r="A24" s="7" t="s">
        <v>18</v>
      </c>
      <c r="B24" s="21">
        <v>1022421</v>
      </c>
      <c r="C24" s="21">
        <v>24991</v>
      </c>
      <c r="D24" s="21">
        <v>997429</v>
      </c>
      <c r="E24" s="7"/>
      <c r="F24" s="11"/>
      <c r="G24" s="11"/>
      <c r="H24" s="11"/>
      <c r="I24" s="7"/>
    </row>
    <row r="25" spans="1:9" ht="15">
      <c r="A25" s="7" t="s">
        <v>19</v>
      </c>
      <c r="B25" s="21">
        <v>1096525</v>
      </c>
      <c r="C25" s="21">
        <v>107547</v>
      </c>
      <c r="D25" s="21">
        <v>988979</v>
      </c>
      <c r="E25" s="7"/>
      <c r="F25" s="11"/>
      <c r="G25" s="11"/>
      <c r="H25" s="11"/>
      <c r="I25" s="7"/>
    </row>
    <row r="26" spans="1:9" ht="15">
      <c r="A26" s="7" t="s">
        <v>20</v>
      </c>
      <c r="B26" s="21">
        <v>148954</v>
      </c>
      <c r="C26" s="21">
        <v>26191</v>
      </c>
      <c r="D26" s="21">
        <v>122763</v>
      </c>
      <c r="E26" s="7"/>
      <c r="F26" s="11"/>
      <c r="G26" s="11"/>
      <c r="H26" s="11"/>
      <c r="I26" s="7"/>
    </row>
    <row r="27" spans="1:9" ht="15">
      <c r="A27" s="7" t="s">
        <v>21</v>
      </c>
      <c r="B27" s="21">
        <v>691541</v>
      </c>
      <c r="C27" s="21">
        <v>193055</v>
      </c>
      <c r="D27" s="21">
        <v>498487</v>
      </c>
      <c r="E27" s="7"/>
      <c r="F27" s="11"/>
      <c r="G27" s="11"/>
      <c r="H27" s="11"/>
      <c r="I27" s="7"/>
    </row>
    <row r="28" spans="1:9" ht="15">
      <c r="A28" s="7" t="s">
        <v>22</v>
      </c>
      <c r="B28" s="21">
        <v>4305605</v>
      </c>
      <c r="C28" s="21">
        <v>226617</v>
      </c>
      <c r="D28" s="21">
        <v>4078988</v>
      </c>
      <c r="E28" s="7"/>
      <c r="F28" s="11"/>
      <c r="G28" s="11"/>
      <c r="H28" s="11"/>
      <c r="I28" s="7"/>
    </row>
    <row r="29" spans="1:9" ht="15">
      <c r="A29" s="7" t="s">
        <v>23</v>
      </c>
      <c r="B29" s="21">
        <v>13942592</v>
      </c>
      <c r="C29" s="21">
        <v>989101</v>
      </c>
      <c r="D29" s="21">
        <v>12953491</v>
      </c>
      <c r="E29" s="7"/>
      <c r="F29" s="11"/>
      <c r="G29" s="11"/>
      <c r="H29" s="11"/>
      <c r="I29" s="7"/>
    </row>
    <row r="30" spans="1:9" ht="15">
      <c r="A30" s="7" t="s">
        <v>24</v>
      </c>
      <c r="B30" s="21">
        <v>292324</v>
      </c>
      <c r="C30" s="21">
        <v>148</v>
      </c>
      <c r="D30" s="21">
        <v>292176</v>
      </c>
      <c r="E30" s="7"/>
      <c r="F30" s="11"/>
      <c r="G30" s="11"/>
      <c r="H30" s="11"/>
      <c r="I30" s="7"/>
    </row>
    <row r="31" spans="1:9" ht="15">
      <c r="A31" s="7" t="s">
        <v>25</v>
      </c>
      <c r="B31" s="21">
        <v>134081</v>
      </c>
      <c r="C31" s="21">
        <v>4415</v>
      </c>
      <c r="D31" s="21">
        <v>129667</v>
      </c>
      <c r="E31" s="7"/>
      <c r="F31" s="11"/>
      <c r="G31" s="11"/>
      <c r="H31" s="11"/>
      <c r="I31" s="7"/>
    </row>
    <row r="32" spans="1:9" ht="15">
      <c r="A32" s="7" t="s">
        <v>26</v>
      </c>
      <c r="B32" s="21">
        <v>478471</v>
      </c>
      <c r="C32" s="21">
        <v>16141</v>
      </c>
      <c r="D32" s="21">
        <v>462329</v>
      </c>
      <c r="E32" s="7"/>
      <c r="F32" s="11"/>
      <c r="G32" s="11"/>
      <c r="H32" s="11"/>
      <c r="I32" s="7"/>
    </row>
    <row r="33" spans="1:9" ht="15">
      <c r="A33" s="7" t="s">
        <v>27</v>
      </c>
      <c r="B33" s="21">
        <v>521294</v>
      </c>
      <c r="C33" s="21">
        <v>18683</v>
      </c>
      <c r="D33" s="21">
        <v>502611</v>
      </c>
      <c r="E33" s="7"/>
      <c r="F33" s="11"/>
      <c r="G33" s="11"/>
      <c r="H33" s="11"/>
      <c r="I33" s="7"/>
    </row>
    <row r="34" spans="1:9" ht="15">
      <c r="A34" s="7" t="s">
        <v>28</v>
      </c>
      <c r="B34" s="21">
        <v>451733</v>
      </c>
      <c r="C34" s="21">
        <v>207129</v>
      </c>
      <c r="D34" s="21">
        <v>244604</v>
      </c>
      <c r="E34" s="7"/>
      <c r="F34" s="11"/>
      <c r="G34" s="11"/>
      <c r="H34" s="11"/>
      <c r="I34" s="7"/>
    </row>
    <row r="35" spans="1:9" ht="15">
      <c r="A35" s="7" t="s">
        <v>29</v>
      </c>
      <c r="B35" s="21">
        <v>30857</v>
      </c>
      <c r="C35" s="21">
        <v>23069</v>
      </c>
      <c r="D35" s="21">
        <v>7788</v>
      </c>
      <c r="E35" s="7"/>
      <c r="F35" s="11"/>
      <c r="G35" s="11"/>
      <c r="H35" s="11"/>
      <c r="I35" s="7"/>
    </row>
    <row r="36" spans="1:9" ht="15">
      <c r="A36" s="7" t="s">
        <v>30</v>
      </c>
      <c r="B36" s="21">
        <v>1007787</v>
      </c>
      <c r="C36" s="21">
        <v>10269</v>
      </c>
      <c r="D36" s="21">
        <v>997518</v>
      </c>
      <c r="E36" s="7"/>
      <c r="F36" s="11"/>
      <c r="G36" s="11"/>
      <c r="H36" s="11"/>
      <c r="I36" s="7"/>
    </row>
    <row r="37" spans="1:9" ht="15">
      <c r="A37" s="7" t="s">
        <v>31</v>
      </c>
      <c r="B37" s="21">
        <v>462277</v>
      </c>
      <c r="C37" s="21">
        <v>37310</v>
      </c>
      <c r="D37" s="21">
        <v>424967</v>
      </c>
      <c r="E37" s="7"/>
      <c r="F37" s="11"/>
      <c r="G37" s="11"/>
      <c r="H37" s="11"/>
      <c r="I37" s="7"/>
    </row>
    <row r="38" spans="1:9" ht="15">
      <c r="A38" s="7" t="s">
        <v>32</v>
      </c>
      <c r="B38" s="21">
        <v>169123</v>
      </c>
      <c r="C38" s="21">
        <v>9153</v>
      </c>
      <c r="D38" s="21">
        <v>159970</v>
      </c>
      <c r="E38" s="7"/>
      <c r="F38" s="11"/>
      <c r="G38" s="11"/>
      <c r="H38" s="11"/>
      <c r="I38" s="7"/>
    </row>
    <row r="39" spans="1:9" ht="15">
      <c r="A39" s="7" t="s">
        <v>33</v>
      </c>
      <c r="B39" s="21">
        <v>1455349</v>
      </c>
      <c r="C39" s="21">
        <v>4964</v>
      </c>
      <c r="D39" s="21">
        <v>1450385</v>
      </c>
      <c r="E39" s="7"/>
      <c r="F39" s="11"/>
      <c r="G39" s="11"/>
      <c r="H39" s="11"/>
      <c r="I39" s="7"/>
    </row>
    <row r="40" spans="1:9" ht="15">
      <c r="A40" s="7" t="s">
        <v>34</v>
      </c>
      <c r="B40" s="21">
        <v>325837</v>
      </c>
      <c r="C40" s="21">
        <v>43630</v>
      </c>
      <c r="D40" s="21">
        <v>282207</v>
      </c>
      <c r="E40" s="7"/>
      <c r="F40" s="11"/>
      <c r="G40" s="11"/>
      <c r="H40" s="11"/>
      <c r="I40" s="7"/>
    </row>
    <row r="41" spans="1:9" ht="15">
      <c r="A41" s="7" t="s">
        <v>35</v>
      </c>
      <c r="B41" s="21">
        <v>18304703</v>
      </c>
      <c r="C41" s="21">
        <v>832463</v>
      </c>
      <c r="D41" s="21">
        <v>17472241</v>
      </c>
      <c r="E41" s="7"/>
      <c r="F41" s="11"/>
      <c r="G41" s="11"/>
      <c r="H41" s="11"/>
      <c r="I41" s="7"/>
    </row>
    <row r="42" spans="1:9" ht="15">
      <c r="A42" s="7" t="s">
        <v>36</v>
      </c>
      <c r="B42" s="21">
        <v>620625</v>
      </c>
      <c r="C42" s="21">
        <v>72241</v>
      </c>
      <c r="D42" s="21">
        <v>548384</v>
      </c>
      <c r="E42" s="7"/>
      <c r="F42" s="11"/>
      <c r="G42" s="11"/>
      <c r="H42" s="11"/>
      <c r="I42" s="7"/>
    </row>
    <row r="43" spans="1:9" ht="15">
      <c r="A43" s="7" t="s">
        <v>37</v>
      </c>
      <c r="B43" s="21">
        <v>95558275</v>
      </c>
      <c r="C43" s="21">
        <v>5898783</v>
      </c>
      <c r="D43" s="21">
        <v>89659492</v>
      </c>
      <c r="E43" s="7"/>
      <c r="F43" s="11"/>
      <c r="G43" s="11"/>
      <c r="H43" s="11"/>
      <c r="I43" s="7"/>
    </row>
    <row r="44" spans="1:9" ht="15">
      <c r="A44" s="7" t="s">
        <v>38</v>
      </c>
      <c r="B44" s="21">
        <v>2851501</v>
      </c>
      <c r="C44" s="21">
        <v>270501</v>
      </c>
      <c r="D44" s="21">
        <v>2581001</v>
      </c>
      <c r="E44" s="7"/>
      <c r="F44" s="11"/>
      <c r="G44" s="11"/>
      <c r="H44" s="11"/>
      <c r="I44" s="7"/>
    </row>
    <row r="45" spans="1:9" ht="15">
      <c r="A45" s="7" t="s">
        <v>39</v>
      </c>
      <c r="B45" s="21">
        <v>2674368</v>
      </c>
      <c r="C45" s="21">
        <v>110948</v>
      </c>
      <c r="D45" s="21">
        <v>2563420</v>
      </c>
      <c r="E45" s="7"/>
      <c r="F45" s="11"/>
      <c r="G45" s="11"/>
      <c r="H45" s="11"/>
      <c r="I45" s="7"/>
    </row>
    <row r="46" spans="1:9" ht="15">
      <c r="A46" s="7" t="s">
        <v>40</v>
      </c>
      <c r="B46" s="21">
        <v>6821349</v>
      </c>
      <c r="C46" s="21">
        <v>635171</v>
      </c>
      <c r="D46" s="21">
        <v>6186178</v>
      </c>
      <c r="E46" s="7"/>
      <c r="F46" s="11"/>
      <c r="G46" s="11"/>
      <c r="H46" s="11"/>
      <c r="I46" s="7"/>
    </row>
    <row r="47" spans="1:9" ht="15">
      <c r="A47" s="7" t="s">
        <v>41</v>
      </c>
      <c r="B47" s="21">
        <v>1185001</v>
      </c>
      <c r="C47" s="21">
        <v>247765</v>
      </c>
      <c r="D47" s="21">
        <v>937236</v>
      </c>
      <c r="E47" s="7"/>
      <c r="F47" s="11"/>
      <c r="G47" s="11"/>
      <c r="H47" s="11"/>
      <c r="I47" s="7"/>
    </row>
    <row r="48" spans="1:9" ht="15">
      <c r="A48" s="7" t="s">
        <v>42</v>
      </c>
      <c r="B48" s="21">
        <v>14780848</v>
      </c>
      <c r="C48" s="21">
        <v>651944</v>
      </c>
      <c r="D48" s="21">
        <v>14128904</v>
      </c>
      <c r="E48" s="7"/>
      <c r="F48" s="11"/>
      <c r="G48" s="11"/>
      <c r="H48" s="11"/>
      <c r="I48" s="7"/>
    </row>
    <row r="49" spans="1:9" ht="15">
      <c r="A49" s="7" t="s">
        <v>43</v>
      </c>
      <c r="B49" s="21">
        <v>544155</v>
      </c>
      <c r="C49" s="21">
        <v>19593</v>
      </c>
      <c r="D49" s="21">
        <v>524562</v>
      </c>
      <c r="E49" s="7"/>
      <c r="F49" s="11"/>
      <c r="G49" s="11"/>
      <c r="H49" s="11"/>
      <c r="I49" s="7"/>
    </row>
    <row r="50" spans="1:9" ht="15">
      <c r="A50" s="7" t="s">
        <v>44</v>
      </c>
      <c r="B50" s="21">
        <v>271677</v>
      </c>
      <c r="C50" s="21">
        <v>100464</v>
      </c>
      <c r="D50" s="21">
        <v>171213</v>
      </c>
      <c r="E50" s="7"/>
      <c r="F50" s="11"/>
      <c r="G50" s="11"/>
      <c r="H50" s="11"/>
      <c r="I50" s="7"/>
    </row>
    <row r="51" spans="1:9" ht="15">
      <c r="A51" s="7" t="s">
        <v>45</v>
      </c>
      <c r="B51" s="21">
        <v>758894</v>
      </c>
      <c r="C51" s="21">
        <v>602296</v>
      </c>
      <c r="D51" s="21">
        <v>156598</v>
      </c>
      <c r="E51" s="7"/>
      <c r="F51" s="11"/>
      <c r="G51" s="11"/>
      <c r="H51" s="11"/>
      <c r="I51" s="7"/>
    </row>
    <row r="52" spans="1:9" ht="15">
      <c r="A52" s="7" t="s">
        <v>46</v>
      </c>
      <c r="B52" s="21">
        <v>1654525</v>
      </c>
      <c r="C52" s="21">
        <v>259774</v>
      </c>
      <c r="D52" s="21">
        <v>1394751</v>
      </c>
      <c r="E52" s="7"/>
      <c r="F52" s="11"/>
      <c r="G52" s="11"/>
      <c r="H52" s="11"/>
      <c r="I52" s="7"/>
    </row>
    <row r="53" spans="1:9" ht="15">
      <c r="A53" s="7" t="s">
        <v>47</v>
      </c>
      <c r="B53" s="21">
        <v>1360451</v>
      </c>
      <c r="C53" s="21">
        <v>114167</v>
      </c>
      <c r="D53" s="21">
        <v>1246284</v>
      </c>
      <c r="E53" s="7"/>
      <c r="F53" s="11"/>
      <c r="G53" s="11"/>
      <c r="H53" s="11"/>
      <c r="I53" s="7"/>
    </row>
    <row r="54" spans="1:9" ht="15">
      <c r="A54" s="7" t="s">
        <v>48</v>
      </c>
      <c r="B54" s="21">
        <v>2783823</v>
      </c>
      <c r="C54" s="21">
        <v>943942</v>
      </c>
      <c r="D54" s="21">
        <v>1839881</v>
      </c>
      <c r="E54" s="7"/>
      <c r="F54" s="11"/>
      <c r="G54" s="11"/>
      <c r="H54" s="11"/>
      <c r="I54" s="7"/>
    </row>
    <row r="55" spans="1:9" ht="15">
      <c r="A55" s="7" t="s">
        <v>49</v>
      </c>
      <c r="B55" s="21">
        <v>2067218</v>
      </c>
      <c r="C55" s="21">
        <v>726502</v>
      </c>
      <c r="D55" s="21">
        <v>1340716</v>
      </c>
      <c r="E55" s="7"/>
      <c r="F55" s="11"/>
      <c r="G55" s="11"/>
      <c r="H55" s="11"/>
      <c r="I55" s="7"/>
    </row>
    <row r="56" spans="1:9" ht="15">
      <c r="A56" s="7" t="s">
        <v>50</v>
      </c>
      <c r="B56" s="21">
        <v>3935024</v>
      </c>
      <c r="C56" s="21">
        <v>84112</v>
      </c>
      <c r="D56" s="21">
        <v>3850912</v>
      </c>
      <c r="E56" s="7"/>
      <c r="F56" s="11"/>
      <c r="G56" s="11"/>
      <c r="H56" s="11"/>
      <c r="I56" s="7"/>
    </row>
    <row r="57" spans="1:9" ht="15">
      <c r="A57" s="7" t="s">
        <v>51</v>
      </c>
      <c r="B57" s="21">
        <v>285289</v>
      </c>
      <c r="C57" s="21">
        <v>10221</v>
      </c>
      <c r="D57" s="21">
        <v>275068</v>
      </c>
      <c r="E57" s="7"/>
      <c r="F57" s="11"/>
      <c r="G57" s="11"/>
      <c r="H57" s="11"/>
      <c r="I57" s="7"/>
    </row>
    <row r="58" spans="1:9" ht="15">
      <c r="A58" s="7" t="s">
        <v>52</v>
      </c>
      <c r="B58" s="21">
        <v>77101</v>
      </c>
      <c r="C58" s="21">
        <v>7480</v>
      </c>
      <c r="D58" s="21">
        <v>69621</v>
      </c>
      <c r="E58" s="7"/>
      <c r="F58" s="11"/>
      <c r="G58" s="11"/>
      <c r="H58" s="11"/>
      <c r="I58" s="7"/>
    </row>
    <row r="59" spans="1:9" ht="15">
      <c r="A59" s="7" t="s">
        <v>53</v>
      </c>
      <c r="B59" s="21">
        <v>310964</v>
      </c>
      <c r="C59" s="21">
        <v>10867</v>
      </c>
      <c r="D59" s="21">
        <v>300097</v>
      </c>
      <c r="E59" s="7"/>
      <c r="F59" s="11"/>
      <c r="G59" s="11"/>
      <c r="H59" s="11"/>
      <c r="I59" s="7"/>
    </row>
    <row r="60" spans="1:9" ht="15">
      <c r="A60" s="7" t="s">
        <v>54</v>
      </c>
      <c r="B60" s="21">
        <v>855845</v>
      </c>
      <c r="C60" s="21">
        <v>63908</v>
      </c>
      <c r="D60" s="21">
        <v>791937</v>
      </c>
      <c r="E60" s="7"/>
      <c r="F60" s="11"/>
      <c r="G60" s="11"/>
      <c r="H60" s="11"/>
      <c r="I60" s="7"/>
    </row>
    <row r="61" spans="1:9" ht="15">
      <c r="A61" s="7" t="s">
        <v>55</v>
      </c>
      <c r="B61" s="21">
        <v>507117</v>
      </c>
      <c r="C61" s="21">
        <v>34173</v>
      </c>
      <c r="D61" s="21">
        <v>472944</v>
      </c>
      <c r="E61" s="7"/>
      <c r="F61" s="11"/>
      <c r="G61" s="11"/>
      <c r="H61" s="11"/>
      <c r="I61" s="7"/>
    </row>
    <row r="62" spans="1:9" ht="15">
      <c r="A62" s="7" t="s">
        <v>56</v>
      </c>
      <c r="B62" s="21">
        <v>39666800</v>
      </c>
      <c r="C62" s="21">
        <v>2906936</v>
      </c>
      <c r="D62" s="21">
        <v>36759864</v>
      </c>
      <c r="E62" s="7"/>
      <c r="F62" s="11"/>
      <c r="G62" s="11"/>
      <c r="H62" s="11"/>
      <c r="I62" s="7"/>
    </row>
    <row r="63" spans="1:9" ht="15">
      <c r="A63" s="7" t="s">
        <v>57</v>
      </c>
      <c r="B63" s="21">
        <v>1210690</v>
      </c>
      <c r="C63" s="21">
        <v>96072</v>
      </c>
      <c r="D63" s="21">
        <v>1114619</v>
      </c>
      <c r="E63" s="7"/>
      <c r="F63" s="11"/>
      <c r="G63" s="11"/>
      <c r="H63" s="11"/>
      <c r="I63" s="7"/>
    </row>
    <row r="64" spans="1:9" ht="15">
      <c r="A64" s="7" t="s">
        <v>58</v>
      </c>
      <c r="B64" s="21">
        <v>145760</v>
      </c>
      <c r="C64" s="21">
        <v>15641</v>
      </c>
      <c r="D64" s="21">
        <v>130120</v>
      </c>
      <c r="E64" s="7"/>
      <c r="F64" s="11"/>
      <c r="G64" s="11"/>
      <c r="H64" s="11"/>
      <c r="I64" s="7"/>
    </row>
    <row r="65" spans="1:9" ht="15">
      <c r="A65" s="7" t="s">
        <v>59</v>
      </c>
      <c r="B65" s="21">
        <v>2104180</v>
      </c>
      <c r="C65" s="21">
        <v>178024</v>
      </c>
      <c r="D65" s="21">
        <v>1926156</v>
      </c>
      <c r="E65" s="7"/>
      <c r="F65" s="11"/>
      <c r="G65" s="11"/>
      <c r="H65" s="11"/>
      <c r="I65" s="7"/>
    </row>
    <row r="66" spans="1:9" ht="15">
      <c r="A66" s="7" t="s">
        <v>60</v>
      </c>
      <c r="B66" s="21">
        <v>1916563</v>
      </c>
      <c r="C66" s="21">
        <v>174589</v>
      </c>
      <c r="D66" s="21">
        <v>1741974</v>
      </c>
      <c r="E66" s="7"/>
      <c r="F66" s="11"/>
      <c r="G66" s="11"/>
      <c r="H66" s="11"/>
      <c r="I66" s="7"/>
    </row>
    <row r="67" spans="1:9" ht="15">
      <c r="A67" s="7" t="s">
        <v>61</v>
      </c>
      <c r="B67" s="21">
        <v>1058792</v>
      </c>
      <c r="C67" s="21">
        <v>33539</v>
      </c>
      <c r="D67" s="21">
        <v>1025253</v>
      </c>
      <c r="E67" s="7"/>
      <c r="F67" s="7"/>
      <c r="G67" s="7"/>
      <c r="H67" s="7"/>
      <c r="I67" s="7"/>
    </row>
    <row r="68" spans="1:9" ht="15">
      <c r="A68" s="7" t="s">
        <v>62</v>
      </c>
      <c r="B68" s="21">
        <v>575216</v>
      </c>
      <c r="C68" s="21">
        <v>11334</v>
      </c>
      <c r="D68" s="21">
        <v>563882</v>
      </c>
      <c r="E68" s="7"/>
      <c r="F68" s="7"/>
      <c r="G68" s="7"/>
      <c r="H68" s="7"/>
      <c r="I68" s="7"/>
    </row>
    <row r="69" spans="1:9" ht="15">
      <c r="A69" s="7" t="s">
        <v>63</v>
      </c>
      <c r="B69" s="21">
        <v>546484</v>
      </c>
      <c r="C69" s="21">
        <v>36296</v>
      </c>
      <c r="D69" s="21">
        <v>510188</v>
      </c>
      <c r="E69" s="7"/>
      <c r="F69" s="7"/>
      <c r="G69" s="7"/>
      <c r="H69" s="7"/>
      <c r="I69" s="7"/>
    </row>
    <row r="70" spans="1:9" ht="15">
      <c r="A70" s="7" t="s">
        <v>64</v>
      </c>
      <c r="B70" s="21">
        <v>66711077</v>
      </c>
      <c r="C70" s="21">
        <v>5041292</v>
      </c>
      <c r="D70" s="21">
        <v>61669784</v>
      </c>
      <c r="E70" s="7"/>
      <c r="F70" s="7"/>
      <c r="G70" s="7"/>
      <c r="H70" s="7"/>
      <c r="I70" s="7"/>
    </row>
    <row r="71" spans="1:9" ht="15">
      <c r="A71" s="7" t="s">
        <v>65</v>
      </c>
      <c r="B71" s="21">
        <v>92410</v>
      </c>
      <c r="C71" s="21">
        <v>9435</v>
      </c>
      <c r="D71" s="21">
        <v>82975</v>
      </c>
      <c r="E71" s="7"/>
      <c r="F71" s="7"/>
      <c r="G71" s="7"/>
      <c r="H71" s="7"/>
      <c r="I71" s="7"/>
    </row>
    <row r="72" spans="1:9" ht="15">
      <c r="A72" s="7" t="s">
        <v>66</v>
      </c>
      <c r="B72" s="21">
        <v>218271</v>
      </c>
      <c r="C72" s="21">
        <v>24767</v>
      </c>
      <c r="D72" s="21">
        <v>193504</v>
      </c>
      <c r="E72" s="7"/>
      <c r="F72" s="7"/>
      <c r="G72" s="7"/>
      <c r="H72" s="7"/>
      <c r="I72" s="7"/>
    </row>
    <row r="73" spans="1:9" ht="15">
      <c r="A73" s="7" t="s">
        <v>68</v>
      </c>
      <c r="B73" s="21">
        <v>32926034</v>
      </c>
      <c r="C73" s="21">
        <v>4989428</v>
      </c>
      <c r="D73" s="21">
        <v>27936606</v>
      </c>
      <c r="E73" s="7"/>
      <c r="F73" s="7"/>
      <c r="G73" s="7"/>
      <c r="H73" s="7"/>
      <c r="I73" s="7"/>
    </row>
    <row r="74" spans="1:9" ht="15">
      <c r="A74" s="7"/>
      <c r="B74" s="40"/>
      <c r="C74" s="40"/>
      <c r="D74" s="40"/>
      <c r="E74" s="7"/>
      <c r="F74" s="7"/>
      <c r="G74" s="7"/>
      <c r="H74" s="7"/>
      <c r="I74" s="7"/>
    </row>
    <row r="75" spans="1:9" ht="15">
      <c r="A75" s="7" t="s">
        <v>106</v>
      </c>
      <c r="B75" s="40">
        <v>13112524</v>
      </c>
      <c r="C75" s="40">
        <v>2411711</v>
      </c>
      <c r="D75" s="40">
        <v>10700813</v>
      </c>
      <c r="E75" s="7"/>
      <c r="F75" s="7"/>
      <c r="G75" s="7"/>
      <c r="H75" s="7"/>
      <c r="I75" s="7"/>
    </row>
    <row r="76" spans="1:9" ht="15">
      <c r="A76" s="6"/>
      <c r="B76" s="39"/>
      <c r="C76" s="39"/>
      <c r="D76" s="39"/>
      <c r="E76" s="7"/>
      <c r="F76" s="7"/>
      <c r="G76" s="7"/>
      <c r="H76" s="7"/>
      <c r="I76" s="7"/>
    </row>
    <row r="77" spans="1:9" ht="30.75" customHeight="1">
      <c r="A77" s="58" t="s">
        <v>124</v>
      </c>
      <c r="B77" s="58"/>
      <c r="C77" s="58"/>
      <c r="D77" s="58"/>
      <c r="E77" s="7"/>
      <c r="F77" s="7"/>
      <c r="G77" s="7"/>
      <c r="H77" s="7"/>
      <c r="I77" s="7"/>
    </row>
    <row r="78" spans="1:9" ht="15">
      <c r="A78" s="7"/>
      <c r="B78" s="11"/>
      <c r="C78" s="11"/>
      <c r="D78" s="11"/>
      <c r="E78" s="7"/>
      <c r="F78" s="7"/>
      <c r="G78" s="7"/>
      <c r="H78" s="7"/>
      <c r="I78" s="7"/>
    </row>
    <row r="79" spans="1:9" ht="15">
      <c r="A79" s="7" t="s">
        <v>88</v>
      </c>
      <c r="B79" s="11"/>
      <c r="C79" s="11"/>
      <c r="D79" s="11"/>
      <c r="E79" s="7"/>
      <c r="F79" s="7"/>
      <c r="G79" s="7"/>
      <c r="H79" s="7"/>
      <c r="I79" s="7"/>
    </row>
    <row r="80" spans="1:9" ht="15">
      <c r="A80" s="7"/>
      <c r="B80" s="11"/>
      <c r="C80" s="11"/>
      <c r="D80" s="11"/>
      <c r="E80" s="7"/>
      <c r="F80" s="7"/>
      <c r="G80" s="7"/>
      <c r="H80" s="7"/>
      <c r="I80" s="7"/>
    </row>
    <row r="81" spans="1:9" ht="15">
      <c r="A81" s="7" t="s">
        <v>119</v>
      </c>
      <c r="B81" s="11"/>
      <c r="C81" s="11"/>
      <c r="D81" s="11"/>
      <c r="E81" s="7"/>
      <c r="F81" s="7"/>
      <c r="G81" s="7"/>
      <c r="H81" s="7"/>
      <c r="I81" s="7"/>
    </row>
    <row r="82" spans="1:9" ht="15">
      <c r="A82" s="7"/>
      <c r="B82" s="11"/>
      <c r="C82" s="11"/>
      <c r="D82" s="11"/>
      <c r="E82" s="7"/>
      <c r="F82" s="7"/>
      <c r="G82" s="7"/>
      <c r="H82" s="7"/>
      <c r="I82" s="7"/>
    </row>
    <row r="83" spans="1:9" ht="15">
      <c r="A83" s="7"/>
      <c r="B83" s="11"/>
      <c r="C83" s="11"/>
      <c r="D83" s="11"/>
      <c r="E83" s="7"/>
      <c r="F83" s="7"/>
      <c r="G83" s="7"/>
      <c r="H83" s="7"/>
      <c r="I83" s="7"/>
    </row>
    <row r="84" spans="1:9" ht="15">
      <c r="A84" s="7"/>
      <c r="B84" s="11"/>
      <c r="C84" s="11"/>
      <c r="D84" s="11"/>
      <c r="E84" s="7"/>
      <c r="F84" s="7"/>
      <c r="G84" s="7"/>
      <c r="H84" s="7"/>
      <c r="I84" s="7"/>
    </row>
    <row r="85" spans="1:9" ht="15">
      <c r="A85" s="7"/>
      <c r="B85" s="11"/>
      <c r="C85" s="11"/>
      <c r="D85" s="11"/>
      <c r="E85" s="7"/>
      <c r="F85" s="7"/>
      <c r="G85" s="7"/>
      <c r="H85" s="7"/>
      <c r="I85" s="7"/>
    </row>
    <row r="86" spans="1:9" ht="15">
      <c r="A86" s="7"/>
      <c r="B86" s="11"/>
      <c r="C86" s="11"/>
      <c r="D86" s="11"/>
      <c r="E86" s="7"/>
      <c r="F86" s="7"/>
      <c r="G86" s="7"/>
      <c r="H86" s="7"/>
      <c r="I86" s="7"/>
    </row>
    <row r="87" spans="1:9" ht="15">
      <c r="A87" s="7"/>
      <c r="B87" s="11"/>
      <c r="C87" s="11"/>
      <c r="D87" s="11"/>
      <c r="E87" s="7"/>
      <c r="F87" s="7"/>
      <c r="G87" s="7"/>
      <c r="H87" s="7"/>
      <c r="I87" s="7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125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44">
        <v>982707819</v>
      </c>
      <c r="C6" s="44">
        <v>52196372</v>
      </c>
      <c r="D6" s="44">
        <v>930511447</v>
      </c>
      <c r="E6" s="7"/>
      <c r="F6" s="7"/>
      <c r="G6" s="7"/>
    </row>
    <row r="7" spans="1:7" ht="15">
      <c r="A7" s="7"/>
      <c r="B7" s="22"/>
      <c r="C7" s="22"/>
      <c r="D7" s="22"/>
      <c r="E7" s="7"/>
      <c r="F7" s="7"/>
      <c r="G7" s="7"/>
    </row>
    <row r="8" spans="1:7" ht="15">
      <c r="A8" s="7" t="s">
        <v>3</v>
      </c>
      <c r="B8" s="22">
        <f>SUM(B9:B13)</f>
        <v>524230274</v>
      </c>
      <c r="C8" s="22">
        <f>SUM(C9:C13)</f>
        <v>24502308</v>
      </c>
      <c r="D8" s="22">
        <v>499727966</v>
      </c>
      <c r="E8" s="7"/>
      <c r="F8" s="7"/>
      <c r="G8" s="7"/>
    </row>
    <row r="9" spans="1:7" ht="15">
      <c r="A9" s="7" t="s">
        <v>4</v>
      </c>
      <c r="B9" s="40">
        <v>17220706</v>
      </c>
      <c r="C9" s="40">
        <v>975206</v>
      </c>
      <c r="D9" s="40">
        <v>16245499</v>
      </c>
      <c r="E9" s="7"/>
      <c r="F9" s="7"/>
      <c r="G9" s="7"/>
    </row>
    <row r="10" spans="1:7" ht="15">
      <c r="A10" s="7" t="s">
        <v>5</v>
      </c>
      <c r="B10" s="40">
        <v>35908413</v>
      </c>
      <c r="C10" s="40">
        <v>2664687</v>
      </c>
      <c r="D10" s="40">
        <v>33243727</v>
      </c>
      <c r="E10" s="7"/>
      <c r="F10" s="7"/>
      <c r="G10" s="7"/>
    </row>
    <row r="11" spans="1:7" ht="15">
      <c r="A11" s="7" t="s">
        <v>6</v>
      </c>
      <c r="B11" s="40">
        <v>416133263</v>
      </c>
      <c r="C11" s="40">
        <v>16582473</v>
      </c>
      <c r="D11" s="40">
        <v>399550790</v>
      </c>
      <c r="E11" s="7"/>
      <c r="F11" s="7"/>
      <c r="G11" s="7"/>
    </row>
    <row r="12" spans="1:7" ht="15">
      <c r="A12" s="7" t="s">
        <v>7</v>
      </c>
      <c r="B12" s="40">
        <v>46149150</v>
      </c>
      <c r="C12" s="40">
        <v>3918002</v>
      </c>
      <c r="D12" s="40">
        <v>42231149</v>
      </c>
      <c r="E12" s="7"/>
      <c r="F12" s="7"/>
      <c r="G12" s="7"/>
    </row>
    <row r="13" spans="1:7" ht="15">
      <c r="A13" s="7" t="s">
        <v>8</v>
      </c>
      <c r="B13" s="40">
        <v>8818742</v>
      </c>
      <c r="C13" s="40">
        <v>361940</v>
      </c>
      <c r="D13" s="40">
        <v>8456802</v>
      </c>
      <c r="E13" s="7"/>
      <c r="F13" s="7"/>
      <c r="G13" s="7"/>
    </row>
    <row r="14" spans="1:7" ht="15">
      <c r="A14" s="7"/>
      <c r="B14" s="21"/>
      <c r="C14" s="21"/>
      <c r="D14" s="21"/>
      <c r="E14" s="11"/>
      <c r="F14" s="7"/>
      <c r="G14" s="7"/>
    </row>
    <row r="15" spans="1:7" ht="15">
      <c r="A15" s="7" t="s">
        <v>9</v>
      </c>
      <c r="B15" s="21">
        <v>443798563</v>
      </c>
      <c r="C15" s="21">
        <v>26486147</v>
      </c>
      <c r="D15" s="21">
        <v>417312417</v>
      </c>
      <c r="E15" s="7"/>
      <c r="F15" s="7"/>
      <c r="G15" s="7"/>
    </row>
    <row r="16" spans="1:7" ht="15">
      <c r="A16" s="7" t="s">
        <v>10</v>
      </c>
      <c r="B16" s="21">
        <v>8543763</v>
      </c>
      <c r="C16" s="21">
        <v>441577</v>
      </c>
      <c r="D16" s="21">
        <v>8102186</v>
      </c>
      <c r="E16" s="7"/>
      <c r="F16" s="11"/>
      <c r="G16" s="11"/>
    </row>
    <row r="17" spans="1:7" ht="15">
      <c r="A17" s="7" t="s">
        <v>11</v>
      </c>
      <c r="B17" s="21">
        <v>1041741</v>
      </c>
      <c r="C17" s="21">
        <v>39807</v>
      </c>
      <c r="D17" s="21">
        <v>1001934</v>
      </c>
      <c r="E17" s="7"/>
      <c r="F17" s="11"/>
      <c r="G17" s="11"/>
    </row>
    <row r="18" spans="1:7" ht="15">
      <c r="A18" s="7" t="s">
        <v>12</v>
      </c>
      <c r="B18" s="21">
        <v>6726053</v>
      </c>
      <c r="C18" s="21">
        <v>413183</v>
      </c>
      <c r="D18" s="21">
        <v>6312870</v>
      </c>
      <c r="E18" s="7"/>
      <c r="F18" s="11"/>
      <c r="G18" s="11"/>
    </row>
    <row r="19" spans="1:7" ht="15">
      <c r="A19" s="7" t="s">
        <v>13</v>
      </c>
      <c r="B19" s="21">
        <v>1496340</v>
      </c>
      <c r="C19" s="21">
        <v>35777</v>
      </c>
      <c r="D19" s="21">
        <v>1460563</v>
      </c>
      <c r="E19" s="7"/>
      <c r="F19" s="11"/>
      <c r="G19" s="11"/>
    </row>
    <row r="20" spans="1:7" ht="15">
      <c r="A20" s="7" t="s">
        <v>14</v>
      </c>
      <c r="B20" s="21">
        <v>588596</v>
      </c>
      <c r="C20" s="21">
        <v>46696</v>
      </c>
      <c r="D20" s="21">
        <v>541900</v>
      </c>
      <c r="E20" s="7"/>
      <c r="F20" s="11"/>
      <c r="G20" s="11"/>
    </row>
    <row r="21" spans="1:7" ht="15">
      <c r="A21" s="7" t="s">
        <v>15</v>
      </c>
      <c r="B21" s="21">
        <v>2082809</v>
      </c>
      <c r="C21" s="21">
        <v>109276</v>
      </c>
      <c r="D21" s="21">
        <v>1973533</v>
      </c>
      <c r="E21" s="7"/>
      <c r="F21" s="11"/>
      <c r="G21" s="11"/>
    </row>
    <row r="22" spans="1:7" ht="15">
      <c r="A22" s="7" t="s">
        <v>16</v>
      </c>
      <c r="B22" s="21">
        <v>1320101</v>
      </c>
      <c r="C22" s="21">
        <v>35883</v>
      </c>
      <c r="D22" s="21">
        <v>1284218</v>
      </c>
      <c r="E22" s="7"/>
      <c r="F22" s="11"/>
      <c r="G22" s="11"/>
    </row>
    <row r="23" spans="1:7" ht="15">
      <c r="A23" s="7" t="s">
        <v>17</v>
      </c>
      <c r="B23" s="21">
        <v>1026770</v>
      </c>
      <c r="C23" s="21">
        <v>38059</v>
      </c>
      <c r="D23" s="21">
        <v>988711</v>
      </c>
      <c r="E23" s="7"/>
      <c r="F23" s="11"/>
      <c r="G23" s="11"/>
    </row>
    <row r="24" spans="1:7" ht="15">
      <c r="A24" s="7" t="s">
        <v>18</v>
      </c>
      <c r="B24" s="21">
        <v>1100302</v>
      </c>
      <c r="C24" s="21">
        <v>155680</v>
      </c>
      <c r="D24" s="21">
        <v>944621</v>
      </c>
      <c r="E24" s="7"/>
      <c r="F24" s="11"/>
      <c r="G24" s="11"/>
    </row>
    <row r="25" spans="1:7" ht="15">
      <c r="A25" s="7" t="s">
        <v>19</v>
      </c>
      <c r="B25" s="21">
        <v>2802634</v>
      </c>
      <c r="C25" s="21">
        <v>238069</v>
      </c>
      <c r="D25" s="21">
        <v>2564565</v>
      </c>
      <c r="E25" s="7"/>
      <c r="F25" s="11"/>
      <c r="G25" s="11"/>
    </row>
    <row r="26" spans="1:7" ht="15">
      <c r="A26" s="7" t="s">
        <v>20</v>
      </c>
      <c r="B26" s="21">
        <v>686850</v>
      </c>
      <c r="C26" s="21">
        <v>81107</v>
      </c>
      <c r="D26" s="21">
        <v>605742</v>
      </c>
      <c r="E26" s="7"/>
      <c r="F26" s="11"/>
      <c r="G26" s="11"/>
    </row>
    <row r="27" spans="1:7" ht="15">
      <c r="A27" s="7" t="s">
        <v>21</v>
      </c>
      <c r="B27" s="21">
        <v>1669139</v>
      </c>
      <c r="C27" s="21">
        <v>81308</v>
      </c>
      <c r="D27" s="21">
        <v>1587831</v>
      </c>
      <c r="E27" s="7"/>
      <c r="F27" s="11"/>
      <c r="G27" s="11"/>
    </row>
    <row r="28" spans="1:7" ht="15">
      <c r="A28" s="7" t="s">
        <v>22</v>
      </c>
      <c r="B28" s="21">
        <v>8719203</v>
      </c>
      <c r="C28" s="21">
        <v>670164</v>
      </c>
      <c r="D28" s="21">
        <v>8049039</v>
      </c>
      <c r="E28" s="7"/>
      <c r="F28" s="11"/>
      <c r="G28" s="11"/>
    </row>
    <row r="29" spans="1:7" ht="15">
      <c r="A29" s="7" t="s">
        <v>23</v>
      </c>
      <c r="B29" s="21">
        <v>27432047</v>
      </c>
      <c r="C29" s="21">
        <v>1496966</v>
      </c>
      <c r="D29" s="21">
        <v>25935081</v>
      </c>
      <c r="E29" s="7"/>
      <c r="F29" s="11"/>
      <c r="G29" s="11"/>
    </row>
    <row r="30" spans="1:7" ht="15">
      <c r="A30" s="7" t="s">
        <v>24</v>
      </c>
      <c r="B30" s="21">
        <v>726826</v>
      </c>
      <c r="C30" s="21">
        <v>14835</v>
      </c>
      <c r="D30" s="21">
        <v>711990</v>
      </c>
      <c r="E30" s="7"/>
      <c r="F30" s="11"/>
      <c r="G30" s="11"/>
    </row>
    <row r="31" spans="1:7" ht="15">
      <c r="A31" s="7" t="s">
        <v>25</v>
      </c>
      <c r="B31" s="21">
        <v>162896</v>
      </c>
      <c r="C31" s="21">
        <v>43210</v>
      </c>
      <c r="D31" s="21">
        <v>119687</v>
      </c>
      <c r="E31" s="7"/>
      <c r="F31" s="11"/>
      <c r="G31" s="11"/>
    </row>
    <row r="32" spans="1:7" ht="15">
      <c r="A32" s="7" t="s">
        <v>26</v>
      </c>
      <c r="B32" s="21">
        <v>950449</v>
      </c>
      <c r="C32" s="21">
        <v>72099</v>
      </c>
      <c r="D32" s="21">
        <v>878350</v>
      </c>
      <c r="E32" s="7"/>
      <c r="F32" s="11"/>
      <c r="G32" s="11"/>
    </row>
    <row r="33" spans="1:7" ht="15">
      <c r="A33" s="7" t="s">
        <v>27</v>
      </c>
      <c r="B33" s="21">
        <v>813763</v>
      </c>
      <c r="C33" s="21">
        <v>53818</v>
      </c>
      <c r="D33" s="21">
        <v>759944</v>
      </c>
      <c r="E33" s="7"/>
      <c r="F33" s="11"/>
      <c r="G33" s="11"/>
    </row>
    <row r="34" spans="1:7" ht="15">
      <c r="A34" s="7" t="s">
        <v>28</v>
      </c>
      <c r="B34" s="21">
        <v>776203</v>
      </c>
      <c r="C34" s="21">
        <v>157740</v>
      </c>
      <c r="D34" s="21">
        <v>618463</v>
      </c>
      <c r="E34" s="7"/>
      <c r="F34" s="11"/>
      <c r="G34" s="11"/>
    </row>
    <row r="35" spans="1:7" ht="15">
      <c r="A35" s="7" t="s">
        <v>29</v>
      </c>
      <c r="B35" s="21">
        <v>143859</v>
      </c>
      <c r="C35" s="21">
        <v>29372</v>
      </c>
      <c r="D35" s="21">
        <v>114487</v>
      </c>
      <c r="E35" s="7"/>
      <c r="F35" s="11"/>
      <c r="G35" s="11"/>
    </row>
    <row r="36" spans="1:7" ht="15">
      <c r="A36" s="7" t="s">
        <v>30</v>
      </c>
      <c r="B36" s="21">
        <v>1604434</v>
      </c>
      <c r="C36" s="21">
        <v>56008</v>
      </c>
      <c r="D36" s="21">
        <v>1548426</v>
      </c>
      <c r="E36" s="7"/>
      <c r="F36" s="11"/>
      <c r="G36" s="11"/>
    </row>
    <row r="37" spans="1:7" ht="15">
      <c r="A37" s="7" t="s">
        <v>31</v>
      </c>
      <c r="B37" s="21">
        <v>769052</v>
      </c>
      <c r="C37" s="21">
        <v>91072</v>
      </c>
      <c r="D37" s="21">
        <v>677980</v>
      </c>
      <c r="E37" s="7"/>
      <c r="F37" s="11"/>
      <c r="G37" s="11"/>
    </row>
    <row r="38" spans="1:7" ht="15">
      <c r="A38" s="7" t="s">
        <v>32</v>
      </c>
      <c r="B38" s="21">
        <v>243934</v>
      </c>
      <c r="C38" s="21">
        <v>15222</v>
      </c>
      <c r="D38" s="21">
        <v>228712</v>
      </c>
      <c r="E38" s="7"/>
      <c r="F38" s="11"/>
      <c r="G38" s="11"/>
    </row>
    <row r="39" spans="1:7" ht="15">
      <c r="A39" s="7" t="s">
        <v>33</v>
      </c>
      <c r="B39" s="21">
        <v>721135</v>
      </c>
      <c r="C39" s="21">
        <v>63350</v>
      </c>
      <c r="D39" s="21">
        <v>657785</v>
      </c>
      <c r="E39" s="7"/>
      <c r="F39" s="11"/>
      <c r="G39" s="11"/>
    </row>
    <row r="40" spans="1:7" ht="15">
      <c r="A40" s="7" t="s">
        <v>34</v>
      </c>
      <c r="B40" s="21">
        <v>708889</v>
      </c>
      <c r="C40" s="21">
        <v>699536</v>
      </c>
      <c r="D40" s="21">
        <v>9353</v>
      </c>
      <c r="E40" s="7"/>
      <c r="F40" s="11"/>
      <c r="G40" s="11"/>
    </row>
    <row r="41" spans="1:7" ht="15">
      <c r="A41" s="7" t="s">
        <v>35</v>
      </c>
      <c r="B41" s="21">
        <v>32982126</v>
      </c>
      <c r="C41" s="21">
        <v>1230957</v>
      </c>
      <c r="D41" s="21">
        <v>31751169</v>
      </c>
      <c r="E41" s="7"/>
      <c r="F41" s="11"/>
      <c r="G41" s="11"/>
    </row>
    <row r="42" spans="1:7" ht="15">
      <c r="A42" s="7" t="s">
        <v>36</v>
      </c>
      <c r="B42" s="21">
        <v>1035626</v>
      </c>
      <c r="C42" s="21">
        <v>30492</v>
      </c>
      <c r="D42" s="21">
        <v>1005133</v>
      </c>
      <c r="E42" s="7"/>
      <c r="F42" s="11"/>
      <c r="G42" s="11"/>
    </row>
    <row r="43" spans="1:7" ht="15">
      <c r="A43" s="7" t="s">
        <v>37</v>
      </c>
      <c r="B43" s="21">
        <v>75459074</v>
      </c>
      <c r="C43" s="21">
        <v>5483307</v>
      </c>
      <c r="D43" s="21">
        <v>69975767</v>
      </c>
      <c r="E43" s="7"/>
      <c r="F43" s="11"/>
      <c r="G43" s="11"/>
    </row>
    <row r="44" spans="1:7" ht="15">
      <c r="A44" s="7" t="s">
        <v>38</v>
      </c>
      <c r="B44" s="21">
        <v>3388488</v>
      </c>
      <c r="C44" s="21">
        <v>272058</v>
      </c>
      <c r="D44" s="21">
        <v>3116429</v>
      </c>
      <c r="E44" s="7"/>
      <c r="F44" s="11"/>
      <c r="G44" s="11"/>
    </row>
    <row r="45" spans="1:7" ht="15">
      <c r="A45" s="7" t="s">
        <v>39</v>
      </c>
      <c r="B45" s="21">
        <v>7030887</v>
      </c>
      <c r="C45" s="21">
        <v>268112</v>
      </c>
      <c r="D45" s="21">
        <v>6762775</v>
      </c>
      <c r="E45" s="7"/>
      <c r="F45" s="11"/>
      <c r="G45" s="11"/>
    </row>
    <row r="46" spans="1:7" ht="15">
      <c r="A46" s="7" t="s">
        <v>40</v>
      </c>
      <c r="B46" s="21">
        <v>10166336</v>
      </c>
      <c r="C46" s="21">
        <v>647640</v>
      </c>
      <c r="D46" s="21">
        <v>9518696</v>
      </c>
      <c r="E46" s="7"/>
      <c r="F46" s="11"/>
      <c r="G46" s="11"/>
    </row>
    <row r="47" spans="1:7" ht="15">
      <c r="A47" s="7" t="s">
        <v>41</v>
      </c>
      <c r="B47" s="21">
        <v>4339287</v>
      </c>
      <c r="C47" s="21">
        <v>93139</v>
      </c>
      <c r="D47" s="21">
        <v>4246148</v>
      </c>
      <c r="E47" s="7"/>
      <c r="F47" s="11"/>
      <c r="G47" s="11"/>
    </row>
    <row r="48" spans="1:7" ht="15">
      <c r="A48" s="7" t="s">
        <v>42</v>
      </c>
      <c r="B48" s="21">
        <v>12986025</v>
      </c>
      <c r="C48" s="21">
        <v>779126</v>
      </c>
      <c r="D48" s="21">
        <v>12206899</v>
      </c>
      <c r="E48" s="7"/>
      <c r="F48" s="11"/>
      <c r="G48" s="11"/>
    </row>
    <row r="49" spans="1:7" ht="15">
      <c r="A49" s="7" t="s">
        <v>43</v>
      </c>
      <c r="B49" s="21">
        <v>495199</v>
      </c>
      <c r="C49" s="21">
        <v>99872</v>
      </c>
      <c r="D49" s="21">
        <v>395326</v>
      </c>
      <c r="E49" s="7"/>
      <c r="F49" s="11"/>
      <c r="G49" s="11"/>
    </row>
    <row r="50" spans="1:7" ht="15">
      <c r="A50" s="7" t="s">
        <v>44</v>
      </c>
      <c r="B50" s="21">
        <v>939269</v>
      </c>
      <c r="C50" s="21">
        <v>49139</v>
      </c>
      <c r="D50" s="21">
        <v>890130</v>
      </c>
      <c r="E50" s="7"/>
      <c r="F50" s="11"/>
      <c r="G50" s="11"/>
    </row>
    <row r="51" spans="1:7" ht="15">
      <c r="A51" s="7" t="s">
        <v>45</v>
      </c>
      <c r="B51" s="21">
        <v>2682541</v>
      </c>
      <c r="C51" s="21">
        <v>78742</v>
      </c>
      <c r="D51" s="21">
        <v>2603799</v>
      </c>
      <c r="E51" s="7"/>
      <c r="F51" s="11"/>
      <c r="G51" s="11"/>
    </row>
    <row r="52" spans="1:7" ht="15">
      <c r="A52" s="7" t="s">
        <v>46</v>
      </c>
      <c r="B52" s="21">
        <v>4052890</v>
      </c>
      <c r="C52" s="21">
        <v>78699</v>
      </c>
      <c r="D52" s="21">
        <v>3974190</v>
      </c>
      <c r="E52" s="7"/>
      <c r="F52" s="11"/>
      <c r="G52" s="11"/>
    </row>
    <row r="53" spans="1:7" ht="15">
      <c r="A53" s="7" t="s">
        <v>47</v>
      </c>
      <c r="B53" s="21">
        <v>2918389</v>
      </c>
      <c r="C53" s="21">
        <v>129665</v>
      </c>
      <c r="D53" s="21">
        <v>2788724</v>
      </c>
      <c r="E53" s="7"/>
      <c r="F53" s="11"/>
      <c r="G53" s="11"/>
    </row>
    <row r="54" spans="1:7" ht="15">
      <c r="A54" s="7" t="s">
        <v>48</v>
      </c>
      <c r="B54" s="21">
        <v>11890355</v>
      </c>
      <c r="C54" s="21">
        <v>681886</v>
      </c>
      <c r="D54" s="21">
        <v>11208469</v>
      </c>
      <c r="E54" s="7"/>
      <c r="F54" s="11"/>
      <c r="G54" s="11"/>
    </row>
    <row r="55" spans="1:7" ht="15">
      <c r="A55" s="7" t="s">
        <v>49</v>
      </c>
      <c r="B55" s="21">
        <v>1246172</v>
      </c>
      <c r="C55" s="21">
        <v>29073</v>
      </c>
      <c r="D55" s="21">
        <v>1217099</v>
      </c>
      <c r="E55" s="7"/>
      <c r="F55" s="11"/>
      <c r="G55" s="11"/>
    </row>
    <row r="56" spans="1:7" ht="15">
      <c r="A56" s="7" t="s">
        <v>50</v>
      </c>
      <c r="B56" s="21">
        <v>2878146</v>
      </c>
      <c r="C56" s="21">
        <v>226139</v>
      </c>
      <c r="D56" s="21">
        <v>2652007</v>
      </c>
      <c r="E56" s="7"/>
      <c r="F56" s="11"/>
      <c r="G56" s="11"/>
    </row>
    <row r="57" spans="1:7" ht="15">
      <c r="A57" s="7" t="s">
        <v>51</v>
      </c>
      <c r="B57" s="21">
        <v>4818828</v>
      </c>
      <c r="C57" s="21">
        <v>300515</v>
      </c>
      <c r="D57" s="21">
        <v>4518313</v>
      </c>
      <c r="E57" s="7"/>
      <c r="F57" s="11"/>
      <c r="G57" s="11"/>
    </row>
    <row r="58" spans="1:7" ht="15">
      <c r="A58" s="7" t="s">
        <v>52</v>
      </c>
      <c r="B58" s="21">
        <v>424092</v>
      </c>
      <c r="C58" s="21">
        <v>13571</v>
      </c>
      <c r="D58" s="21">
        <v>410521</v>
      </c>
      <c r="E58" s="7"/>
      <c r="F58" s="11"/>
      <c r="G58" s="11"/>
    </row>
    <row r="59" spans="1:7" ht="15">
      <c r="A59" s="7" t="s">
        <v>53</v>
      </c>
      <c r="B59" s="21">
        <v>503968</v>
      </c>
      <c r="C59" s="21">
        <v>16562</v>
      </c>
      <c r="D59" s="21">
        <v>487406</v>
      </c>
      <c r="E59" s="7"/>
      <c r="F59" s="11"/>
      <c r="G59" s="11"/>
    </row>
    <row r="60" spans="1:7" ht="15">
      <c r="A60" s="7" t="s">
        <v>54</v>
      </c>
      <c r="B60" s="21">
        <v>389701</v>
      </c>
      <c r="C60" s="21">
        <v>10675</v>
      </c>
      <c r="D60" s="21">
        <v>379026</v>
      </c>
      <c r="E60" s="7"/>
      <c r="F60" s="11"/>
      <c r="G60" s="11"/>
    </row>
    <row r="61" spans="1:7" ht="15">
      <c r="A61" s="7" t="s">
        <v>55</v>
      </c>
      <c r="B61" s="21">
        <v>1772584</v>
      </c>
      <c r="C61" s="21">
        <v>197528</v>
      </c>
      <c r="D61" s="21">
        <v>1575056</v>
      </c>
      <c r="E61" s="7"/>
      <c r="F61" s="11"/>
      <c r="G61" s="11"/>
    </row>
    <row r="62" spans="1:7" ht="15">
      <c r="A62" s="7" t="s">
        <v>56</v>
      </c>
      <c r="B62" s="21">
        <v>56006629</v>
      </c>
      <c r="C62" s="21">
        <v>3558209</v>
      </c>
      <c r="D62" s="21">
        <v>52448420</v>
      </c>
      <c r="E62" s="7"/>
      <c r="F62" s="11"/>
      <c r="G62" s="11"/>
    </row>
    <row r="63" spans="1:7" ht="15">
      <c r="A63" s="7" t="s">
        <v>57</v>
      </c>
      <c r="B63" s="21">
        <v>1214984</v>
      </c>
      <c r="C63" s="21">
        <v>124652</v>
      </c>
      <c r="D63" s="21">
        <v>1090332</v>
      </c>
      <c r="E63" s="7"/>
      <c r="F63" s="11"/>
      <c r="G63" s="11"/>
    </row>
    <row r="64" spans="1:7" ht="15">
      <c r="A64" s="7" t="s">
        <v>58</v>
      </c>
      <c r="B64" s="21">
        <v>586405</v>
      </c>
      <c r="C64" s="21">
        <v>40479</v>
      </c>
      <c r="D64" s="21">
        <v>545926</v>
      </c>
      <c r="E64" s="7"/>
      <c r="F64" s="11"/>
      <c r="G64" s="11"/>
    </row>
    <row r="65" spans="1:7" ht="15">
      <c r="A65" s="7" t="s">
        <v>59</v>
      </c>
      <c r="B65" s="21">
        <v>2872484</v>
      </c>
      <c r="C65" s="21">
        <v>119002</v>
      </c>
      <c r="D65" s="21">
        <v>2753482</v>
      </c>
      <c r="E65" s="7"/>
      <c r="F65" s="11"/>
      <c r="G65" s="11"/>
    </row>
    <row r="66" spans="1:7" ht="15">
      <c r="A66" s="7" t="s">
        <v>60</v>
      </c>
      <c r="B66" s="21">
        <v>2249669</v>
      </c>
      <c r="C66" s="21">
        <v>163059</v>
      </c>
      <c r="D66" s="21">
        <v>2086610</v>
      </c>
      <c r="E66" s="7"/>
      <c r="F66" s="11"/>
      <c r="G66" s="11"/>
    </row>
    <row r="67" spans="1:7" ht="15">
      <c r="A67" s="7" t="s">
        <v>61</v>
      </c>
      <c r="B67" s="21">
        <v>1218591</v>
      </c>
      <c r="C67" s="21">
        <v>169786</v>
      </c>
      <c r="D67" s="21">
        <v>1048805</v>
      </c>
      <c r="E67" s="7"/>
      <c r="F67" s="7"/>
      <c r="G67" s="7"/>
    </row>
    <row r="68" spans="1:7" ht="15">
      <c r="A68" s="7" t="s">
        <v>62</v>
      </c>
      <c r="B68" s="21">
        <v>915504</v>
      </c>
      <c r="C68" s="21">
        <v>95979</v>
      </c>
      <c r="D68" s="21">
        <v>819525</v>
      </c>
      <c r="E68" s="7"/>
      <c r="F68" s="7"/>
      <c r="G68" s="7"/>
    </row>
    <row r="69" spans="1:7" ht="15">
      <c r="A69" s="7" t="s">
        <v>63</v>
      </c>
      <c r="B69" s="21">
        <v>3583441</v>
      </c>
      <c r="C69" s="21">
        <v>93942</v>
      </c>
      <c r="D69" s="21">
        <v>3489498</v>
      </c>
      <c r="E69" s="7"/>
      <c r="F69" s="7"/>
      <c r="G69" s="7"/>
    </row>
    <row r="70" spans="1:7" ht="15">
      <c r="A70" s="7" t="s">
        <v>64</v>
      </c>
      <c r="B70" s="21">
        <v>111086979</v>
      </c>
      <c r="C70" s="21">
        <v>5941882</v>
      </c>
      <c r="D70" s="21">
        <v>105145097</v>
      </c>
      <c r="E70" s="7"/>
      <c r="F70" s="7"/>
      <c r="G70" s="7"/>
    </row>
    <row r="71" spans="1:7" ht="15">
      <c r="A71" s="7" t="s">
        <v>65</v>
      </c>
      <c r="B71" s="21">
        <v>635359</v>
      </c>
      <c r="C71" s="21">
        <v>46277</v>
      </c>
      <c r="D71" s="21">
        <v>589081</v>
      </c>
      <c r="E71" s="7"/>
      <c r="F71" s="7"/>
      <c r="G71" s="7"/>
    </row>
    <row r="72" spans="1:7" ht="15">
      <c r="A72" s="7" t="s">
        <v>66</v>
      </c>
      <c r="B72" s="21">
        <v>452267</v>
      </c>
      <c r="C72" s="21">
        <v>32105</v>
      </c>
      <c r="D72" s="21">
        <v>420162</v>
      </c>
      <c r="E72" s="7"/>
      <c r="F72" s="7"/>
      <c r="G72" s="7"/>
    </row>
    <row r="73" spans="1:7" ht="15">
      <c r="A73" s="7" t="s">
        <v>68</v>
      </c>
      <c r="B73" s="21">
        <v>7718487</v>
      </c>
      <c r="C73" s="21">
        <v>204062</v>
      </c>
      <c r="D73" s="21">
        <v>7514425</v>
      </c>
      <c r="E73" s="7"/>
      <c r="F73" s="7"/>
      <c r="G73" s="7"/>
    </row>
    <row r="74" spans="1:7" ht="15">
      <c r="A74" s="7"/>
      <c r="B74" s="40"/>
      <c r="C74" s="40"/>
      <c r="D74" s="40"/>
      <c r="E74" s="7"/>
      <c r="F74" s="7"/>
      <c r="G74" s="7"/>
    </row>
    <row r="75" spans="1:7" ht="15">
      <c r="A75" s="7" t="s">
        <v>106</v>
      </c>
      <c r="B75" s="40">
        <v>14678981</v>
      </c>
      <c r="C75" s="40">
        <v>1207917</v>
      </c>
      <c r="D75" s="40">
        <v>13471064</v>
      </c>
      <c r="E75" s="7"/>
      <c r="F75" s="7"/>
      <c r="G75" s="7"/>
    </row>
    <row r="76" spans="1:7" ht="15">
      <c r="A76" s="6"/>
      <c r="B76" s="39"/>
      <c r="C76" s="39"/>
      <c r="D76" s="39"/>
      <c r="E76" s="7"/>
      <c r="F76" s="7"/>
      <c r="G76" s="7"/>
    </row>
    <row r="77" spans="1:7" ht="33" customHeight="1">
      <c r="A77" s="58" t="s">
        <v>126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15">
      <c r="A81" s="7" t="s">
        <v>119</v>
      </c>
      <c r="B81" s="11"/>
      <c r="C81" s="11"/>
      <c r="D81" s="11"/>
      <c r="E81" s="7"/>
      <c r="F81" s="7"/>
      <c r="G81" s="7"/>
    </row>
    <row r="82" spans="1:7" ht="15">
      <c r="A82" s="7"/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11"/>
      <c r="C86" s="11"/>
      <c r="D86" s="11"/>
      <c r="E86" s="7"/>
      <c r="F86" s="7"/>
      <c r="G86" s="7"/>
    </row>
    <row r="87" spans="1:7" ht="15">
      <c r="A87" s="7"/>
      <c r="B87" s="11"/>
      <c r="C87" s="11"/>
      <c r="D87" s="11"/>
      <c r="E87" s="7"/>
      <c r="F87" s="7"/>
      <c r="G87" s="7"/>
    </row>
    <row r="88" spans="1:7" ht="15">
      <c r="A88" s="7"/>
      <c r="B88" s="11"/>
      <c r="C88" s="11"/>
      <c r="D88" s="11"/>
      <c r="E88" s="7"/>
      <c r="F88" s="7"/>
      <c r="G88" s="7"/>
    </row>
    <row r="89" spans="1:7" ht="15">
      <c r="A89" s="7"/>
      <c r="B89" s="11"/>
      <c r="C89" s="11"/>
      <c r="D89" s="11"/>
      <c r="E89" s="7"/>
      <c r="F89" s="7"/>
      <c r="G89" s="7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45" t="s">
        <v>0</v>
      </c>
      <c r="B1" s="7"/>
      <c r="C1" s="7"/>
      <c r="D1" s="7"/>
      <c r="E1" s="7"/>
      <c r="F1" s="7"/>
      <c r="G1" s="7"/>
    </row>
    <row r="2" spans="1:7" ht="20.25">
      <c r="A2" s="45" t="s">
        <v>127</v>
      </c>
      <c r="B2" s="7"/>
      <c r="C2" s="7"/>
      <c r="D2" s="7"/>
      <c r="E2" s="7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7"/>
      <c r="G4" s="7"/>
    </row>
    <row r="5" spans="1:7" ht="15">
      <c r="A5" s="6"/>
      <c r="B5" s="42"/>
      <c r="C5" s="42"/>
      <c r="D5" s="42"/>
      <c r="E5" s="7"/>
      <c r="F5" s="7"/>
      <c r="G5" s="7"/>
    </row>
    <row r="6" spans="1:7" ht="15">
      <c r="A6" s="7" t="s">
        <v>2</v>
      </c>
      <c r="B6" s="44">
        <v>933492603</v>
      </c>
      <c r="C6" s="44">
        <v>44850371</v>
      </c>
      <c r="D6" s="44">
        <v>888642232</v>
      </c>
      <c r="E6" s="7"/>
      <c r="F6" s="7"/>
      <c r="G6" s="7"/>
    </row>
    <row r="7" spans="1:7" ht="15">
      <c r="A7" s="7"/>
      <c r="B7" s="22"/>
      <c r="C7" s="22"/>
      <c r="D7" s="22"/>
      <c r="E7" s="7"/>
      <c r="F7" s="7"/>
      <c r="G7" s="7"/>
    </row>
    <row r="8" spans="1:7" ht="15">
      <c r="A8" s="7" t="s">
        <v>3</v>
      </c>
      <c r="B8" s="22">
        <f>SUM(B9:B13)</f>
        <v>338734407.36</v>
      </c>
      <c r="C8" s="22">
        <f>SUM(C9:C13)</f>
        <v>21978537.64</v>
      </c>
      <c r="D8" s="22">
        <f>SUM(D9:D13)</f>
        <v>316755869.72</v>
      </c>
      <c r="E8" s="7"/>
      <c r="F8" s="7"/>
      <c r="G8" s="7"/>
    </row>
    <row r="9" spans="1:7" ht="15">
      <c r="A9" s="7" t="s">
        <v>4</v>
      </c>
      <c r="B9" s="40">
        <v>16208346.29</v>
      </c>
      <c r="C9" s="40">
        <v>1495909.33</v>
      </c>
      <c r="D9" s="40">
        <v>14712436.96</v>
      </c>
      <c r="E9" s="7"/>
      <c r="F9" s="7"/>
      <c r="G9" s="7"/>
    </row>
    <row r="10" spans="1:7" ht="15">
      <c r="A10" s="7" t="s">
        <v>5</v>
      </c>
      <c r="B10" s="40">
        <v>41846804.41</v>
      </c>
      <c r="C10" s="40">
        <v>3137056.51</v>
      </c>
      <c r="D10" s="40">
        <v>38709747.9</v>
      </c>
      <c r="E10" s="7"/>
      <c r="F10" s="7"/>
      <c r="G10" s="7"/>
    </row>
    <row r="11" spans="1:7" ht="15">
      <c r="A11" s="7" t="s">
        <v>6</v>
      </c>
      <c r="B11" s="40">
        <v>224975274.86</v>
      </c>
      <c r="C11" s="40">
        <v>13926709.29</v>
      </c>
      <c r="D11" s="40">
        <v>211048565.57</v>
      </c>
      <c r="E11" s="7"/>
      <c r="F11" s="7"/>
      <c r="G11" s="7"/>
    </row>
    <row r="12" spans="1:7" ht="15">
      <c r="A12" s="7" t="s">
        <v>7</v>
      </c>
      <c r="B12" s="40">
        <v>48040537.05</v>
      </c>
      <c r="C12" s="40">
        <v>3140497.62</v>
      </c>
      <c r="D12" s="40">
        <v>44900039.43</v>
      </c>
      <c r="E12" s="7"/>
      <c r="F12" s="7"/>
      <c r="G12" s="7"/>
    </row>
    <row r="13" spans="1:7" ht="15">
      <c r="A13" s="7" t="s">
        <v>8</v>
      </c>
      <c r="B13" s="40">
        <v>7663444.75</v>
      </c>
      <c r="C13" s="40">
        <v>278364.89</v>
      </c>
      <c r="D13" s="40">
        <v>7385079.86</v>
      </c>
      <c r="E13" s="7"/>
      <c r="F13" s="7"/>
      <c r="G13" s="7"/>
    </row>
    <row r="14" spans="1:7" ht="15">
      <c r="A14" s="7"/>
      <c r="B14" s="21"/>
      <c r="C14" s="21"/>
      <c r="D14" s="21"/>
      <c r="E14" s="11"/>
      <c r="F14" s="7"/>
      <c r="G14" s="7"/>
    </row>
    <row r="15" spans="1:7" ht="15">
      <c r="A15" s="7" t="s">
        <v>9</v>
      </c>
      <c r="B15" s="21">
        <f>SUM(B16:B73)</f>
        <v>583526071.6200001</v>
      </c>
      <c r="C15" s="21">
        <f>SUM(C16:C73)</f>
        <v>20164363.86</v>
      </c>
      <c r="D15" s="21">
        <f>SUM(D16:D73)</f>
        <v>563361707.7600002</v>
      </c>
      <c r="E15" s="7"/>
      <c r="F15" s="7"/>
      <c r="G15" s="7"/>
    </row>
    <row r="16" spans="1:7" ht="15">
      <c r="A16" s="7" t="s">
        <v>10</v>
      </c>
      <c r="B16" s="40">
        <v>7935493.11</v>
      </c>
      <c r="C16" s="40">
        <v>316133.31</v>
      </c>
      <c r="D16" s="40">
        <v>7619359.8</v>
      </c>
      <c r="E16" s="7"/>
      <c r="F16" s="7"/>
      <c r="G16" s="7"/>
    </row>
    <row r="17" spans="1:7" ht="15">
      <c r="A17" s="7" t="s">
        <v>11</v>
      </c>
      <c r="B17" s="40">
        <v>579744.45</v>
      </c>
      <c r="C17" s="40">
        <v>33324.52</v>
      </c>
      <c r="D17" s="40">
        <v>546419.93</v>
      </c>
      <c r="E17" s="7"/>
      <c r="F17" s="7"/>
      <c r="G17" s="7"/>
    </row>
    <row r="18" spans="1:7" ht="15">
      <c r="A18" s="7" t="s">
        <v>12</v>
      </c>
      <c r="B18" s="40">
        <v>4860623.82</v>
      </c>
      <c r="C18" s="40">
        <v>204405.83</v>
      </c>
      <c r="D18" s="40">
        <v>4656217.99</v>
      </c>
      <c r="E18" s="7"/>
      <c r="F18" s="7"/>
      <c r="G18" s="7"/>
    </row>
    <row r="19" spans="1:7" ht="15">
      <c r="A19" s="7" t="s">
        <v>13</v>
      </c>
      <c r="B19" s="40">
        <v>1059805.92</v>
      </c>
      <c r="C19" s="40">
        <v>23511.86</v>
      </c>
      <c r="D19" s="40">
        <v>1036294.06</v>
      </c>
      <c r="E19" s="7"/>
      <c r="F19" s="7"/>
      <c r="G19" s="7"/>
    </row>
    <row r="20" spans="1:7" ht="15">
      <c r="A20" s="7" t="s">
        <v>14</v>
      </c>
      <c r="B20" s="40">
        <v>1248204.49</v>
      </c>
      <c r="C20" s="40">
        <v>47358.77</v>
      </c>
      <c r="D20" s="40">
        <v>1200845.72</v>
      </c>
      <c r="E20" s="7"/>
      <c r="F20" s="7"/>
      <c r="G20" s="7"/>
    </row>
    <row r="21" spans="1:7" ht="15">
      <c r="A21" s="7" t="s">
        <v>15</v>
      </c>
      <c r="B21" s="40">
        <v>1918606.31</v>
      </c>
      <c r="C21" s="40">
        <v>64323.55</v>
      </c>
      <c r="D21" s="40">
        <v>1854282.76</v>
      </c>
      <c r="E21" s="7"/>
      <c r="F21" s="7"/>
      <c r="G21" s="7"/>
    </row>
    <row r="22" spans="1:7" ht="15">
      <c r="A22" s="7" t="s">
        <v>16</v>
      </c>
      <c r="B22" s="40">
        <v>1578747.94</v>
      </c>
      <c r="C22" s="40">
        <v>41085.12</v>
      </c>
      <c r="D22" s="40">
        <v>1537662.82</v>
      </c>
      <c r="E22" s="7"/>
      <c r="F22" s="7"/>
      <c r="G22" s="7"/>
    </row>
    <row r="23" spans="1:7" ht="15">
      <c r="A23" s="7" t="s">
        <v>17</v>
      </c>
      <c r="B23" s="40">
        <v>803256.55</v>
      </c>
      <c r="C23" s="40">
        <v>29783.05</v>
      </c>
      <c r="D23" s="40">
        <v>773473.5</v>
      </c>
      <c r="E23" s="7"/>
      <c r="F23" s="7"/>
      <c r="G23" s="7"/>
    </row>
    <row r="24" spans="1:7" ht="15">
      <c r="A24" s="7" t="s">
        <v>18</v>
      </c>
      <c r="B24" s="40">
        <v>1648847.56</v>
      </c>
      <c r="C24" s="40">
        <v>63202.31</v>
      </c>
      <c r="D24" s="40">
        <v>1585645.25</v>
      </c>
      <c r="E24" s="7"/>
      <c r="F24" s="7"/>
      <c r="G24" s="7"/>
    </row>
    <row r="25" spans="1:7" ht="15">
      <c r="A25" s="7" t="s">
        <v>19</v>
      </c>
      <c r="B25" s="40">
        <v>4257966.45</v>
      </c>
      <c r="C25" s="40">
        <v>619404.8</v>
      </c>
      <c r="D25" s="40">
        <v>3638561.65</v>
      </c>
      <c r="E25" s="7"/>
      <c r="F25" s="7"/>
      <c r="G25" s="7"/>
    </row>
    <row r="26" spans="1:7" ht="15">
      <c r="A26" s="7" t="s">
        <v>20</v>
      </c>
      <c r="B26" s="40">
        <v>1279790.24</v>
      </c>
      <c r="C26" s="40">
        <v>34602.52</v>
      </c>
      <c r="D26" s="40">
        <v>1245187.72</v>
      </c>
      <c r="E26" s="7"/>
      <c r="F26" s="7"/>
      <c r="G26" s="7"/>
    </row>
    <row r="27" spans="1:7" ht="15">
      <c r="A27" s="7" t="s">
        <v>21</v>
      </c>
      <c r="B27" s="40">
        <v>951193.01</v>
      </c>
      <c r="C27" s="40">
        <v>36387.06</v>
      </c>
      <c r="D27" s="40">
        <v>914805.95</v>
      </c>
      <c r="E27" s="7"/>
      <c r="F27" s="7"/>
      <c r="G27" s="7"/>
    </row>
    <row r="28" spans="1:7" ht="15">
      <c r="A28" s="7" t="s">
        <v>22</v>
      </c>
      <c r="B28" s="40">
        <v>5238185.42</v>
      </c>
      <c r="C28" s="40">
        <v>436373.5</v>
      </c>
      <c r="D28" s="40">
        <v>4801811.92</v>
      </c>
      <c r="E28" s="7"/>
      <c r="F28" s="7"/>
      <c r="G28" s="7"/>
    </row>
    <row r="29" spans="1:7" ht="15">
      <c r="A29" s="7" t="s">
        <v>23</v>
      </c>
      <c r="B29" s="40">
        <v>27576750.72</v>
      </c>
      <c r="C29" s="40">
        <v>1093917.67</v>
      </c>
      <c r="D29" s="40">
        <v>26482833.05</v>
      </c>
      <c r="E29" s="7"/>
      <c r="F29" s="7"/>
      <c r="G29" s="7"/>
    </row>
    <row r="30" spans="1:7" ht="15">
      <c r="A30" s="7" t="s">
        <v>24</v>
      </c>
      <c r="B30" s="40">
        <v>742578.8</v>
      </c>
      <c r="C30" s="40">
        <v>101842.23</v>
      </c>
      <c r="D30" s="40">
        <v>640736.57</v>
      </c>
      <c r="E30" s="7"/>
      <c r="F30" s="7"/>
      <c r="G30" s="7"/>
    </row>
    <row r="31" spans="1:7" ht="15">
      <c r="A31" s="7" t="s">
        <v>25</v>
      </c>
      <c r="B31" s="40">
        <v>739809.19</v>
      </c>
      <c r="C31" s="40">
        <v>35730.15</v>
      </c>
      <c r="D31" s="40">
        <v>704079.04</v>
      </c>
      <c r="E31" s="7"/>
      <c r="F31" s="7"/>
      <c r="G31" s="7"/>
    </row>
    <row r="32" spans="1:7" ht="15">
      <c r="A32" s="7" t="s">
        <v>26</v>
      </c>
      <c r="B32" s="40">
        <v>1355411.84</v>
      </c>
      <c r="C32" s="40">
        <v>61021.32</v>
      </c>
      <c r="D32" s="40">
        <v>1294390.52</v>
      </c>
      <c r="E32" s="7"/>
      <c r="F32" s="7"/>
      <c r="G32" s="7"/>
    </row>
    <row r="33" spans="1:7" ht="15">
      <c r="A33" s="7" t="s">
        <v>27</v>
      </c>
      <c r="B33" s="40">
        <v>809386.03</v>
      </c>
      <c r="C33" s="40">
        <v>9230.29</v>
      </c>
      <c r="D33" s="40">
        <v>800155.74</v>
      </c>
      <c r="E33" s="7"/>
      <c r="F33" s="7"/>
      <c r="G33" s="7"/>
    </row>
    <row r="34" spans="1:7" ht="15">
      <c r="A34" s="7" t="s">
        <v>28</v>
      </c>
      <c r="B34" s="40">
        <v>1570542.17</v>
      </c>
      <c r="C34" s="40">
        <v>97452.59</v>
      </c>
      <c r="D34" s="40">
        <v>1473089.58</v>
      </c>
      <c r="E34" s="7"/>
      <c r="F34" s="7"/>
      <c r="G34" s="7"/>
    </row>
    <row r="35" spans="1:7" ht="15">
      <c r="A35" s="7" t="s">
        <v>29</v>
      </c>
      <c r="B35" s="40">
        <v>84574.88</v>
      </c>
      <c r="C35" s="40">
        <v>117895.2</v>
      </c>
      <c r="D35" s="40">
        <v>-33320.32</v>
      </c>
      <c r="E35" s="7"/>
      <c r="F35" s="7"/>
      <c r="G35" s="7"/>
    </row>
    <row r="36" spans="1:7" ht="15">
      <c r="A36" s="7" t="s">
        <v>30</v>
      </c>
      <c r="B36" s="40">
        <v>724395.36</v>
      </c>
      <c r="C36" s="40">
        <v>42756.57</v>
      </c>
      <c r="D36" s="40">
        <v>681638.79</v>
      </c>
      <c r="E36" s="7"/>
      <c r="F36" s="7"/>
      <c r="G36" s="7"/>
    </row>
    <row r="37" spans="1:7" ht="15">
      <c r="A37" s="7" t="s">
        <v>31</v>
      </c>
      <c r="B37" s="40">
        <v>1704902.56</v>
      </c>
      <c r="C37" s="40">
        <v>64433.96</v>
      </c>
      <c r="D37" s="40">
        <v>1640468.6</v>
      </c>
      <c r="E37" s="7"/>
      <c r="F37" s="7"/>
      <c r="G37" s="7"/>
    </row>
    <row r="38" spans="1:7" ht="15">
      <c r="A38" s="7" t="s">
        <v>32</v>
      </c>
      <c r="B38" s="40">
        <v>242476.78</v>
      </c>
      <c r="C38" s="40">
        <v>12113.23</v>
      </c>
      <c r="D38" s="40">
        <v>230363.55</v>
      </c>
      <c r="E38" s="7"/>
      <c r="F38" s="7"/>
      <c r="G38" s="7"/>
    </row>
    <row r="39" spans="1:7" ht="15">
      <c r="A39" s="7" t="s">
        <v>33</v>
      </c>
      <c r="B39" s="40">
        <v>927716.33</v>
      </c>
      <c r="C39" s="40">
        <v>61781.73</v>
      </c>
      <c r="D39" s="40">
        <v>865934.6</v>
      </c>
      <c r="E39" s="7"/>
      <c r="F39" s="7"/>
      <c r="G39" s="7"/>
    </row>
    <row r="40" spans="1:7" ht="15">
      <c r="A40" s="7" t="s">
        <v>34</v>
      </c>
      <c r="B40" s="40">
        <v>6855225.59</v>
      </c>
      <c r="C40" s="40">
        <v>40564.16</v>
      </c>
      <c r="D40" s="40">
        <v>6814661.43</v>
      </c>
      <c r="E40" s="7"/>
      <c r="F40" s="7"/>
      <c r="G40" s="7"/>
    </row>
    <row r="41" spans="1:7" ht="15">
      <c r="A41" s="7" t="s">
        <v>35</v>
      </c>
      <c r="B41" s="40">
        <v>30828591.85</v>
      </c>
      <c r="C41" s="40">
        <v>998614.21</v>
      </c>
      <c r="D41" s="40">
        <v>29829977.64</v>
      </c>
      <c r="E41" s="7"/>
      <c r="F41" s="7"/>
      <c r="G41" s="7"/>
    </row>
    <row r="42" spans="1:7" ht="15">
      <c r="A42" s="7" t="s">
        <v>36</v>
      </c>
      <c r="B42" s="40">
        <v>820628.52</v>
      </c>
      <c r="C42" s="40">
        <v>30597.23</v>
      </c>
      <c r="D42" s="40">
        <v>790031.29</v>
      </c>
      <c r="E42" s="7"/>
      <c r="F42" s="7"/>
      <c r="G42" s="7"/>
    </row>
    <row r="43" spans="1:7" ht="15">
      <c r="A43" s="7" t="s">
        <v>37</v>
      </c>
      <c r="B43" s="40">
        <v>206369319.19</v>
      </c>
      <c r="C43" s="40">
        <v>4519852.76</v>
      </c>
      <c r="D43" s="40">
        <v>201849466.43</v>
      </c>
      <c r="E43" s="7"/>
      <c r="F43" s="7"/>
      <c r="G43" s="7"/>
    </row>
    <row r="44" spans="1:7" ht="15">
      <c r="A44" s="7" t="s">
        <v>38</v>
      </c>
      <c r="B44" s="40">
        <v>3249437.63</v>
      </c>
      <c r="C44" s="40">
        <v>143817.66</v>
      </c>
      <c r="D44" s="40">
        <v>3105619.97</v>
      </c>
      <c r="E44" s="7"/>
      <c r="F44" s="7"/>
      <c r="G44" s="7"/>
    </row>
    <row r="45" spans="1:7" ht="15">
      <c r="A45" s="7" t="s">
        <v>39</v>
      </c>
      <c r="B45" s="40">
        <v>5398661.46</v>
      </c>
      <c r="C45" s="40">
        <v>170847.47</v>
      </c>
      <c r="D45" s="40">
        <v>5227813.99</v>
      </c>
      <c r="E45" s="7"/>
      <c r="F45" s="7"/>
      <c r="G45" s="7"/>
    </row>
    <row r="46" spans="1:7" ht="15">
      <c r="A46" s="7" t="s">
        <v>40</v>
      </c>
      <c r="B46" s="40">
        <v>12089785.27</v>
      </c>
      <c r="C46" s="40">
        <v>672461.92</v>
      </c>
      <c r="D46" s="40">
        <v>11417323.35</v>
      </c>
      <c r="E46" s="7"/>
      <c r="F46" s="7"/>
      <c r="G46" s="7"/>
    </row>
    <row r="47" spans="1:7" ht="15">
      <c r="A47" s="7" t="s">
        <v>41</v>
      </c>
      <c r="B47" s="40">
        <v>1257164.18</v>
      </c>
      <c r="C47" s="40">
        <v>87668.48</v>
      </c>
      <c r="D47" s="40">
        <v>1169495.7</v>
      </c>
      <c r="E47" s="7"/>
      <c r="F47" s="7"/>
      <c r="G47" s="7"/>
    </row>
    <row r="48" spans="1:7" ht="15">
      <c r="A48" s="7" t="s">
        <v>42</v>
      </c>
      <c r="B48" s="40">
        <v>11177993.35</v>
      </c>
      <c r="C48" s="40">
        <v>409930.11</v>
      </c>
      <c r="D48" s="40">
        <v>10768063.24</v>
      </c>
      <c r="E48" s="7"/>
      <c r="F48" s="7"/>
      <c r="G48" s="7"/>
    </row>
    <row r="49" spans="1:7" ht="15">
      <c r="A49" s="7" t="s">
        <v>43</v>
      </c>
      <c r="B49" s="40">
        <v>718647.5</v>
      </c>
      <c r="C49" s="40">
        <v>15819.87</v>
      </c>
      <c r="D49" s="40">
        <v>702827.63</v>
      </c>
      <c r="E49" s="7"/>
      <c r="F49" s="7"/>
      <c r="G49" s="7"/>
    </row>
    <row r="50" spans="1:7" ht="15">
      <c r="A50" s="7" t="s">
        <v>44</v>
      </c>
      <c r="B50" s="40">
        <v>3492266.47</v>
      </c>
      <c r="C50" s="40">
        <v>55072.69</v>
      </c>
      <c r="D50" s="40">
        <v>3437193.78</v>
      </c>
      <c r="E50" s="7"/>
      <c r="F50" s="7"/>
      <c r="G50" s="7"/>
    </row>
    <row r="51" spans="1:7" ht="15">
      <c r="A51" s="7" t="s">
        <v>45</v>
      </c>
      <c r="B51" s="40">
        <v>3416239.23</v>
      </c>
      <c r="C51" s="40">
        <v>114156.12</v>
      </c>
      <c r="D51" s="40">
        <v>3302083.11</v>
      </c>
      <c r="E51" s="7"/>
      <c r="F51" s="7"/>
      <c r="G51" s="7"/>
    </row>
    <row r="52" spans="1:7" ht="15">
      <c r="A52" s="7" t="s">
        <v>46</v>
      </c>
      <c r="B52" s="40">
        <v>1242343.11</v>
      </c>
      <c r="C52" s="40">
        <v>188315.64</v>
      </c>
      <c r="D52" s="40">
        <v>1054027.47</v>
      </c>
      <c r="E52" s="7"/>
      <c r="F52" s="7"/>
      <c r="G52" s="7"/>
    </row>
    <row r="53" spans="1:7" ht="15">
      <c r="A53" s="7" t="s">
        <v>47</v>
      </c>
      <c r="B53" s="40">
        <v>3343701.07</v>
      </c>
      <c r="C53" s="40">
        <v>351925.19</v>
      </c>
      <c r="D53" s="40">
        <v>2991775.88</v>
      </c>
      <c r="E53" s="7"/>
      <c r="F53" s="7"/>
      <c r="G53" s="7"/>
    </row>
    <row r="54" spans="1:7" ht="15">
      <c r="A54" s="7" t="s">
        <v>48</v>
      </c>
      <c r="B54" s="40">
        <v>6909273.21</v>
      </c>
      <c r="C54" s="40">
        <v>530641.57</v>
      </c>
      <c r="D54" s="40">
        <v>6378631.64</v>
      </c>
      <c r="E54" s="7"/>
      <c r="F54" s="7"/>
      <c r="G54" s="7"/>
    </row>
    <row r="55" spans="1:7" ht="15">
      <c r="A55" s="7" t="s">
        <v>49</v>
      </c>
      <c r="B55" s="40">
        <v>1142847.64</v>
      </c>
      <c r="C55" s="40">
        <v>59990.65</v>
      </c>
      <c r="D55" s="40">
        <v>1082856.99</v>
      </c>
      <c r="E55" s="7"/>
      <c r="F55" s="7"/>
      <c r="G55" s="7"/>
    </row>
    <row r="56" spans="1:7" ht="15">
      <c r="A56" s="7" t="s">
        <v>50</v>
      </c>
      <c r="B56" s="40">
        <v>3034497.42</v>
      </c>
      <c r="C56" s="40">
        <v>121899.38</v>
      </c>
      <c r="D56" s="40">
        <v>2912598.04</v>
      </c>
      <c r="E56" s="7"/>
      <c r="F56" s="7"/>
      <c r="G56" s="7"/>
    </row>
    <row r="57" spans="1:7" ht="15">
      <c r="A57" s="7" t="s">
        <v>51</v>
      </c>
      <c r="B57" s="40">
        <v>11003123.71</v>
      </c>
      <c r="C57" s="40">
        <v>227770.68</v>
      </c>
      <c r="D57" s="40">
        <v>10775353.03</v>
      </c>
      <c r="E57" s="7"/>
      <c r="F57" s="7"/>
      <c r="G57" s="7"/>
    </row>
    <row r="58" spans="1:7" ht="15">
      <c r="A58" s="7" t="s">
        <v>52</v>
      </c>
      <c r="B58" s="40">
        <v>514602.38</v>
      </c>
      <c r="C58" s="40">
        <v>34510.26</v>
      </c>
      <c r="D58" s="40">
        <v>480092.12</v>
      </c>
      <c r="E58" s="7"/>
      <c r="F58" s="7"/>
      <c r="G58" s="7"/>
    </row>
    <row r="59" spans="1:7" ht="15">
      <c r="A59" s="7" t="s">
        <v>53</v>
      </c>
      <c r="B59" s="40">
        <v>80621.54</v>
      </c>
      <c r="C59" s="40">
        <v>10421.5</v>
      </c>
      <c r="D59" s="40">
        <v>70200.04</v>
      </c>
      <c r="E59" s="7"/>
      <c r="F59" s="7"/>
      <c r="G59" s="7"/>
    </row>
    <row r="60" spans="1:7" ht="15">
      <c r="A60" s="7" t="s">
        <v>54</v>
      </c>
      <c r="B60" s="40">
        <v>401497.72</v>
      </c>
      <c r="C60" s="40">
        <v>2143.41</v>
      </c>
      <c r="D60" s="40">
        <v>399354.31</v>
      </c>
      <c r="E60" s="7"/>
      <c r="F60" s="7"/>
      <c r="G60" s="7"/>
    </row>
    <row r="61" spans="1:7" ht="15">
      <c r="A61" s="7" t="s">
        <v>55</v>
      </c>
      <c r="B61" s="40">
        <v>1675503.97</v>
      </c>
      <c r="C61" s="40">
        <v>91012.59</v>
      </c>
      <c r="D61" s="40">
        <v>1584491.38</v>
      </c>
      <c r="E61" s="7"/>
      <c r="F61" s="7"/>
      <c r="G61" s="7"/>
    </row>
    <row r="62" spans="1:7" ht="15">
      <c r="A62" s="7" t="s">
        <v>56</v>
      </c>
      <c r="B62" s="40">
        <v>65596287.94</v>
      </c>
      <c r="C62" s="40">
        <v>2244487.08</v>
      </c>
      <c r="D62" s="40">
        <v>63351800.86</v>
      </c>
      <c r="E62" s="7"/>
      <c r="F62" s="7"/>
      <c r="G62" s="7"/>
    </row>
    <row r="63" spans="1:7" ht="15">
      <c r="A63" s="7" t="s">
        <v>57</v>
      </c>
      <c r="B63" s="40">
        <v>1268917.66</v>
      </c>
      <c r="C63" s="40">
        <v>81359.92</v>
      </c>
      <c r="D63" s="40">
        <v>1187557.74</v>
      </c>
      <c r="E63" s="7"/>
      <c r="F63" s="7"/>
      <c r="G63" s="7"/>
    </row>
    <row r="64" spans="1:7" ht="15">
      <c r="A64" s="7" t="s">
        <v>58</v>
      </c>
      <c r="B64" s="40">
        <v>803927.82</v>
      </c>
      <c r="C64" s="40">
        <v>5814.2</v>
      </c>
      <c r="D64" s="40">
        <v>798113.62</v>
      </c>
      <c r="E64" s="7"/>
      <c r="F64" s="7"/>
      <c r="G64" s="7"/>
    </row>
    <row r="65" spans="1:7" ht="15">
      <c r="A65" s="7" t="s">
        <v>59</v>
      </c>
      <c r="B65" s="40">
        <v>3014141.85</v>
      </c>
      <c r="C65" s="40">
        <v>27167.32</v>
      </c>
      <c r="D65" s="40">
        <v>2986974.53</v>
      </c>
      <c r="E65" s="7"/>
      <c r="F65" s="7"/>
      <c r="G65" s="7"/>
    </row>
    <row r="66" spans="1:7" ht="15">
      <c r="A66" s="7" t="s">
        <v>60</v>
      </c>
      <c r="B66" s="40">
        <v>3900766.32</v>
      </c>
      <c r="C66" s="40">
        <v>388605.03</v>
      </c>
      <c r="D66" s="40">
        <v>3512161.29</v>
      </c>
      <c r="E66" s="7"/>
      <c r="F66" s="7"/>
      <c r="G66" s="7"/>
    </row>
    <row r="67" spans="1:7" ht="15">
      <c r="A67" s="7" t="s">
        <v>61</v>
      </c>
      <c r="B67" s="40">
        <v>1566149.56</v>
      </c>
      <c r="C67" s="40">
        <v>94906.95</v>
      </c>
      <c r="D67" s="40">
        <v>1471242.61</v>
      </c>
      <c r="E67" s="7"/>
      <c r="F67" s="7"/>
      <c r="G67" s="7"/>
    </row>
    <row r="68" spans="1:7" ht="15">
      <c r="A68" s="7" t="s">
        <v>62</v>
      </c>
      <c r="B68" s="40">
        <v>1175593.63</v>
      </c>
      <c r="C68" s="40">
        <v>44281.83</v>
      </c>
      <c r="D68" s="40">
        <v>1131311.8</v>
      </c>
      <c r="E68" s="7"/>
      <c r="F68" s="7"/>
      <c r="G68" s="7"/>
    </row>
    <row r="69" spans="1:7" ht="15">
      <c r="A69" s="7" t="s">
        <v>63</v>
      </c>
      <c r="B69" s="40">
        <v>1518820.6</v>
      </c>
      <c r="C69" s="40">
        <v>54034.66</v>
      </c>
      <c r="D69" s="40">
        <v>1464785.94</v>
      </c>
      <c r="E69" s="7"/>
      <c r="F69" s="7"/>
      <c r="G69" s="7"/>
    </row>
    <row r="70" spans="1:7" ht="15">
      <c r="A70" s="7" t="s">
        <v>64</v>
      </c>
      <c r="B70" s="40">
        <v>96497906.21</v>
      </c>
      <c r="C70" s="40">
        <v>4429682.71</v>
      </c>
      <c r="D70" s="40">
        <v>92068223.5</v>
      </c>
      <c r="E70" s="7"/>
      <c r="F70" s="7"/>
      <c r="G70" s="7"/>
    </row>
    <row r="71" spans="1:7" ht="15">
      <c r="A71" s="7" t="s">
        <v>65</v>
      </c>
      <c r="B71" s="40">
        <v>358904.1</v>
      </c>
      <c r="C71" s="40">
        <v>41142.62</v>
      </c>
      <c r="D71" s="40">
        <v>317761.48</v>
      </c>
      <c r="E71" s="7"/>
      <c r="F71" s="7"/>
      <c r="G71" s="7"/>
    </row>
    <row r="72" spans="1:7" ht="15">
      <c r="A72" s="7" t="s">
        <v>66</v>
      </c>
      <c r="B72" s="40">
        <v>324433.11</v>
      </c>
      <c r="C72" s="40">
        <v>123561.66</v>
      </c>
      <c r="D72" s="40">
        <v>200871.45</v>
      </c>
      <c r="E72" s="7"/>
      <c r="F72" s="7"/>
      <c r="G72" s="7"/>
    </row>
    <row r="73" spans="1:7" ht="15">
      <c r="A73" s="7" t="s">
        <v>68</v>
      </c>
      <c r="B73" s="40">
        <v>22639240.88</v>
      </c>
      <c r="C73" s="40">
        <v>103215.19</v>
      </c>
      <c r="D73" s="40">
        <v>22536025.69</v>
      </c>
      <c r="E73" s="7"/>
      <c r="F73" s="7"/>
      <c r="G73" s="7"/>
    </row>
    <row r="74" spans="1:7" ht="15">
      <c r="A74" s="7"/>
      <c r="B74" s="40"/>
      <c r="C74" s="40"/>
      <c r="D74" s="40"/>
      <c r="E74" s="7"/>
      <c r="F74" s="7"/>
      <c r="G74" s="7"/>
    </row>
    <row r="75" spans="1:7" ht="15">
      <c r="A75" s="7" t="s">
        <v>106</v>
      </c>
      <c r="B75" s="40">
        <v>11232124</v>
      </c>
      <c r="C75" s="40">
        <v>2707470</v>
      </c>
      <c r="D75" s="40">
        <v>8524654</v>
      </c>
      <c r="E75" s="7"/>
      <c r="F75" s="7"/>
      <c r="G75" s="7"/>
    </row>
    <row r="76" spans="1:7" ht="15">
      <c r="A76" s="6"/>
      <c r="B76" s="39"/>
      <c r="C76" s="39"/>
      <c r="D76" s="39"/>
      <c r="E76" s="7"/>
      <c r="F76" s="7"/>
      <c r="G76" s="7"/>
    </row>
    <row r="77" spans="1:7" ht="29.25" customHeight="1">
      <c r="A77" s="58" t="s">
        <v>128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15">
      <c r="A79" s="7" t="s">
        <v>88</v>
      </c>
      <c r="B79" s="11"/>
      <c r="C79" s="11"/>
      <c r="D79" s="11"/>
      <c r="E79" s="7"/>
      <c r="F79" s="7"/>
      <c r="G79" s="7"/>
    </row>
    <row r="80" spans="1:7" ht="15">
      <c r="A80" s="7"/>
      <c r="B80" s="11"/>
      <c r="C80" s="11"/>
      <c r="D80" s="11"/>
      <c r="E80" s="7"/>
      <c r="F80" s="7"/>
      <c r="G80" s="7"/>
    </row>
    <row r="81" spans="1:7" ht="15">
      <c r="A81" s="7" t="s">
        <v>119</v>
      </c>
      <c r="B81" s="11"/>
      <c r="C81" s="11"/>
      <c r="D81" s="11"/>
      <c r="E81" s="7"/>
      <c r="F81" s="7"/>
      <c r="G81" s="7"/>
    </row>
    <row r="82" spans="1:7" ht="15">
      <c r="A82" s="7"/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  <row r="85" spans="1:7" ht="15">
      <c r="A85" s="7"/>
      <c r="B85" s="11"/>
      <c r="C85" s="11"/>
      <c r="D85" s="11"/>
      <c r="E85" s="7"/>
      <c r="F85" s="7"/>
      <c r="G85" s="7"/>
    </row>
    <row r="86" spans="1:7" ht="15">
      <c r="A86" s="7"/>
      <c r="B86" s="11"/>
      <c r="C86" s="11"/>
      <c r="D86" s="11"/>
      <c r="E86" s="7"/>
      <c r="F86" s="7"/>
      <c r="G86" s="7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4" sqref="A4:D4"/>
    </sheetView>
  </sheetViews>
  <sheetFormatPr defaultColWidth="15.77734375" defaultRowHeight="15"/>
  <cols>
    <col min="1" max="1" width="29.77734375" style="0" customWidth="1"/>
  </cols>
  <sheetData>
    <row r="1" spans="1:7" ht="20.25">
      <c r="A1" s="51" t="s">
        <v>0</v>
      </c>
      <c r="B1" s="46"/>
      <c r="C1" s="46"/>
      <c r="D1" s="46"/>
      <c r="E1" s="46"/>
      <c r="F1" s="46"/>
      <c r="G1" s="46"/>
    </row>
    <row r="2" spans="1:7" ht="20.25">
      <c r="A2" s="51" t="s">
        <v>129</v>
      </c>
      <c r="B2" s="46"/>
      <c r="C2" s="46"/>
      <c r="D2" s="46"/>
      <c r="E2" s="46"/>
      <c r="F2" s="46"/>
      <c r="G2" s="46"/>
    </row>
    <row r="3" spans="1:7" ht="15">
      <c r="A3" s="46"/>
      <c r="B3" s="46"/>
      <c r="C3" s="46"/>
      <c r="D3" s="46"/>
      <c r="E3" s="46"/>
      <c r="F3" s="46"/>
      <c r="G3" s="46"/>
    </row>
    <row r="4" spans="1:7" ht="15">
      <c r="A4" s="30" t="s">
        <v>1</v>
      </c>
      <c r="B4" s="27" t="s">
        <v>71</v>
      </c>
      <c r="C4" s="27" t="s">
        <v>67</v>
      </c>
      <c r="D4" s="27" t="s">
        <v>72</v>
      </c>
      <c r="E4" s="46"/>
      <c r="F4" s="46"/>
      <c r="G4" s="46"/>
    </row>
    <row r="5" spans="1:7" ht="15">
      <c r="A5" s="46"/>
      <c r="B5" s="12"/>
      <c r="C5" s="12"/>
      <c r="D5" s="12"/>
      <c r="E5" s="46"/>
      <c r="F5" s="46"/>
      <c r="G5" s="46"/>
    </row>
    <row r="6" spans="1:7" ht="15">
      <c r="A6" s="46" t="s">
        <v>2</v>
      </c>
      <c r="B6" s="44">
        <v>908810023</v>
      </c>
      <c r="C6" s="44">
        <v>46401589</v>
      </c>
      <c r="D6" s="44">
        <v>862408434</v>
      </c>
      <c r="E6" s="46"/>
      <c r="F6" s="46"/>
      <c r="G6" s="46"/>
    </row>
    <row r="7" spans="1:7" ht="15">
      <c r="A7" s="46"/>
      <c r="B7" s="22"/>
      <c r="C7" s="22"/>
      <c r="D7" s="22"/>
      <c r="E7" s="46"/>
      <c r="F7" s="46"/>
      <c r="G7" s="46"/>
    </row>
    <row r="8" spans="1:7" ht="15">
      <c r="A8" s="46" t="s">
        <v>3</v>
      </c>
      <c r="B8" s="44">
        <v>515922903</v>
      </c>
      <c r="C8" s="22">
        <v>23932193</v>
      </c>
      <c r="D8" s="44">
        <v>491990710</v>
      </c>
      <c r="E8" s="46"/>
      <c r="F8" s="46"/>
      <c r="G8" s="46"/>
    </row>
    <row r="9" spans="1:7" ht="15">
      <c r="A9" s="46" t="s">
        <v>4</v>
      </c>
      <c r="B9" s="40">
        <v>19989758</v>
      </c>
      <c r="C9" s="40">
        <v>2293268</v>
      </c>
      <c r="D9" s="40">
        <f>+B9-C9</f>
        <v>17696490</v>
      </c>
      <c r="E9" s="46"/>
      <c r="F9" s="46"/>
      <c r="G9" s="46"/>
    </row>
    <row r="10" spans="1:7" ht="15">
      <c r="A10" s="46" t="s">
        <v>5</v>
      </c>
      <c r="B10" s="40">
        <v>31117524</v>
      </c>
      <c r="C10" s="40">
        <v>2436467</v>
      </c>
      <c r="D10" s="40">
        <f>+B10-C10</f>
        <v>28681057</v>
      </c>
      <c r="E10" s="46"/>
      <c r="F10" s="46"/>
      <c r="G10" s="46"/>
    </row>
    <row r="11" spans="1:7" ht="15">
      <c r="A11" s="46" t="s">
        <v>6</v>
      </c>
      <c r="B11" s="40">
        <v>418062115</v>
      </c>
      <c r="C11" s="40">
        <v>15933364</v>
      </c>
      <c r="D11" s="40">
        <v>402128752</v>
      </c>
      <c r="E11" s="46"/>
      <c r="F11" s="46"/>
      <c r="G11" s="46"/>
    </row>
    <row r="12" spans="1:7" ht="15">
      <c r="A12" s="46" t="s">
        <v>7</v>
      </c>
      <c r="B12" s="40">
        <v>41838023</v>
      </c>
      <c r="C12" s="40">
        <v>2796286</v>
      </c>
      <c r="D12" s="40">
        <f>+B12-C12</f>
        <v>39041737</v>
      </c>
      <c r="E12" s="46"/>
      <c r="F12" s="46"/>
      <c r="G12" s="46"/>
    </row>
    <row r="13" spans="1:7" ht="15">
      <c r="A13" s="46" t="s">
        <v>8</v>
      </c>
      <c r="B13" s="40">
        <v>4915482</v>
      </c>
      <c r="C13" s="40">
        <v>472807</v>
      </c>
      <c r="D13" s="40">
        <v>4442674</v>
      </c>
      <c r="E13" s="46"/>
      <c r="F13" s="46"/>
      <c r="G13" s="46"/>
    </row>
    <row r="14" spans="1:7" ht="15">
      <c r="A14" s="46"/>
      <c r="B14" s="32"/>
      <c r="C14" s="32"/>
      <c r="D14" s="32"/>
      <c r="E14" s="46"/>
      <c r="F14" s="46"/>
      <c r="G14" s="46"/>
    </row>
    <row r="15" spans="1:7" ht="15">
      <c r="A15" s="46" t="s">
        <v>9</v>
      </c>
      <c r="B15" s="44">
        <v>383143936</v>
      </c>
      <c r="C15" s="44">
        <v>21024092</v>
      </c>
      <c r="D15" s="44">
        <v>362119847</v>
      </c>
      <c r="E15" s="46"/>
      <c r="F15" s="46"/>
      <c r="G15" s="46"/>
    </row>
    <row r="16" spans="1:7" ht="15">
      <c r="A16" s="46" t="s">
        <v>10</v>
      </c>
      <c r="B16" s="40">
        <v>6469174</v>
      </c>
      <c r="C16" s="40">
        <v>253118</v>
      </c>
      <c r="D16" s="40">
        <f>+B16-C16</f>
        <v>6216056</v>
      </c>
      <c r="E16" s="46"/>
      <c r="F16" s="46"/>
      <c r="G16" s="46"/>
    </row>
    <row r="17" spans="1:7" ht="15">
      <c r="A17" s="46" t="s">
        <v>11</v>
      </c>
      <c r="B17" s="40">
        <v>534340</v>
      </c>
      <c r="C17" s="40">
        <v>53099</v>
      </c>
      <c r="D17" s="40">
        <f>+B17-C17</f>
        <v>481241</v>
      </c>
      <c r="E17" s="46"/>
      <c r="F17" s="46"/>
      <c r="G17" s="46"/>
    </row>
    <row r="18" spans="1:7" ht="15">
      <c r="A18" s="46" t="s">
        <v>12</v>
      </c>
      <c r="B18" s="40">
        <v>34188149</v>
      </c>
      <c r="C18" s="40">
        <v>98074</v>
      </c>
      <c r="D18" s="40">
        <f>+B18-C18</f>
        <v>34090075</v>
      </c>
      <c r="E18" s="46"/>
      <c r="F18" s="46"/>
      <c r="G18" s="46"/>
    </row>
    <row r="19" spans="1:7" ht="15">
      <c r="A19" s="46" t="s">
        <v>13</v>
      </c>
      <c r="B19" s="40">
        <v>804447</v>
      </c>
      <c r="C19" s="40">
        <v>36562</v>
      </c>
      <c r="D19" s="40">
        <v>767886</v>
      </c>
      <c r="E19" s="46"/>
      <c r="F19" s="46"/>
      <c r="G19" s="46"/>
    </row>
    <row r="20" spans="1:7" ht="15">
      <c r="A20" s="46" t="s">
        <v>14</v>
      </c>
      <c r="B20" s="40">
        <v>885042</v>
      </c>
      <c r="C20" s="40">
        <v>22523</v>
      </c>
      <c r="D20" s="40">
        <v>862520</v>
      </c>
      <c r="E20" s="46"/>
      <c r="F20" s="46"/>
      <c r="G20" s="46"/>
    </row>
    <row r="21" spans="1:7" ht="15">
      <c r="A21" s="46" t="s">
        <v>15</v>
      </c>
      <c r="B21" s="40">
        <v>3340601</v>
      </c>
      <c r="C21" s="40">
        <v>190205</v>
      </c>
      <c r="D21" s="40">
        <f>+B21-C21</f>
        <v>3150396</v>
      </c>
      <c r="E21" s="46"/>
      <c r="F21" s="46"/>
      <c r="G21" s="46"/>
    </row>
    <row r="22" spans="1:7" ht="15">
      <c r="A22" s="46" t="s">
        <v>16</v>
      </c>
      <c r="B22" s="40">
        <v>2592482</v>
      </c>
      <c r="C22" s="40">
        <v>41178</v>
      </c>
      <c r="D22" s="40">
        <f>+B22-C22</f>
        <v>2551304</v>
      </c>
      <c r="E22" s="46"/>
      <c r="F22" s="46"/>
      <c r="G22" s="46"/>
    </row>
    <row r="23" spans="1:7" ht="15">
      <c r="A23" s="46" t="s">
        <v>17</v>
      </c>
      <c r="B23" s="40">
        <v>1165072</v>
      </c>
      <c r="C23" s="40">
        <v>39173</v>
      </c>
      <c r="D23" s="40">
        <f>+B23-C23</f>
        <v>1125899</v>
      </c>
      <c r="E23" s="46"/>
      <c r="F23" s="46"/>
      <c r="G23" s="46"/>
    </row>
    <row r="24" spans="1:7" ht="15">
      <c r="A24" s="46" t="s">
        <v>18</v>
      </c>
      <c r="B24" s="40">
        <v>776134</v>
      </c>
      <c r="C24" s="40">
        <v>398137</v>
      </c>
      <c r="D24" s="40">
        <f>+B24-C24</f>
        <v>377997</v>
      </c>
      <c r="E24" s="46"/>
      <c r="F24" s="46"/>
      <c r="G24" s="46"/>
    </row>
    <row r="25" spans="1:7" ht="15">
      <c r="A25" s="46" t="s">
        <v>19</v>
      </c>
      <c r="B25" s="40">
        <v>1646872</v>
      </c>
      <c r="C25" s="40">
        <v>27054</v>
      </c>
      <c r="D25" s="40">
        <v>1619819</v>
      </c>
      <c r="E25" s="46"/>
      <c r="F25" s="46"/>
      <c r="G25" s="46"/>
    </row>
    <row r="26" spans="1:7" ht="15">
      <c r="A26" s="46" t="s">
        <v>20</v>
      </c>
      <c r="B26" s="40">
        <v>488295</v>
      </c>
      <c r="C26" s="40">
        <v>43252</v>
      </c>
      <c r="D26" s="40">
        <f>+B26-C26</f>
        <v>445043</v>
      </c>
      <c r="E26" s="46"/>
      <c r="F26" s="46"/>
      <c r="G26" s="46"/>
    </row>
    <row r="27" spans="1:7" ht="15">
      <c r="A27" s="46" t="s">
        <v>21</v>
      </c>
      <c r="B27" s="40">
        <v>1217874</v>
      </c>
      <c r="C27" s="40">
        <v>51824</v>
      </c>
      <c r="D27" s="40">
        <v>1166049</v>
      </c>
      <c r="E27" s="46"/>
      <c r="F27" s="46"/>
      <c r="G27" s="46"/>
    </row>
    <row r="28" spans="1:7" ht="15">
      <c r="A28" s="46" t="s">
        <v>22</v>
      </c>
      <c r="B28" s="40">
        <v>11063322</v>
      </c>
      <c r="C28" s="40">
        <v>416008</v>
      </c>
      <c r="D28" s="40">
        <f>+B28-C28</f>
        <v>10647314</v>
      </c>
      <c r="E28" s="46"/>
      <c r="F28" s="46"/>
      <c r="G28" s="46"/>
    </row>
    <row r="29" spans="1:7" ht="15">
      <c r="A29" s="46" t="s">
        <v>23</v>
      </c>
      <c r="B29" s="40">
        <v>18687312</v>
      </c>
      <c r="C29" s="40">
        <v>1011149</v>
      </c>
      <c r="D29" s="40">
        <f>+B29-C29</f>
        <v>17676163</v>
      </c>
      <c r="E29" s="46"/>
      <c r="F29" s="46"/>
      <c r="G29" s="46"/>
    </row>
    <row r="30" spans="1:7" ht="15">
      <c r="A30" s="46" t="s">
        <v>24</v>
      </c>
      <c r="B30" s="40">
        <v>447055</v>
      </c>
      <c r="C30" s="40">
        <v>39194</v>
      </c>
      <c r="D30" s="40">
        <f>+B30-C30</f>
        <v>407861</v>
      </c>
      <c r="E30" s="46"/>
      <c r="F30" s="46"/>
      <c r="G30" s="46"/>
    </row>
    <row r="31" spans="1:7" ht="15">
      <c r="A31" s="46" t="s">
        <v>25</v>
      </c>
      <c r="B31" s="40">
        <v>509401</v>
      </c>
      <c r="C31" s="40">
        <v>24868</v>
      </c>
      <c r="D31" s="40">
        <f>+B31-C31</f>
        <v>484533</v>
      </c>
      <c r="E31" s="46"/>
      <c r="F31" s="46"/>
      <c r="G31" s="46"/>
    </row>
    <row r="32" spans="1:7" ht="15">
      <c r="A32" s="46" t="s">
        <v>26</v>
      </c>
      <c r="B32" s="40">
        <v>1020996</v>
      </c>
      <c r="C32" s="40">
        <v>68613</v>
      </c>
      <c r="D32" s="40">
        <f>+B32-C32</f>
        <v>952383</v>
      </c>
      <c r="E32" s="46"/>
      <c r="F32" s="46"/>
      <c r="G32" s="46"/>
    </row>
    <row r="33" spans="1:7" ht="15">
      <c r="A33" s="46" t="s">
        <v>27</v>
      </c>
      <c r="B33" s="40">
        <v>728532</v>
      </c>
      <c r="C33" s="40">
        <v>12639</v>
      </c>
      <c r="D33" s="40">
        <v>715894</v>
      </c>
      <c r="E33" s="46"/>
      <c r="F33" s="46"/>
      <c r="G33" s="46"/>
    </row>
    <row r="34" spans="1:7" ht="15">
      <c r="A34" s="46" t="s">
        <v>28</v>
      </c>
      <c r="B34" s="40">
        <v>624729</v>
      </c>
      <c r="C34" s="40">
        <v>37796</v>
      </c>
      <c r="D34" s="40">
        <f>+B34-C34</f>
        <v>586933</v>
      </c>
      <c r="E34" s="46"/>
      <c r="F34" s="46"/>
      <c r="G34" s="46"/>
    </row>
    <row r="35" spans="1:7" ht="15">
      <c r="A35" s="46" t="s">
        <v>29</v>
      </c>
      <c r="B35" s="40">
        <v>2529884</v>
      </c>
      <c r="C35" s="40">
        <v>34862</v>
      </c>
      <c r="D35" s="40">
        <v>2495021</v>
      </c>
      <c r="E35" s="46"/>
      <c r="F35" s="46"/>
      <c r="G35" s="46"/>
    </row>
    <row r="36" spans="1:7" ht="15">
      <c r="A36" s="46" t="s">
        <v>30</v>
      </c>
      <c r="B36" s="40">
        <v>570568</v>
      </c>
      <c r="C36" s="40">
        <v>17195</v>
      </c>
      <c r="D36" s="40">
        <v>553374</v>
      </c>
      <c r="E36" s="46"/>
      <c r="F36" s="46"/>
      <c r="G36" s="46"/>
    </row>
    <row r="37" spans="1:7" ht="15">
      <c r="A37" s="46" t="s">
        <v>31</v>
      </c>
      <c r="B37" s="40">
        <v>817456</v>
      </c>
      <c r="C37" s="40">
        <v>42701</v>
      </c>
      <c r="D37" s="40">
        <f>+B37-C37</f>
        <v>774755</v>
      </c>
      <c r="E37" s="46"/>
      <c r="F37" s="46"/>
      <c r="G37" s="46"/>
    </row>
    <row r="38" spans="1:7" ht="15">
      <c r="A38" s="46" t="s">
        <v>32</v>
      </c>
      <c r="B38" s="40">
        <v>265252</v>
      </c>
      <c r="C38" s="40">
        <v>7455</v>
      </c>
      <c r="D38" s="40">
        <v>257796</v>
      </c>
      <c r="E38" s="46"/>
      <c r="F38" s="46"/>
      <c r="G38" s="46"/>
    </row>
    <row r="39" spans="1:7" ht="15">
      <c r="A39" s="46" t="s">
        <v>33</v>
      </c>
      <c r="B39" s="40">
        <v>1563283</v>
      </c>
      <c r="C39" s="40">
        <v>28294</v>
      </c>
      <c r="D39" s="40">
        <f>+B39-C39</f>
        <v>1534989</v>
      </c>
      <c r="E39" s="46"/>
      <c r="F39" s="46"/>
      <c r="G39" s="46"/>
    </row>
    <row r="40" spans="1:7" ht="15">
      <c r="A40" s="46" t="s">
        <v>34</v>
      </c>
      <c r="B40" s="40">
        <v>896754</v>
      </c>
      <c r="C40" s="40">
        <v>29220</v>
      </c>
      <c r="D40" s="40">
        <f>+B40-C40</f>
        <v>867534</v>
      </c>
      <c r="E40" s="46"/>
      <c r="F40" s="46"/>
      <c r="G40" s="46"/>
    </row>
    <row r="41" spans="1:7" ht="15">
      <c r="A41" s="46" t="s">
        <v>35</v>
      </c>
      <c r="B41" s="40">
        <v>23435094</v>
      </c>
      <c r="C41" s="40">
        <v>1163834</v>
      </c>
      <c r="D41" s="40">
        <v>22271259</v>
      </c>
      <c r="E41" s="46"/>
      <c r="F41" s="46"/>
      <c r="G41" s="46"/>
    </row>
    <row r="42" spans="1:7" ht="15">
      <c r="A42" s="46" t="s">
        <v>36</v>
      </c>
      <c r="B42" s="40">
        <v>763155</v>
      </c>
      <c r="C42" s="40">
        <v>23326</v>
      </c>
      <c r="D42" s="40">
        <f>+B42-C42</f>
        <v>739829</v>
      </c>
      <c r="E42" s="46"/>
      <c r="F42" s="46"/>
      <c r="G42" s="46"/>
    </row>
    <row r="43" spans="1:7" ht="15">
      <c r="A43" s="46" t="s">
        <v>37</v>
      </c>
      <c r="B43" s="40">
        <v>69963699</v>
      </c>
      <c r="C43" s="40">
        <v>5826752</v>
      </c>
      <c r="D43" s="40">
        <f>+B43-C43</f>
        <v>64136947</v>
      </c>
      <c r="E43" s="46"/>
      <c r="F43" s="46"/>
      <c r="G43" s="46"/>
    </row>
    <row r="44" spans="1:7" ht="15">
      <c r="A44" s="46" t="s">
        <v>38</v>
      </c>
      <c r="B44" s="40">
        <v>2295617</v>
      </c>
      <c r="C44" s="40">
        <v>237393</v>
      </c>
      <c r="D44" s="40">
        <f>+B44-C44</f>
        <v>2058224</v>
      </c>
      <c r="E44" s="46"/>
      <c r="F44" s="46"/>
      <c r="G44" s="46"/>
    </row>
    <row r="45" spans="1:7" ht="15">
      <c r="A45" s="46" t="s">
        <v>39</v>
      </c>
      <c r="B45" s="40">
        <v>4777806</v>
      </c>
      <c r="C45" s="40">
        <v>197370</v>
      </c>
      <c r="D45" s="40">
        <f>+B45-C45</f>
        <v>4580436</v>
      </c>
      <c r="E45" s="46"/>
      <c r="F45" s="46"/>
      <c r="G45" s="46"/>
    </row>
    <row r="46" spans="1:7" ht="15">
      <c r="A46" s="46" t="s">
        <v>40</v>
      </c>
      <c r="B46" s="40">
        <v>22592243</v>
      </c>
      <c r="C46" s="40">
        <v>330670</v>
      </c>
      <c r="D46" s="40">
        <v>22261572</v>
      </c>
      <c r="E46" s="46"/>
      <c r="F46" s="46"/>
      <c r="G46" s="46"/>
    </row>
    <row r="47" spans="1:7" ht="15">
      <c r="A47" s="46" t="s">
        <v>41</v>
      </c>
      <c r="B47" s="40">
        <v>1961982</v>
      </c>
      <c r="C47" s="40">
        <v>154935</v>
      </c>
      <c r="D47" s="40">
        <v>1807048</v>
      </c>
      <c r="E47" s="46"/>
      <c r="F47" s="46"/>
      <c r="G47" s="46"/>
    </row>
    <row r="48" spans="1:7" ht="15">
      <c r="A48" s="46" t="s">
        <v>42</v>
      </c>
      <c r="B48" s="40">
        <v>4368207</v>
      </c>
      <c r="C48" s="40">
        <v>202349</v>
      </c>
      <c r="D48" s="40">
        <f>+B48-C48</f>
        <v>4165858</v>
      </c>
      <c r="E48" s="46"/>
      <c r="F48" s="46"/>
      <c r="G48" s="46"/>
    </row>
    <row r="49" spans="1:7" ht="15">
      <c r="A49" s="46" t="s">
        <v>43</v>
      </c>
      <c r="B49" s="40">
        <v>413907</v>
      </c>
      <c r="C49" s="40">
        <v>16621</v>
      </c>
      <c r="D49" s="40">
        <f>+B49-C49</f>
        <v>397286</v>
      </c>
      <c r="E49" s="46"/>
      <c r="F49" s="46"/>
      <c r="G49" s="46"/>
    </row>
    <row r="50" spans="1:7" ht="15">
      <c r="A50" s="46" t="s">
        <v>44</v>
      </c>
      <c r="B50" s="40">
        <v>787179</v>
      </c>
      <c r="C50" s="40">
        <v>53811</v>
      </c>
      <c r="D50" s="40">
        <f>+B50-C50</f>
        <v>733368</v>
      </c>
      <c r="E50" s="46"/>
      <c r="F50" s="46"/>
      <c r="G50" s="46"/>
    </row>
    <row r="51" spans="1:7" ht="15">
      <c r="A51" s="46" t="s">
        <v>45</v>
      </c>
      <c r="B51" s="40">
        <v>3361936</v>
      </c>
      <c r="C51" s="40">
        <v>121913</v>
      </c>
      <c r="D51" s="40">
        <f>+B51-C51</f>
        <v>3240023</v>
      </c>
      <c r="E51" s="46"/>
      <c r="F51" s="46"/>
      <c r="G51" s="46"/>
    </row>
    <row r="52" spans="1:7" ht="15">
      <c r="A52" s="46" t="s">
        <v>46</v>
      </c>
      <c r="B52" s="40">
        <v>1487332</v>
      </c>
      <c r="C52" s="40">
        <v>98726</v>
      </c>
      <c r="D52" s="40">
        <v>1388607</v>
      </c>
      <c r="E52" s="46"/>
      <c r="F52" s="46"/>
      <c r="G52" s="46"/>
    </row>
    <row r="53" spans="1:7" ht="15">
      <c r="A53" s="46" t="s">
        <v>47</v>
      </c>
      <c r="B53" s="40">
        <v>2315731</v>
      </c>
      <c r="C53" s="40">
        <v>104303</v>
      </c>
      <c r="D53" s="40">
        <f>+B53-C53</f>
        <v>2211428</v>
      </c>
      <c r="E53" s="46"/>
      <c r="F53" s="46"/>
      <c r="G53" s="46"/>
    </row>
    <row r="54" spans="1:7" ht="15">
      <c r="A54" s="46" t="s">
        <v>48</v>
      </c>
      <c r="B54" s="40">
        <v>4829786</v>
      </c>
      <c r="C54" s="40">
        <v>449566</v>
      </c>
      <c r="D54" s="40">
        <f>+B54-C54</f>
        <v>4380220</v>
      </c>
      <c r="E54" s="46"/>
      <c r="F54" s="46"/>
      <c r="G54" s="46"/>
    </row>
    <row r="55" spans="1:7" ht="15">
      <c r="A55" s="46" t="s">
        <v>49</v>
      </c>
      <c r="B55" s="40">
        <v>654100</v>
      </c>
      <c r="C55" s="40">
        <v>14117</v>
      </c>
      <c r="D55" s="40">
        <v>639982</v>
      </c>
      <c r="E55" s="46"/>
      <c r="F55" s="46"/>
      <c r="G55" s="46"/>
    </row>
    <row r="56" spans="1:7" ht="15">
      <c r="A56" s="46" t="s">
        <v>50</v>
      </c>
      <c r="B56" s="40">
        <v>2005871</v>
      </c>
      <c r="C56" s="40">
        <v>167438</v>
      </c>
      <c r="D56" s="40">
        <f>+B56-C56</f>
        <v>1838433</v>
      </c>
      <c r="E56" s="46"/>
      <c r="F56" s="46"/>
      <c r="G56" s="46"/>
    </row>
    <row r="57" spans="1:7" ht="15">
      <c r="A57" s="46" t="s">
        <v>51</v>
      </c>
      <c r="B57" s="40">
        <v>5535819</v>
      </c>
      <c r="C57" s="40">
        <v>156274</v>
      </c>
      <c r="D57" s="40">
        <f>+B57-C57</f>
        <v>5379545</v>
      </c>
      <c r="E57" s="46"/>
      <c r="F57" s="46"/>
      <c r="G57" s="46"/>
    </row>
    <row r="58" spans="1:7" ht="15">
      <c r="A58" s="46" t="s">
        <v>52</v>
      </c>
      <c r="B58" s="40">
        <v>481884</v>
      </c>
      <c r="C58" s="40">
        <v>8715</v>
      </c>
      <c r="D58" s="40">
        <f aca="true" t="shared" si="0" ref="D58:D63">+B58-C58</f>
        <v>473169</v>
      </c>
      <c r="E58" s="46"/>
      <c r="F58" s="46"/>
      <c r="G58" s="46"/>
    </row>
    <row r="59" spans="1:7" ht="15">
      <c r="A59" s="46" t="s">
        <v>53</v>
      </c>
      <c r="B59" s="40">
        <v>339088</v>
      </c>
      <c r="C59" s="40">
        <v>2745</v>
      </c>
      <c r="D59" s="40">
        <f t="shared" si="0"/>
        <v>336343</v>
      </c>
      <c r="E59" s="46"/>
      <c r="F59" s="46"/>
      <c r="G59" s="46"/>
    </row>
    <row r="60" spans="1:7" ht="15">
      <c r="A60" s="46" t="s">
        <v>54</v>
      </c>
      <c r="B60" s="40">
        <v>643140</v>
      </c>
      <c r="C60" s="40">
        <v>23011</v>
      </c>
      <c r="D60" s="40">
        <f t="shared" si="0"/>
        <v>620129</v>
      </c>
      <c r="E60" s="46"/>
      <c r="F60" s="46"/>
      <c r="G60" s="46"/>
    </row>
    <row r="61" spans="1:7" ht="15">
      <c r="A61" s="46" t="s">
        <v>55</v>
      </c>
      <c r="B61" s="40">
        <v>2071272</v>
      </c>
      <c r="C61" s="40">
        <v>51774</v>
      </c>
      <c r="D61" s="40">
        <f t="shared" si="0"/>
        <v>2019498</v>
      </c>
      <c r="E61" s="46"/>
      <c r="F61" s="46"/>
      <c r="G61" s="46"/>
    </row>
    <row r="62" spans="1:7" ht="15">
      <c r="A62" s="46" t="s">
        <v>56</v>
      </c>
      <c r="B62" s="40">
        <v>35986369</v>
      </c>
      <c r="C62" s="40">
        <v>2025934</v>
      </c>
      <c r="D62" s="40">
        <f t="shared" si="0"/>
        <v>33960435</v>
      </c>
      <c r="E62" s="46"/>
      <c r="F62" s="46"/>
      <c r="G62" s="46"/>
    </row>
    <row r="63" spans="1:7" ht="15">
      <c r="A63" s="46" t="s">
        <v>57</v>
      </c>
      <c r="B63" s="40">
        <v>1064599</v>
      </c>
      <c r="C63" s="40">
        <v>86546</v>
      </c>
      <c r="D63" s="40">
        <f t="shared" si="0"/>
        <v>978053</v>
      </c>
      <c r="E63" s="46"/>
      <c r="F63" s="46"/>
      <c r="G63" s="46"/>
    </row>
    <row r="64" spans="1:7" ht="15">
      <c r="A64" s="46" t="s">
        <v>58</v>
      </c>
      <c r="B64" s="40">
        <v>276576</v>
      </c>
      <c r="C64" s="40">
        <v>14327</v>
      </c>
      <c r="D64" s="40">
        <f>+B64-C64</f>
        <v>262249</v>
      </c>
      <c r="E64" s="46"/>
      <c r="F64" s="46"/>
      <c r="G64" s="46"/>
    </row>
    <row r="65" spans="1:7" ht="15">
      <c r="A65" s="46" t="s">
        <v>59</v>
      </c>
      <c r="B65" s="40">
        <v>3540729</v>
      </c>
      <c r="C65" s="40">
        <v>132715</v>
      </c>
      <c r="D65" s="40">
        <v>3408015</v>
      </c>
      <c r="E65" s="46"/>
      <c r="F65" s="46"/>
      <c r="G65" s="46"/>
    </row>
    <row r="66" spans="1:7" ht="15">
      <c r="A66" s="46" t="s">
        <v>60</v>
      </c>
      <c r="B66" s="40">
        <v>2319555</v>
      </c>
      <c r="C66" s="40">
        <v>199428</v>
      </c>
      <c r="D66" s="40">
        <f>+B66-C66</f>
        <v>2120127</v>
      </c>
      <c r="E66" s="46"/>
      <c r="F66" s="46"/>
      <c r="G66" s="46"/>
    </row>
    <row r="67" spans="1:7" ht="15">
      <c r="A67" s="46" t="s">
        <v>61</v>
      </c>
      <c r="B67" s="40">
        <v>1441534</v>
      </c>
      <c r="C67" s="40">
        <v>145716</v>
      </c>
      <c r="D67" s="40">
        <f>+B67-C67</f>
        <v>1295818</v>
      </c>
      <c r="E67" s="46"/>
      <c r="F67" s="46"/>
      <c r="G67" s="46"/>
    </row>
    <row r="68" spans="1:7" ht="15">
      <c r="A68" s="46" t="s">
        <v>62</v>
      </c>
      <c r="B68" s="40">
        <v>713828</v>
      </c>
      <c r="C68" s="40">
        <v>21901</v>
      </c>
      <c r="D68" s="40">
        <f>+B68-C68</f>
        <v>691927</v>
      </c>
      <c r="E68" s="46"/>
      <c r="F68" s="46"/>
      <c r="G68" s="46"/>
    </row>
    <row r="69" spans="1:7" ht="15">
      <c r="A69" s="46" t="s">
        <v>63</v>
      </c>
      <c r="B69" s="40">
        <v>1124147</v>
      </c>
      <c r="C69" s="40">
        <v>117972</v>
      </c>
      <c r="D69" s="40">
        <f>+B69-C69</f>
        <v>1006175</v>
      </c>
      <c r="E69" s="46"/>
      <c r="F69" s="46"/>
      <c r="G69" s="46"/>
    </row>
    <row r="70" spans="1:7" ht="15">
      <c r="A70" s="46" t="s">
        <v>64</v>
      </c>
      <c r="B70" s="40">
        <v>74270683</v>
      </c>
      <c r="C70" s="40">
        <v>5241790</v>
      </c>
      <c r="D70" s="40">
        <f>+B70-C70</f>
        <v>69028893</v>
      </c>
      <c r="E70" s="46"/>
      <c r="F70" s="46"/>
      <c r="G70" s="46"/>
    </row>
    <row r="71" spans="1:7" ht="15">
      <c r="A71" s="46" t="s">
        <v>65</v>
      </c>
      <c r="B71" s="40">
        <v>521027</v>
      </c>
      <c r="C71" s="40">
        <v>3779</v>
      </c>
      <c r="D71" s="40">
        <v>517249</v>
      </c>
      <c r="E71" s="46"/>
      <c r="F71" s="46"/>
      <c r="G71" s="46"/>
    </row>
    <row r="72" spans="1:7" ht="15">
      <c r="A72" s="46" t="s">
        <v>66</v>
      </c>
      <c r="B72" s="40">
        <v>548281</v>
      </c>
      <c r="C72" s="40">
        <v>20654</v>
      </c>
      <c r="D72" s="40">
        <f>+B72-C72</f>
        <v>527627</v>
      </c>
      <c r="E72" s="46"/>
      <c r="F72" s="46"/>
      <c r="G72" s="46"/>
    </row>
    <row r="73" spans="1:7" ht="15">
      <c r="A73" s="46" t="s">
        <v>68</v>
      </c>
      <c r="B73" s="40">
        <v>12418734</v>
      </c>
      <c r="C73" s="40">
        <v>583494</v>
      </c>
      <c r="D73" s="40">
        <f>+B73-C73</f>
        <v>11835240</v>
      </c>
      <c r="E73" s="46"/>
      <c r="F73" s="46"/>
      <c r="G73" s="46"/>
    </row>
    <row r="74" spans="1:7" ht="15">
      <c r="A74" s="46"/>
      <c r="B74" s="40"/>
      <c r="C74" s="40"/>
      <c r="D74" s="40"/>
      <c r="E74" s="46"/>
      <c r="F74" s="46"/>
      <c r="G74" s="46"/>
    </row>
    <row r="75" spans="1:7" ht="15">
      <c r="A75" s="46" t="s">
        <v>106</v>
      </c>
      <c r="B75" s="40">
        <v>9743186</v>
      </c>
      <c r="C75" s="40">
        <v>1445306</v>
      </c>
      <c r="D75" s="40">
        <f>+B75-C75</f>
        <v>8297880</v>
      </c>
      <c r="E75" s="46"/>
      <c r="F75" s="46"/>
      <c r="G75" s="46"/>
    </row>
    <row r="76" spans="1:7" ht="15">
      <c r="A76" s="47"/>
      <c r="B76" s="49"/>
      <c r="C76" s="49"/>
      <c r="D76" s="49"/>
      <c r="E76" s="46"/>
      <c r="F76" s="46"/>
      <c r="G76" s="46"/>
    </row>
    <row r="77" spans="1:7" ht="33" customHeight="1">
      <c r="A77" s="58" t="s">
        <v>130</v>
      </c>
      <c r="B77" s="58"/>
      <c r="C77" s="58"/>
      <c r="D77" s="58"/>
      <c r="E77" s="46"/>
      <c r="F77" s="46"/>
      <c r="G77" s="46"/>
    </row>
    <row r="78" spans="1:7" ht="15">
      <c r="A78" s="46"/>
      <c r="B78" s="48"/>
      <c r="C78" s="48"/>
      <c r="D78" s="48"/>
      <c r="E78" s="46"/>
      <c r="F78" s="46"/>
      <c r="G78" s="46"/>
    </row>
    <row r="79" spans="1:7" ht="15">
      <c r="A79" s="46" t="s">
        <v>88</v>
      </c>
      <c r="B79" s="48"/>
      <c r="C79" s="48"/>
      <c r="D79" s="48"/>
      <c r="E79" s="46"/>
      <c r="F79" s="46"/>
      <c r="G79" s="46"/>
    </row>
    <row r="80" spans="1:7" ht="15">
      <c r="A80" s="46"/>
      <c r="B80" s="48"/>
      <c r="C80" s="48"/>
      <c r="D80" s="48"/>
      <c r="E80" s="46"/>
      <c r="F80" s="46"/>
      <c r="G80" s="46"/>
    </row>
    <row r="81" spans="1:7" ht="15">
      <c r="A81" s="46" t="s">
        <v>119</v>
      </c>
      <c r="B81" s="48"/>
      <c r="C81" s="48"/>
      <c r="D81" s="48"/>
      <c r="E81" s="46"/>
      <c r="F81" s="46"/>
      <c r="G81" s="46"/>
    </row>
    <row r="82" spans="1:7" ht="15">
      <c r="A82" s="46"/>
      <c r="B82" s="50"/>
      <c r="C82" s="50"/>
      <c r="D82" s="50"/>
      <c r="E82" s="46"/>
      <c r="F82" s="46"/>
      <c r="G82" s="46"/>
    </row>
    <row r="83" spans="1:7" ht="15">
      <c r="A83" s="46"/>
      <c r="B83" s="50"/>
      <c r="C83" s="50"/>
      <c r="D83" s="50"/>
      <c r="E83" s="46"/>
      <c r="F83" s="46"/>
      <c r="G83" s="46"/>
    </row>
    <row r="84" spans="1:7" ht="15">
      <c r="A84" s="46"/>
      <c r="B84" s="50"/>
      <c r="C84" s="50"/>
      <c r="D84" s="50"/>
      <c r="E84" s="46"/>
      <c r="F84" s="46"/>
      <c r="G84" s="46"/>
    </row>
    <row r="85" spans="1:7" ht="15">
      <c r="A85" s="46"/>
      <c r="B85" s="50"/>
      <c r="C85" s="50"/>
      <c r="D85" s="50"/>
      <c r="E85" s="46"/>
      <c r="F85" s="46"/>
      <c r="G85" s="46"/>
    </row>
    <row r="86" spans="1:7" ht="15">
      <c r="A86" s="46"/>
      <c r="B86" s="50"/>
      <c r="C86" s="50"/>
      <c r="D86" s="50"/>
      <c r="E86" s="46"/>
      <c r="F86" s="46"/>
      <c r="G86" s="46"/>
    </row>
    <row r="87" spans="1:7" ht="15">
      <c r="A87" s="46"/>
      <c r="B87" s="50"/>
      <c r="C87" s="50"/>
      <c r="D87" s="50"/>
      <c r="E87" s="46"/>
      <c r="F87" s="46"/>
      <c r="G87" s="46"/>
    </row>
    <row r="88" spans="1:7" ht="15">
      <c r="A88" s="46"/>
      <c r="B88" s="50"/>
      <c r="C88" s="50"/>
      <c r="D88" s="50"/>
      <c r="E88" s="46"/>
      <c r="F88" s="46"/>
      <c r="G88" s="46"/>
    </row>
    <row r="89" spans="1:7" ht="15">
      <c r="A89" s="46"/>
      <c r="B89" s="50"/>
      <c r="C89" s="50"/>
      <c r="D89" s="50"/>
      <c r="E89" s="46"/>
      <c r="F89" s="46"/>
      <c r="G89" s="46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49">
      <selection activeCell="A77" sqref="A77:D81"/>
    </sheetView>
  </sheetViews>
  <sheetFormatPr defaultColWidth="15.77734375" defaultRowHeight="15"/>
  <cols>
    <col min="1" max="1" width="29.77734375" style="0" customWidth="1"/>
  </cols>
  <sheetData>
    <row r="1" spans="1:5" ht="20.25">
      <c r="A1" s="51" t="s">
        <v>0</v>
      </c>
      <c r="B1" s="46"/>
      <c r="C1" s="46"/>
      <c r="D1" s="46"/>
      <c r="E1" s="46"/>
    </row>
    <row r="2" spans="1:5" ht="20.25">
      <c r="A2" s="51" t="s">
        <v>131</v>
      </c>
      <c r="B2" s="46"/>
      <c r="C2" s="46"/>
      <c r="D2" s="46"/>
      <c r="E2" s="46"/>
    </row>
    <row r="3" spans="1:5" ht="15">
      <c r="A3" s="46"/>
      <c r="B3" s="46"/>
      <c r="C3" s="46"/>
      <c r="D3" s="46"/>
      <c r="E3" s="46"/>
    </row>
    <row r="4" spans="1:5" ht="15">
      <c r="A4" s="30" t="s">
        <v>1</v>
      </c>
      <c r="B4" s="27" t="s">
        <v>71</v>
      </c>
      <c r="C4" s="27" t="s">
        <v>67</v>
      </c>
      <c r="D4" s="27" t="s">
        <v>72</v>
      </c>
      <c r="E4" s="46"/>
    </row>
    <row r="5" spans="1:5" ht="15">
      <c r="A5" s="46"/>
      <c r="B5" s="36"/>
      <c r="C5" s="36"/>
      <c r="D5" s="36"/>
      <c r="E5" s="46"/>
    </row>
    <row r="6" spans="1:5" ht="15">
      <c r="A6" s="46" t="s">
        <v>2</v>
      </c>
      <c r="B6" s="22">
        <v>793478322</v>
      </c>
      <c r="C6" s="22">
        <v>47161576</v>
      </c>
      <c r="D6" s="22">
        <v>746316747</v>
      </c>
      <c r="E6" s="46"/>
    </row>
    <row r="7" spans="1:5" ht="15">
      <c r="A7" s="46"/>
      <c r="B7" s="22"/>
      <c r="C7" s="22"/>
      <c r="D7" s="22"/>
      <c r="E7" s="46"/>
    </row>
    <row r="8" spans="1:5" ht="15">
      <c r="A8" s="46" t="s">
        <v>3</v>
      </c>
      <c r="B8" s="22">
        <v>394053176</v>
      </c>
      <c r="C8" s="22">
        <v>24152095</v>
      </c>
      <c r="D8" s="22">
        <v>369901080</v>
      </c>
      <c r="E8" s="46"/>
    </row>
    <row r="9" spans="1:5" ht="15">
      <c r="A9" s="46" t="s">
        <v>4</v>
      </c>
      <c r="B9" s="40">
        <v>14727706.18</v>
      </c>
      <c r="C9" s="40">
        <v>1184996.39</v>
      </c>
      <c r="D9" s="40">
        <v>13542709.79</v>
      </c>
      <c r="E9" s="46"/>
    </row>
    <row r="10" spans="1:5" ht="15">
      <c r="A10" s="46" t="s">
        <v>5</v>
      </c>
      <c r="B10" s="40">
        <v>31432729.43</v>
      </c>
      <c r="C10" s="40">
        <v>2151476.86</v>
      </c>
      <c r="D10" s="40">
        <v>29281252.57</v>
      </c>
      <c r="E10" s="46"/>
    </row>
    <row r="11" spans="1:5" ht="15">
      <c r="A11" s="46" t="s">
        <v>6</v>
      </c>
      <c r="B11" s="40">
        <v>298459160.64</v>
      </c>
      <c r="C11" s="40">
        <v>16934977.39</v>
      </c>
      <c r="D11" s="40">
        <v>281524183.25</v>
      </c>
      <c r="E11" s="46"/>
    </row>
    <row r="12" spans="1:5" ht="15">
      <c r="A12" s="46" t="s">
        <v>7</v>
      </c>
      <c r="B12" s="40">
        <v>44812127.19</v>
      </c>
      <c r="C12" s="40">
        <v>3591222.47</v>
      </c>
      <c r="D12" s="40">
        <v>41220904.72</v>
      </c>
      <c r="E12" s="46"/>
    </row>
    <row r="13" spans="1:5" ht="15">
      <c r="A13" s="46" t="s">
        <v>8</v>
      </c>
      <c r="B13" s="40">
        <v>4621452.2</v>
      </c>
      <c r="C13" s="40">
        <v>289422.28</v>
      </c>
      <c r="D13" s="40">
        <v>4332029.92</v>
      </c>
      <c r="E13" s="46"/>
    </row>
    <row r="14" spans="1:5" ht="15">
      <c r="A14" s="46"/>
      <c r="B14" s="32"/>
      <c r="C14" s="32"/>
      <c r="D14" s="32"/>
      <c r="E14" s="46"/>
    </row>
    <row r="15" spans="1:5" ht="15">
      <c r="A15" s="46" t="s">
        <v>9</v>
      </c>
      <c r="B15" s="22">
        <v>380856960</v>
      </c>
      <c r="C15" s="22">
        <v>21230792</v>
      </c>
      <c r="D15" s="22">
        <v>359626168</v>
      </c>
      <c r="E15" s="46"/>
    </row>
    <row r="16" spans="1:5" ht="15">
      <c r="A16" s="46" t="s">
        <v>10</v>
      </c>
      <c r="B16" s="40">
        <v>6448267.16</v>
      </c>
      <c r="C16" s="40">
        <v>376386.07</v>
      </c>
      <c r="D16" s="40">
        <v>6071881.09</v>
      </c>
      <c r="E16" s="46"/>
    </row>
    <row r="17" spans="1:5" ht="15">
      <c r="A17" s="46" t="s">
        <v>11</v>
      </c>
      <c r="B17" s="40">
        <v>432187.67</v>
      </c>
      <c r="C17" s="40">
        <v>37354.13</v>
      </c>
      <c r="D17" s="40">
        <v>394833.54</v>
      </c>
      <c r="E17" s="46"/>
    </row>
    <row r="18" spans="1:5" ht="15">
      <c r="A18" s="46" t="s">
        <v>12</v>
      </c>
      <c r="B18" s="40">
        <v>3964029.39</v>
      </c>
      <c r="C18" s="40">
        <v>129491.77</v>
      </c>
      <c r="D18" s="40">
        <v>3834537.62</v>
      </c>
      <c r="E18" s="46"/>
    </row>
    <row r="19" spans="1:5" ht="15">
      <c r="A19" s="46" t="s">
        <v>13</v>
      </c>
      <c r="B19" s="40">
        <v>1243549.52</v>
      </c>
      <c r="C19" s="40">
        <v>28415.7</v>
      </c>
      <c r="D19" s="40">
        <v>1215133.82</v>
      </c>
      <c r="E19" s="46"/>
    </row>
    <row r="20" spans="1:5" ht="15">
      <c r="A20" s="46" t="s">
        <v>14</v>
      </c>
      <c r="B20" s="40">
        <v>927609.67</v>
      </c>
      <c r="C20" s="40">
        <v>24828.63</v>
      </c>
      <c r="D20" s="40">
        <v>902781.04</v>
      </c>
      <c r="E20" s="46"/>
    </row>
    <row r="21" spans="1:5" ht="15">
      <c r="A21" s="46" t="s">
        <v>15</v>
      </c>
      <c r="B21" s="40">
        <v>1716506.16</v>
      </c>
      <c r="C21" s="40">
        <v>89092.75</v>
      </c>
      <c r="D21" s="40">
        <v>1627413.41</v>
      </c>
      <c r="E21" s="46"/>
    </row>
    <row r="22" spans="1:5" ht="15">
      <c r="A22" s="46" t="s">
        <v>16</v>
      </c>
      <c r="B22" s="40">
        <v>1419797.77</v>
      </c>
      <c r="C22" s="40">
        <v>94608.47</v>
      </c>
      <c r="D22" s="40">
        <v>1325189.3</v>
      </c>
      <c r="E22" s="46"/>
    </row>
    <row r="23" spans="1:5" ht="15">
      <c r="A23" s="46" t="s">
        <v>17</v>
      </c>
      <c r="B23" s="40">
        <v>1202034.34</v>
      </c>
      <c r="C23" s="40">
        <v>274344.79</v>
      </c>
      <c r="D23" s="40">
        <v>927689.55</v>
      </c>
      <c r="E23" s="46"/>
    </row>
    <row r="24" spans="1:5" ht="15">
      <c r="A24" s="46" t="s">
        <v>18</v>
      </c>
      <c r="B24" s="40">
        <v>1239000.44</v>
      </c>
      <c r="C24" s="40">
        <v>130219.61</v>
      </c>
      <c r="D24" s="40">
        <v>1108780.83</v>
      </c>
      <c r="E24" s="46"/>
    </row>
    <row r="25" spans="1:5" ht="15">
      <c r="A25" s="46" t="s">
        <v>19</v>
      </c>
      <c r="B25" s="40">
        <v>1258858.65</v>
      </c>
      <c r="C25" s="40">
        <v>65315.46</v>
      </c>
      <c r="D25" s="40">
        <v>1193543.19</v>
      </c>
      <c r="E25" s="46"/>
    </row>
    <row r="26" spans="1:5" ht="15">
      <c r="A26" s="46" t="s">
        <v>20</v>
      </c>
      <c r="B26" s="40">
        <v>513439.69</v>
      </c>
      <c r="C26" s="40">
        <v>52273.48</v>
      </c>
      <c r="D26" s="40">
        <v>461166.21</v>
      </c>
      <c r="E26" s="46"/>
    </row>
    <row r="27" spans="1:5" ht="15">
      <c r="A27" s="46" t="s">
        <v>21</v>
      </c>
      <c r="B27" s="40">
        <v>972998.49</v>
      </c>
      <c r="C27" s="40">
        <v>50654.85</v>
      </c>
      <c r="D27" s="40">
        <v>922343.64</v>
      </c>
      <c r="E27" s="46"/>
    </row>
    <row r="28" spans="1:5" ht="15">
      <c r="A28" s="46" t="s">
        <v>22</v>
      </c>
      <c r="B28" s="40">
        <v>4369482.52</v>
      </c>
      <c r="C28" s="40">
        <v>300474.93</v>
      </c>
      <c r="D28" s="40">
        <v>4069007.59</v>
      </c>
      <c r="E28" s="46"/>
    </row>
    <row r="29" spans="1:5" ht="15">
      <c r="A29" s="46" t="s">
        <v>23</v>
      </c>
      <c r="B29" s="40">
        <v>15778758.35</v>
      </c>
      <c r="C29" s="40">
        <v>1537083.53</v>
      </c>
      <c r="D29" s="40">
        <v>14241674.82</v>
      </c>
      <c r="E29" s="46"/>
    </row>
    <row r="30" spans="1:5" ht="15">
      <c r="A30" s="46" t="s">
        <v>24</v>
      </c>
      <c r="B30" s="40">
        <v>1134984.02</v>
      </c>
      <c r="C30" s="40">
        <v>57879.54</v>
      </c>
      <c r="D30" s="40">
        <v>1077104.48</v>
      </c>
      <c r="E30" s="46"/>
    </row>
    <row r="31" spans="1:5" ht="15">
      <c r="A31" s="46" t="s">
        <v>25</v>
      </c>
      <c r="B31" s="40">
        <v>373953.93</v>
      </c>
      <c r="C31" s="40">
        <v>36674.65</v>
      </c>
      <c r="D31" s="40">
        <v>337279.28</v>
      </c>
      <c r="E31" s="46"/>
    </row>
    <row r="32" spans="1:5" ht="15">
      <c r="A32" s="46" t="s">
        <v>26</v>
      </c>
      <c r="B32" s="40">
        <v>695124.58</v>
      </c>
      <c r="C32" s="40">
        <v>29863.41</v>
      </c>
      <c r="D32" s="40">
        <v>665261.17</v>
      </c>
      <c r="E32" s="46"/>
    </row>
    <row r="33" spans="1:5" ht="15">
      <c r="A33" s="46" t="s">
        <v>27</v>
      </c>
      <c r="B33" s="40">
        <v>915265.46</v>
      </c>
      <c r="C33" s="40">
        <v>17846.93</v>
      </c>
      <c r="D33" s="40">
        <v>897418.53</v>
      </c>
      <c r="E33" s="46"/>
    </row>
    <row r="34" spans="1:5" ht="15">
      <c r="A34" s="46" t="s">
        <v>28</v>
      </c>
      <c r="B34" s="40">
        <v>328120.45</v>
      </c>
      <c r="C34" s="40">
        <v>23008.28</v>
      </c>
      <c r="D34" s="40">
        <v>305112.17</v>
      </c>
      <c r="E34" s="46"/>
    </row>
    <row r="35" spans="1:5" ht="15">
      <c r="A35" s="46" t="s">
        <v>29</v>
      </c>
      <c r="B35" s="40">
        <v>46973.97</v>
      </c>
      <c r="C35" s="40">
        <v>1376.86</v>
      </c>
      <c r="D35" s="40">
        <v>45597.11</v>
      </c>
      <c r="E35" s="46"/>
    </row>
    <row r="36" spans="1:5" ht="15">
      <c r="A36" s="46" t="s">
        <v>30</v>
      </c>
      <c r="B36" s="40">
        <v>844696.41</v>
      </c>
      <c r="C36" s="40">
        <v>34172.29</v>
      </c>
      <c r="D36" s="40">
        <v>810524.12</v>
      </c>
      <c r="E36" s="46"/>
    </row>
    <row r="37" spans="1:5" ht="15">
      <c r="A37" s="46" t="s">
        <v>31</v>
      </c>
      <c r="B37" s="40">
        <v>939775.38</v>
      </c>
      <c r="C37" s="40">
        <v>60032.4</v>
      </c>
      <c r="D37" s="40">
        <v>879742.98</v>
      </c>
      <c r="E37" s="46"/>
    </row>
    <row r="38" spans="1:5" ht="15">
      <c r="A38" s="46" t="s">
        <v>32</v>
      </c>
      <c r="B38" s="40">
        <v>310213.64</v>
      </c>
      <c r="C38" s="40">
        <v>29059.58</v>
      </c>
      <c r="D38" s="40">
        <v>281154.06</v>
      </c>
      <c r="E38" s="46"/>
    </row>
    <row r="39" spans="1:5" ht="15">
      <c r="A39" s="46" t="s">
        <v>33</v>
      </c>
      <c r="B39" s="40">
        <v>973016.54</v>
      </c>
      <c r="C39" s="40">
        <v>33203.45</v>
      </c>
      <c r="D39" s="40">
        <v>939813.09</v>
      </c>
      <c r="E39" s="46"/>
    </row>
    <row r="40" spans="1:5" ht="15">
      <c r="A40" s="46" t="s">
        <v>34</v>
      </c>
      <c r="B40" s="40">
        <v>673194.87</v>
      </c>
      <c r="C40" s="40">
        <v>52044.34</v>
      </c>
      <c r="D40" s="40">
        <v>621150.53</v>
      </c>
      <c r="E40" s="46"/>
    </row>
    <row r="41" spans="1:5" ht="15">
      <c r="A41" s="46" t="s">
        <v>35</v>
      </c>
      <c r="B41" s="40">
        <v>22291072.51</v>
      </c>
      <c r="C41" s="40">
        <v>728939.93</v>
      </c>
      <c r="D41" s="40">
        <v>21562132.58</v>
      </c>
      <c r="E41" s="46"/>
    </row>
    <row r="42" spans="1:5" ht="15">
      <c r="A42" s="46" t="s">
        <v>36</v>
      </c>
      <c r="B42" s="40">
        <v>797342.65</v>
      </c>
      <c r="C42" s="40">
        <v>40686.02</v>
      </c>
      <c r="D42" s="40">
        <v>756656.63</v>
      </c>
      <c r="E42" s="46"/>
    </row>
    <row r="43" spans="1:5" ht="15">
      <c r="A43" s="46" t="s">
        <v>37</v>
      </c>
      <c r="B43" s="40">
        <v>85040539.32</v>
      </c>
      <c r="C43" s="40">
        <v>5055791.94</v>
      </c>
      <c r="D43" s="40">
        <v>79984747.38</v>
      </c>
      <c r="E43" s="46"/>
    </row>
    <row r="44" spans="1:5" ht="15">
      <c r="A44" s="46" t="s">
        <v>38</v>
      </c>
      <c r="B44" s="40">
        <v>2858361.18</v>
      </c>
      <c r="C44" s="40">
        <v>170570.7</v>
      </c>
      <c r="D44" s="40">
        <v>2687790.48</v>
      </c>
      <c r="E44" s="46"/>
    </row>
    <row r="45" spans="1:5" ht="15">
      <c r="A45" s="46" t="s">
        <v>39</v>
      </c>
      <c r="B45" s="40">
        <v>3736532.16</v>
      </c>
      <c r="C45" s="40">
        <v>179706.77</v>
      </c>
      <c r="D45" s="40">
        <v>3556825.39</v>
      </c>
      <c r="E45" s="46"/>
    </row>
    <row r="46" spans="1:5" ht="15">
      <c r="A46" s="46" t="s">
        <v>40</v>
      </c>
      <c r="B46" s="40">
        <v>6404561.08</v>
      </c>
      <c r="C46" s="40">
        <v>388451.92</v>
      </c>
      <c r="D46" s="40">
        <v>6016109.16</v>
      </c>
      <c r="E46" s="46"/>
    </row>
    <row r="47" spans="1:5" ht="15">
      <c r="A47" s="46" t="s">
        <v>41</v>
      </c>
      <c r="B47" s="40">
        <v>1498963.01</v>
      </c>
      <c r="C47" s="40">
        <v>164720.65</v>
      </c>
      <c r="D47" s="40">
        <v>1334242.36</v>
      </c>
      <c r="E47" s="46"/>
    </row>
    <row r="48" spans="1:5" ht="15">
      <c r="A48" s="46" t="s">
        <v>42</v>
      </c>
      <c r="B48" s="40">
        <v>5847194.65</v>
      </c>
      <c r="C48" s="40">
        <v>314257.66</v>
      </c>
      <c r="D48" s="40">
        <v>5532936.99</v>
      </c>
      <c r="E48" s="46"/>
    </row>
    <row r="49" spans="1:5" ht="15">
      <c r="A49" s="46" t="s">
        <v>43</v>
      </c>
      <c r="B49" s="40">
        <v>715218.61</v>
      </c>
      <c r="C49" s="40">
        <v>12313.69</v>
      </c>
      <c r="D49" s="40">
        <v>702904.92</v>
      </c>
      <c r="E49" s="46"/>
    </row>
    <row r="50" spans="1:5" ht="15">
      <c r="A50" s="46" t="s">
        <v>44</v>
      </c>
      <c r="B50" s="40">
        <v>844779.19</v>
      </c>
      <c r="C50" s="40">
        <v>63979.79</v>
      </c>
      <c r="D50" s="40">
        <v>780799.4</v>
      </c>
      <c r="E50" s="46"/>
    </row>
    <row r="51" spans="1:5" ht="15">
      <c r="A51" s="46" t="s">
        <v>45</v>
      </c>
      <c r="B51" s="40">
        <v>932628.66</v>
      </c>
      <c r="C51" s="40">
        <v>113599.08</v>
      </c>
      <c r="D51" s="40">
        <v>819029.58</v>
      </c>
      <c r="E51" s="46"/>
    </row>
    <row r="52" spans="1:5" ht="15">
      <c r="A52" s="46" t="s">
        <v>46</v>
      </c>
      <c r="B52" s="40">
        <v>28150969.65</v>
      </c>
      <c r="C52" s="40">
        <v>76650.7</v>
      </c>
      <c r="D52" s="40">
        <v>28074318.95</v>
      </c>
      <c r="E52" s="46"/>
    </row>
    <row r="53" spans="1:5" ht="15">
      <c r="A53" s="46" t="s">
        <v>47</v>
      </c>
      <c r="B53" s="40">
        <v>2851528.93</v>
      </c>
      <c r="C53" s="40">
        <v>465392.75</v>
      </c>
      <c r="D53" s="40">
        <v>2386136.18</v>
      </c>
      <c r="E53" s="46"/>
    </row>
    <row r="54" spans="1:5" ht="15">
      <c r="A54" s="46" t="s">
        <v>48</v>
      </c>
      <c r="B54" s="40">
        <v>5348678.28</v>
      </c>
      <c r="C54" s="40">
        <v>562994.82</v>
      </c>
      <c r="D54" s="40">
        <v>4785683.46</v>
      </c>
      <c r="E54" s="46"/>
    </row>
    <row r="55" spans="1:5" ht="15">
      <c r="A55" s="46" t="s">
        <v>49</v>
      </c>
      <c r="B55" s="40">
        <v>768463.52</v>
      </c>
      <c r="C55" s="40">
        <v>63899.03</v>
      </c>
      <c r="D55" s="40">
        <v>704564.49</v>
      </c>
      <c r="E55" s="46"/>
    </row>
    <row r="56" spans="1:5" ht="15">
      <c r="A56" s="46" t="s">
        <v>50</v>
      </c>
      <c r="B56" s="40">
        <v>1550705.34</v>
      </c>
      <c r="C56" s="40">
        <v>80361.89</v>
      </c>
      <c r="D56" s="40">
        <v>1470343.45</v>
      </c>
      <c r="E56" s="46"/>
    </row>
    <row r="57" spans="1:5" ht="15">
      <c r="A57" s="46" t="s">
        <v>51</v>
      </c>
      <c r="B57" s="40">
        <v>5198806.43</v>
      </c>
      <c r="C57" s="40">
        <v>282347.97</v>
      </c>
      <c r="D57" s="40">
        <v>4916458.46</v>
      </c>
      <c r="E57" s="46"/>
    </row>
    <row r="58" spans="1:5" ht="15">
      <c r="A58" s="46" t="s">
        <v>52</v>
      </c>
      <c r="B58" s="40">
        <v>425596.28</v>
      </c>
      <c r="C58" s="40">
        <v>29950.38</v>
      </c>
      <c r="D58" s="40">
        <v>395645.9</v>
      </c>
      <c r="E58" s="46"/>
    </row>
    <row r="59" spans="1:5" ht="15">
      <c r="A59" s="46" t="s">
        <v>53</v>
      </c>
      <c r="B59" s="40">
        <v>185084.63</v>
      </c>
      <c r="C59" s="40">
        <v>3422.54</v>
      </c>
      <c r="D59" s="40">
        <v>181662.09</v>
      </c>
      <c r="E59" s="46"/>
    </row>
    <row r="60" spans="1:5" ht="15">
      <c r="A60" s="46" t="s">
        <v>54</v>
      </c>
      <c r="B60" s="40">
        <v>682341.5</v>
      </c>
      <c r="C60" s="40">
        <v>10747.29</v>
      </c>
      <c r="D60" s="40">
        <v>671594.21</v>
      </c>
      <c r="E60" s="46"/>
    </row>
    <row r="61" spans="1:5" ht="15">
      <c r="A61" s="46" t="s">
        <v>55</v>
      </c>
      <c r="B61" s="40">
        <v>1584174.65</v>
      </c>
      <c r="C61" s="40">
        <v>101543.22</v>
      </c>
      <c r="D61" s="40">
        <v>1482631.43</v>
      </c>
      <c r="E61" s="46"/>
    </row>
    <row r="62" spans="1:5" ht="15">
      <c r="A62" s="46" t="s">
        <v>56</v>
      </c>
      <c r="B62" s="40">
        <v>36974293.83</v>
      </c>
      <c r="C62" s="40">
        <v>2925661.2</v>
      </c>
      <c r="D62" s="40">
        <v>34048632.63</v>
      </c>
      <c r="E62" s="46"/>
    </row>
    <row r="63" spans="1:5" ht="15">
      <c r="A63" s="46" t="s">
        <v>57</v>
      </c>
      <c r="B63" s="40">
        <v>1018728.41</v>
      </c>
      <c r="C63" s="40">
        <v>78492.93</v>
      </c>
      <c r="D63" s="40">
        <v>940235.48</v>
      </c>
      <c r="E63" s="46"/>
    </row>
    <row r="64" spans="1:5" ht="15">
      <c r="A64" s="46" t="s">
        <v>58</v>
      </c>
      <c r="B64" s="40">
        <v>230928.75</v>
      </c>
      <c r="C64" s="40">
        <v>27545.25</v>
      </c>
      <c r="D64" s="40">
        <v>203383.5</v>
      </c>
      <c r="E64" s="46"/>
    </row>
    <row r="65" spans="1:5" ht="15">
      <c r="A65" s="46" t="s">
        <v>59</v>
      </c>
      <c r="B65" s="40">
        <v>2035064.68</v>
      </c>
      <c r="C65" s="40">
        <v>43796.93</v>
      </c>
      <c r="D65" s="40">
        <v>1991267.75</v>
      </c>
      <c r="E65" s="46"/>
    </row>
    <row r="66" spans="1:5" ht="15">
      <c r="A66" s="46" t="s">
        <v>60</v>
      </c>
      <c r="B66" s="40">
        <v>3064991.87</v>
      </c>
      <c r="C66" s="40">
        <v>192325.42</v>
      </c>
      <c r="D66" s="40">
        <v>2872666.45</v>
      </c>
      <c r="E66" s="46"/>
    </row>
    <row r="67" spans="1:5" ht="15">
      <c r="A67" s="46" t="s">
        <v>61</v>
      </c>
      <c r="B67" s="40">
        <v>1477905.39</v>
      </c>
      <c r="C67" s="40">
        <v>97783.23</v>
      </c>
      <c r="D67" s="40">
        <v>1380122.16</v>
      </c>
      <c r="E67" s="46"/>
    </row>
    <row r="68" spans="1:5" ht="15">
      <c r="A68" s="46" t="s">
        <v>62</v>
      </c>
      <c r="B68" s="40">
        <v>532193.22</v>
      </c>
      <c r="C68" s="40">
        <v>20125.59</v>
      </c>
      <c r="D68" s="40">
        <v>512067.63</v>
      </c>
      <c r="E68" s="46"/>
    </row>
    <row r="69" spans="1:5" ht="15">
      <c r="A69" s="46" t="s">
        <v>63</v>
      </c>
      <c r="B69" s="40">
        <v>1809135.56</v>
      </c>
      <c r="C69" s="40">
        <v>21329.32</v>
      </c>
      <c r="D69" s="40">
        <v>1787806.24</v>
      </c>
      <c r="E69" s="46"/>
    </row>
    <row r="70" spans="1:5" ht="15">
      <c r="A70" s="46" t="s">
        <v>64</v>
      </c>
      <c r="B70" s="40">
        <v>106453066.18</v>
      </c>
      <c r="C70" s="40">
        <v>5304584.94</v>
      </c>
      <c r="D70" s="40">
        <v>101148481.24</v>
      </c>
      <c r="E70" s="46"/>
    </row>
    <row r="71" spans="1:5" ht="15">
      <c r="A71" s="46" t="s">
        <v>65</v>
      </c>
      <c r="B71" s="40">
        <v>418112.45</v>
      </c>
      <c r="C71" s="40">
        <v>12357.21</v>
      </c>
      <c r="D71" s="40">
        <v>405755.24</v>
      </c>
      <c r="E71" s="46"/>
    </row>
    <row r="72" spans="1:5" ht="15">
      <c r="A72" s="46" t="s">
        <v>66</v>
      </c>
      <c r="B72" s="40">
        <v>407158.58</v>
      </c>
      <c r="C72" s="40">
        <v>30755.5</v>
      </c>
      <c r="D72" s="40">
        <v>376403.08</v>
      </c>
      <c r="E72" s="46"/>
    </row>
    <row r="73" spans="1:5" ht="15">
      <c r="A73" s="46" t="s">
        <v>68</v>
      </c>
      <c r="B73" s="40">
        <v>10929054.39</v>
      </c>
      <c r="C73" s="40">
        <v>503872.46</v>
      </c>
      <c r="D73" s="40">
        <v>10425181.93</v>
      </c>
      <c r="E73" s="46"/>
    </row>
    <row r="74" spans="1:5" ht="15">
      <c r="A74" s="46"/>
      <c r="B74" s="40"/>
      <c r="C74" s="40"/>
      <c r="D74" s="40"/>
      <c r="E74" s="46"/>
    </row>
    <row r="75" spans="1:5" ht="15">
      <c r="A75" s="46" t="s">
        <v>106</v>
      </c>
      <c r="B75" s="40">
        <v>7639131.93</v>
      </c>
      <c r="C75" s="40">
        <v>1274815.54</v>
      </c>
      <c r="D75" s="40">
        <v>6364316.39</v>
      </c>
      <c r="E75" s="46"/>
    </row>
    <row r="76" spans="1:5" ht="15">
      <c r="A76" s="47"/>
      <c r="B76" s="49"/>
      <c r="C76" s="49"/>
      <c r="D76" s="49"/>
      <c r="E76" s="46"/>
    </row>
    <row r="77" spans="1:5" ht="32.25" customHeight="1">
      <c r="A77" s="58" t="s">
        <v>132</v>
      </c>
      <c r="B77" s="58"/>
      <c r="C77" s="58"/>
      <c r="D77" s="58"/>
      <c r="E77" s="46"/>
    </row>
    <row r="78" spans="1:5" ht="15">
      <c r="A78" s="46"/>
      <c r="B78" s="48"/>
      <c r="C78" s="48"/>
      <c r="D78" s="48"/>
      <c r="E78" s="46"/>
    </row>
    <row r="79" spans="1:5" ht="15">
      <c r="A79" s="46" t="s">
        <v>88</v>
      </c>
      <c r="B79" s="48"/>
      <c r="C79" s="48"/>
      <c r="D79" s="48"/>
      <c r="E79" s="46"/>
    </row>
    <row r="80" spans="1:5" ht="15">
      <c r="A80" s="46"/>
      <c r="B80" s="48"/>
      <c r="C80" s="48"/>
      <c r="D80" s="48"/>
      <c r="E80" s="46"/>
    </row>
    <row r="81" spans="1:5" ht="15">
      <c r="A81" s="46" t="s">
        <v>119</v>
      </c>
      <c r="B81" s="48"/>
      <c r="C81" s="48"/>
      <c r="D81" s="48"/>
      <c r="E81" s="46"/>
    </row>
    <row r="82" spans="1:5" ht="15">
      <c r="A82" s="46"/>
      <c r="B82" s="50"/>
      <c r="C82" s="50"/>
      <c r="D82" s="50"/>
      <c r="E82" s="46"/>
    </row>
    <row r="83" spans="1:5" ht="15">
      <c r="A83" s="46"/>
      <c r="B83" s="50"/>
      <c r="C83" s="50"/>
      <c r="D83" s="50"/>
      <c r="E83" s="46"/>
    </row>
    <row r="84" spans="1:5" ht="15">
      <c r="A84" s="46"/>
      <c r="B84" s="50"/>
      <c r="C84" s="50"/>
      <c r="D84" s="50"/>
      <c r="E84" s="46"/>
    </row>
    <row r="85" spans="1:5" ht="15">
      <c r="A85" s="46"/>
      <c r="B85" s="50"/>
      <c r="C85" s="50"/>
      <c r="D85" s="50"/>
      <c r="E85" s="46"/>
    </row>
    <row r="86" spans="1:5" ht="15">
      <c r="A86" s="46"/>
      <c r="B86" s="50"/>
      <c r="C86" s="50"/>
      <c r="D86" s="50"/>
      <c r="E86" s="46"/>
    </row>
    <row r="87" spans="1:5" ht="15">
      <c r="A87" s="46"/>
      <c r="B87" s="50"/>
      <c r="C87" s="50"/>
      <c r="D87" s="50"/>
      <c r="E87" s="46"/>
    </row>
    <row r="88" spans="1:5" ht="15">
      <c r="A88" s="46"/>
      <c r="B88" s="50"/>
      <c r="C88" s="50"/>
      <c r="D88" s="50"/>
      <c r="E88" s="46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46">
      <selection activeCell="A77" sqref="A77:D81"/>
    </sheetView>
  </sheetViews>
  <sheetFormatPr defaultColWidth="15.77734375" defaultRowHeight="15"/>
  <cols>
    <col min="1" max="1" width="29.77734375" style="0" customWidth="1"/>
  </cols>
  <sheetData>
    <row r="1" spans="1:4" ht="20.25">
      <c r="A1" s="51" t="s">
        <v>0</v>
      </c>
      <c r="B1" s="46"/>
      <c r="C1" s="46"/>
      <c r="D1" s="46"/>
    </row>
    <row r="2" spans="1:4" ht="20.25">
      <c r="A2" s="51" t="s">
        <v>138</v>
      </c>
      <c r="B2" s="46"/>
      <c r="C2" s="46"/>
      <c r="D2" s="46"/>
    </row>
    <row r="3" spans="1:4" ht="15">
      <c r="A3" s="46"/>
      <c r="B3" s="46"/>
      <c r="C3" s="46"/>
      <c r="D3" s="46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6" spans="1:4" ht="15">
      <c r="A6" s="46" t="s">
        <v>2</v>
      </c>
      <c r="B6" s="32">
        <f>+B8+B15+B75</f>
        <v>647549839.1899999</v>
      </c>
      <c r="C6" s="32">
        <f>+C8+C15+C75</f>
        <v>36953383.31999999</v>
      </c>
      <c r="D6" s="32">
        <f>+D8+D15+D75</f>
        <v>610596455.87</v>
      </c>
    </row>
    <row r="7" spans="1:4" ht="15">
      <c r="A7" s="46"/>
      <c r="B7" s="31"/>
      <c r="C7" s="31"/>
      <c r="D7" s="31"/>
    </row>
    <row r="8" spans="1:4" ht="15">
      <c r="A8" s="46" t="s">
        <v>3</v>
      </c>
      <c r="B8" s="20">
        <f>SUM(B9:B13)</f>
        <v>298050035.53999996</v>
      </c>
      <c r="C8" s="20">
        <f>SUM(C9:C13)</f>
        <v>19957639.36</v>
      </c>
      <c r="D8" s="20">
        <f>SUM(D9:D13)</f>
        <v>278092396.18</v>
      </c>
    </row>
    <row r="9" spans="1:4" ht="15">
      <c r="A9" s="46" t="s">
        <v>4</v>
      </c>
      <c r="B9" s="54">
        <v>13392033.15</v>
      </c>
      <c r="C9" s="54">
        <v>1094533.44</v>
      </c>
      <c r="D9" s="54">
        <v>12297499.71</v>
      </c>
    </row>
    <row r="10" spans="1:4" ht="15">
      <c r="A10" s="46" t="s">
        <v>5</v>
      </c>
      <c r="B10" s="54">
        <v>28567480.71</v>
      </c>
      <c r="C10" s="54">
        <v>1589911.56</v>
      </c>
      <c r="D10" s="54">
        <v>26977569.15</v>
      </c>
    </row>
    <row r="11" spans="1:4" ht="15">
      <c r="A11" s="46" t="s">
        <v>6</v>
      </c>
      <c r="B11" s="54">
        <v>206771221.08</v>
      </c>
      <c r="C11" s="54">
        <v>14415434.59</v>
      </c>
      <c r="D11" s="54">
        <v>192355786.49</v>
      </c>
    </row>
    <row r="12" spans="1:4" ht="15">
      <c r="A12" s="46" t="s">
        <v>7</v>
      </c>
      <c r="B12" s="54">
        <v>44246314.07</v>
      </c>
      <c r="C12" s="54">
        <v>2562170.14</v>
      </c>
      <c r="D12" s="54">
        <v>41684143.93</v>
      </c>
    </row>
    <row r="13" spans="1:4" ht="15">
      <c r="A13" s="46" t="s">
        <v>8</v>
      </c>
      <c r="B13" s="54">
        <v>5072986.53</v>
      </c>
      <c r="C13" s="54">
        <v>295589.63</v>
      </c>
      <c r="D13" s="54">
        <v>4777396.9</v>
      </c>
    </row>
    <row r="14" spans="1:4" ht="15">
      <c r="A14" s="46"/>
      <c r="B14" s="31"/>
      <c r="C14" s="31"/>
      <c r="D14" s="31"/>
    </row>
    <row r="15" spans="1:4" ht="15">
      <c r="A15" s="46" t="s">
        <v>9</v>
      </c>
      <c r="B15" s="23">
        <f>SUM(B16:B73)</f>
        <v>342608341.85</v>
      </c>
      <c r="C15" s="23">
        <f>SUM(C16:C73)</f>
        <v>15931302.449999997</v>
      </c>
      <c r="D15" s="23">
        <f>SUM(D16:D73)</f>
        <v>326677039.40000004</v>
      </c>
    </row>
    <row r="16" spans="1:4" ht="15">
      <c r="A16" s="46" t="s">
        <v>10</v>
      </c>
      <c r="B16" s="54">
        <v>9546980.02</v>
      </c>
      <c r="C16" s="54">
        <v>363836.48</v>
      </c>
      <c r="D16" s="54">
        <v>9183143.54</v>
      </c>
    </row>
    <row r="17" spans="1:4" ht="15">
      <c r="A17" s="46" t="s">
        <v>11</v>
      </c>
      <c r="B17" s="54">
        <v>498354.24</v>
      </c>
      <c r="C17" s="54">
        <v>27005.6</v>
      </c>
      <c r="D17" s="54">
        <v>471348.64</v>
      </c>
    </row>
    <row r="18" spans="1:4" ht="15">
      <c r="A18" s="46" t="s">
        <v>12</v>
      </c>
      <c r="B18" s="54">
        <v>2910591.7</v>
      </c>
      <c r="C18" s="54">
        <v>103244.46</v>
      </c>
      <c r="D18" s="54">
        <v>2807347.24</v>
      </c>
    </row>
    <row r="19" spans="1:4" ht="15">
      <c r="A19" s="46" t="s">
        <v>13</v>
      </c>
      <c r="B19" s="54">
        <v>745908.59</v>
      </c>
      <c r="C19" s="54">
        <v>40547.47</v>
      </c>
      <c r="D19" s="54">
        <v>705361.12</v>
      </c>
    </row>
    <row r="20" spans="1:4" ht="15">
      <c r="A20" s="46" t="s">
        <v>14</v>
      </c>
      <c r="B20" s="54">
        <v>853663.81</v>
      </c>
      <c r="C20" s="54">
        <v>54080.37</v>
      </c>
      <c r="D20" s="54">
        <v>799583.44</v>
      </c>
    </row>
    <row r="21" spans="1:4" ht="15">
      <c r="A21" s="46" t="s">
        <v>15</v>
      </c>
      <c r="B21" s="54">
        <v>1935542.79</v>
      </c>
      <c r="C21" s="54">
        <v>78555.7</v>
      </c>
      <c r="D21" s="54">
        <v>1856987.09</v>
      </c>
    </row>
    <row r="22" spans="1:4" ht="15">
      <c r="A22" s="46" t="s">
        <v>16</v>
      </c>
      <c r="B22" s="54">
        <v>1764077.35</v>
      </c>
      <c r="C22" s="54">
        <v>40598.35</v>
      </c>
      <c r="D22" s="54">
        <v>1723479</v>
      </c>
    </row>
    <row r="23" spans="1:4" ht="15">
      <c r="A23" s="46" t="s">
        <v>17</v>
      </c>
      <c r="B23" s="54">
        <v>1844109</v>
      </c>
      <c r="C23" s="54">
        <v>48705.75</v>
      </c>
      <c r="D23" s="54">
        <v>1795403.25</v>
      </c>
    </row>
    <row r="24" spans="1:4" ht="15">
      <c r="A24" s="46" t="s">
        <v>18</v>
      </c>
      <c r="B24" s="54">
        <v>593831.75</v>
      </c>
      <c r="C24" s="54">
        <v>42873.89</v>
      </c>
      <c r="D24" s="54">
        <v>550957.86</v>
      </c>
    </row>
    <row r="25" spans="1:4" ht="15">
      <c r="A25" s="46" t="s">
        <v>19</v>
      </c>
      <c r="B25" s="54">
        <v>1808652.07</v>
      </c>
      <c r="C25" s="54">
        <v>96092.33</v>
      </c>
      <c r="D25" s="54">
        <v>1712559.74</v>
      </c>
    </row>
    <row r="26" spans="1:4" ht="15">
      <c r="A26" s="46" t="s">
        <v>20</v>
      </c>
      <c r="B26" s="54">
        <v>508834.43</v>
      </c>
      <c r="C26" s="54">
        <v>8030.24</v>
      </c>
      <c r="D26" s="54">
        <v>500804.19</v>
      </c>
    </row>
    <row r="27" spans="1:4" ht="15">
      <c r="A27" s="46" t="s">
        <v>21</v>
      </c>
      <c r="B27" s="54">
        <v>763613.05</v>
      </c>
      <c r="C27" s="54">
        <v>51386.11</v>
      </c>
      <c r="D27" s="54">
        <v>712226.94</v>
      </c>
    </row>
    <row r="28" spans="1:4" ht="15">
      <c r="A28" s="46" t="s">
        <v>22</v>
      </c>
      <c r="B28" s="54">
        <v>7207503.66</v>
      </c>
      <c r="C28" s="54">
        <v>314195.55</v>
      </c>
      <c r="D28" s="54">
        <v>6893308.11</v>
      </c>
    </row>
    <row r="29" spans="1:4" ht="15">
      <c r="A29" s="46" t="s">
        <v>23</v>
      </c>
      <c r="B29" s="54">
        <v>21454244.57</v>
      </c>
      <c r="C29" s="54">
        <v>831786.34</v>
      </c>
      <c r="D29" s="54">
        <v>20622458.23</v>
      </c>
    </row>
    <row r="30" spans="1:4" ht="15">
      <c r="A30" s="46" t="s">
        <v>24</v>
      </c>
      <c r="B30" s="54">
        <v>614707.29</v>
      </c>
      <c r="C30" s="54">
        <v>19600.81</v>
      </c>
      <c r="D30" s="54">
        <v>595106.48</v>
      </c>
    </row>
    <row r="31" spans="1:4" ht="15">
      <c r="A31" s="46" t="s">
        <v>25</v>
      </c>
      <c r="B31" s="54">
        <v>1045889.16</v>
      </c>
      <c r="C31" s="54">
        <v>24076.91</v>
      </c>
      <c r="D31" s="54">
        <v>1021812.25</v>
      </c>
    </row>
    <row r="32" spans="1:4" ht="15">
      <c r="A32" s="46" t="s">
        <v>26</v>
      </c>
      <c r="B32" s="54">
        <v>570404</v>
      </c>
      <c r="C32" s="54">
        <v>72421.21</v>
      </c>
      <c r="D32" s="54">
        <v>497982.79</v>
      </c>
    </row>
    <row r="33" spans="1:4" ht="15">
      <c r="A33" s="46" t="s">
        <v>27</v>
      </c>
      <c r="B33" s="54">
        <v>779668.79</v>
      </c>
      <c r="C33" s="54">
        <v>18679.99</v>
      </c>
      <c r="D33" s="54">
        <v>760988.8</v>
      </c>
    </row>
    <row r="34" spans="1:4" ht="15">
      <c r="A34" s="46" t="s">
        <v>28</v>
      </c>
      <c r="B34" s="54">
        <v>610387.85</v>
      </c>
      <c r="C34" s="54">
        <v>52780.49</v>
      </c>
      <c r="D34" s="54">
        <v>557607.36</v>
      </c>
    </row>
    <row r="35" spans="1:4" ht="15">
      <c r="A35" s="46" t="s">
        <v>29</v>
      </c>
      <c r="B35" s="54">
        <v>83898.72</v>
      </c>
      <c r="C35" s="54">
        <v>2888.71</v>
      </c>
      <c r="D35" s="54">
        <v>81010.01</v>
      </c>
    </row>
    <row r="36" spans="1:4" ht="15">
      <c r="A36" s="46" t="s">
        <v>30</v>
      </c>
      <c r="B36" s="54">
        <v>993841.23</v>
      </c>
      <c r="C36" s="54">
        <v>67026.6</v>
      </c>
      <c r="D36" s="54">
        <v>926814.63</v>
      </c>
    </row>
    <row r="37" spans="1:4" ht="15">
      <c r="A37" s="46" t="s">
        <v>31</v>
      </c>
      <c r="B37" s="54">
        <v>1041158.79</v>
      </c>
      <c r="C37" s="54">
        <v>28407.27</v>
      </c>
      <c r="D37" s="54">
        <v>1012751.52</v>
      </c>
    </row>
    <row r="38" spans="1:4" ht="15">
      <c r="A38" s="46" t="s">
        <v>32</v>
      </c>
      <c r="B38" s="54">
        <v>159366.33</v>
      </c>
      <c r="C38" s="54">
        <v>22879.77</v>
      </c>
      <c r="D38" s="54">
        <v>136486.56</v>
      </c>
    </row>
    <row r="39" spans="1:4" ht="15">
      <c r="A39" s="46" t="s">
        <v>33</v>
      </c>
      <c r="B39" s="54">
        <v>787628.49</v>
      </c>
      <c r="C39" s="54">
        <v>185995.11</v>
      </c>
      <c r="D39" s="54">
        <v>601633.38</v>
      </c>
    </row>
    <row r="40" spans="1:4" ht="15">
      <c r="A40" s="46" t="s">
        <v>34</v>
      </c>
      <c r="B40" s="54">
        <v>1185507.27</v>
      </c>
      <c r="C40" s="54">
        <v>76898.45</v>
      </c>
      <c r="D40" s="54">
        <v>1108608.82</v>
      </c>
    </row>
    <row r="41" spans="1:4" ht="15">
      <c r="A41" s="46" t="s">
        <v>35</v>
      </c>
      <c r="B41" s="54">
        <v>15756270.93</v>
      </c>
      <c r="C41" s="54">
        <v>766733.69</v>
      </c>
      <c r="D41" s="54">
        <v>14989537.24</v>
      </c>
    </row>
    <row r="42" spans="1:4" ht="15">
      <c r="A42" s="46" t="s">
        <v>36</v>
      </c>
      <c r="B42" s="54">
        <v>817764.73</v>
      </c>
      <c r="C42" s="54">
        <v>53700.85</v>
      </c>
      <c r="D42" s="54">
        <v>764063.88</v>
      </c>
    </row>
    <row r="43" spans="1:4" ht="15">
      <c r="A43" s="46" t="s">
        <v>37</v>
      </c>
      <c r="B43" s="54">
        <v>75585775.88</v>
      </c>
      <c r="C43" s="54">
        <v>3916533.15</v>
      </c>
      <c r="D43" s="54">
        <v>71669242.73</v>
      </c>
    </row>
    <row r="44" spans="1:4" ht="15">
      <c r="A44" s="46" t="s">
        <v>38</v>
      </c>
      <c r="B44" s="54">
        <v>2544128</v>
      </c>
      <c r="C44" s="54">
        <v>72957.48</v>
      </c>
      <c r="D44" s="54">
        <v>2471170.52</v>
      </c>
    </row>
    <row r="45" spans="1:4" ht="15">
      <c r="A45" s="46" t="s">
        <v>39</v>
      </c>
      <c r="B45" s="54">
        <v>3681057.24</v>
      </c>
      <c r="C45" s="54">
        <v>125444.19</v>
      </c>
      <c r="D45" s="54">
        <v>3555613.05</v>
      </c>
    </row>
    <row r="46" spans="1:4" ht="15">
      <c r="A46" s="46" t="s">
        <v>40</v>
      </c>
      <c r="B46" s="54">
        <v>7162557</v>
      </c>
      <c r="C46" s="54">
        <v>338896.6</v>
      </c>
      <c r="D46" s="54">
        <v>6823660.4</v>
      </c>
    </row>
    <row r="47" spans="1:4" ht="15">
      <c r="A47" s="46" t="s">
        <v>41</v>
      </c>
      <c r="B47" s="54">
        <v>1069074.18</v>
      </c>
      <c r="C47" s="54">
        <v>43343.34</v>
      </c>
      <c r="D47" s="54">
        <v>1025730.84</v>
      </c>
    </row>
    <row r="48" spans="1:4" ht="15">
      <c r="A48" s="46" t="s">
        <v>42</v>
      </c>
      <c r="B48" s="54">
        <v>7751373.42</v>
      </c>
      <c r="C48" s="54">
        <v>211475.07</v>
      </c>
      <c r="D48" s="54">
        <v>7539898.35</v>
      </c>
    </row>
    <row r="49" spans="1:4" ht="15">
      <c r="A49" s="46" t="s">
        <v>43</v>
      </c>
      <c r="B49" s="54">
        <v>371168.93</v>
      </c>
      <c r="C49" s="54">
        <v>25298.32</v>
      </c>
      <c r="D49" s="54">
        <v>345870.61</v>
      </c>
    </row>
    <row r="50" spans="1:4" ht="15">
      <c r="A50" s="46" t="s">
        <v>44</v>
      </c>
      <c r="B50" s="54">
        <v>673311.47</v>
      </c>
      <c r="C50" s="54">
        <v>27360.97</v>
      </c>
      <c r="D50" s="54">
        <v>645950.5</v>
      </c>
    </row>
    <row r="51" spans="1:4" ht="15">
      <c r="A51" s="46" t="s">
        <v>45</v>
      </c>
      <c r="B51" s="54">
        <v>737859.79</v>
      </c>
      <c r="C51" s="54">
        <v>63185.16</v>
      </c>
      <c r="D51" s="54">
        <v>674674.63</v>
      </c>
    </row>
    <row r="52" spans="1:4" ht="15">
      <c r="A52" s="46" t="s">
        <v>46</v>
      </c>
      <c r="B52" s="54">
        <v>1530496.1</v>
      </c>
      <c r="C52" s="54">
        <v>114993.87</v>
      </c>
      <c r="D52" s="54">
        <v>1415502.23</v>
      </c>
    </row>
    <row r="53" spans="1:4" ht="15">
      <c r="A53" s="46" t="s">
        <v>47</v>
      </c>
      <c r="B53" s="54">
        <v>5503657.96</v>
      </c>
      <c r="C53" s="54">
        <v>169410.54</v>
      </c>
      <c r="D53" s="54">
        <v>5334247.42</v>
      </c>
    </row>
    <row r="54" spans="1:4" ht="15">
      <c r="A54" s="46" t="s">
        <v>48</v>
      </c>
      <c r="B54" s="54">
        <v>5768594.19</v>
      </c>
      <c r="C54" s="54">
        <v>435364.44</v>
      </c>
      <c r="D54" s="54">
        <v>5333229.75</v>
      </c>
    </row>
    <row r="55" spans="1:4" ht="15">
      <c r="A55" s="46" t="s">
        <v>49</v>
      </c>
      <c r="B55" s="54">
        <v>948112.25</v>
      </c>
      <c r="C55" s="54">
        <v>73982.2</v>
      </c>
      <c r="D55" s="54">
        <v>874130.05</v>
      </c>
    </row>
    <row r="56" spans="1:4" ht="15">
      <c r="A56" s="46" t="s">
        <v>50</v>
      </c>
      <c r="B56" s="54">
        <v>1394521.79</v>
      </c>
      <c r="C56" s="54">
        <v>35852</v>
      </c>
      <c r="D56" s="54">
        <v>1358669.79</v>
      </c>
    </row>
    <row r="57" spans="1:4" ht="15">
      <c r="A57" s="46" t="s">
        <v>51</v>
      </c>
      <c r="B57" s="54">
        <v>4224662.42</v>
      </c>
      <c r="C57" s="54">
        <v>288461.82</v>
      </c>
      <c r="D57" s="54">
        <v>3936200.6</v>
      </c>
    </row>
    <row r="58" spans="1:4" ht="15">
      <c r="A58" s="46" t="s">
        <v>52</v>
      </c>
      <c r="B58" s="54">
        <v>333191.19</v>
      </c>
      <c r="C58" s="54">
        <v>8451.5</v>
      </c>
      <c r="D58" s="54">
        <v>324739.69</v>
      </c>
    </row>
    <row r="59" spans="1:4" ht="15">
      <c r="A59" s="46" t="s">
        <v>53</v>
      </c>
      <c r="B59" s="54">
        <v>214105.3</v>
      </c>
      <c r="C59" s="54">
        <v>1717.3</v>
      </c>
      <c r="D59" s="54">
        <v>212388</v>
      </c>
    </row>
    <row r="60" spans="1:4" ht="15">
      <c r="A60" s="46" t="s">
        <v>54</v>
      </c>
      <c r="B60" s="54">
        <v>321263.8</v>
      </c>
      <c r="C60" s="54">
        <v>10276.84</v>
      </c>
      <c r="D60" s="54">
        <v>310986.96</v>
      </c>
    </row>
    <row r="61" spans="1:4" ht="15">
      <c r="A61" s="46" t="s">
        <v>55</v>
      </c>
      <c r="B61" s="54">
        <v>1372783.31</v>
      </c>
      <c r="C61" s="54">
        <v>34053.26</v>
      </c>
      <c r="D61" s="54">
        <v>1338730.05</v>
      </c>
    </row>
    <row r="62" spans="1:4" ht="15">
      <c r="A62" s="46" t="s">
        <v>56</v>
      </c>
      <c r="B62" s="54">
        <v>48743282.92</v>
      </c>
      <c r="C62" s="54">
        <v>1769589.62</v>
      </c>
      <c r="D62" s="54">
        <v>46973693.3</v>
      </c>
    </row>
    <row r="63" spans="1:4" ht="15">
      <c r="A63" s="46" t="s">
        <v>57</v>
      </c>
      <c r="B63" s="54">
        <v>1285366</v>
      </c>
      <c r="C63" s="54">
        <v>113879.78</v>
      </c>
      <c r="D63" s="54">
        <v>1171486.22</v>
      </c>
    </row>
    <row r="64" spans="1:4" ht="15">
      <c r="A64" s="46" t="s">
        <v>58</v>
      </c>
      <c r="B64" s="54">
        <v>523556.02</v>
      </c>
      <c r="C64" s="54">
        <v>17775.96</v>
      </c>
      <c r="D64" s="54">
        <v>505780.06</v>
      </c>
    </row>
    <row r="65" spans="1:4" ht="15">
      <c r="A65" s="46" t="s">
        <v>59</v>
      </c>
      <c r="B65" s="54">
        <v>1298115.94</v>
      </c>
      <c r="C65" s="54">
        <v>49677.19</v>
      </c>
      <c r="D65" s="54">
        <v>1248438.75</v>
      </c>
    </row>
    <row r="66" spans="1:4" ht="15">
      <c r="A66" s="46" t="s">
        <v>60</v>
      </c>
      <c r="B66" s="54">
        <v>2723864.84</v>
      </c>
      <c r="C66" s="54">
        <v>150404.99</v>
      </c>
      <c r="D66" s="54">
        <v>2573459.85</v>
      </c>
    </row>
    <row r="67" spans="1:4" ht="15">
      <c r="A67" s="46" t="s">
        <v>61</v>
      </c>
      <c r="B67" s="54">
        <v>1985555.5</v>
      </c>
      <c r="C67" s="54">
        <v>289889.12</v>
      </c>
      <c r="D67" s="54">
        <v>1695666.38</v>
      </c>
    </row>
    <row r="68" spans="1:4" ht="15">
      <c r="A68" s="46" t="s">
        <v>62</v>
      </c>
      <c r="B68" s="54">
        <v>934305.18</v>
      </c>
      <c r="C68" s="54">
        <v>38645.18</v>
      </c>
      <c r="D68" s="54">
        <v>895660</v>
      </c>
    </row>
    <row r="69" spans="1:4" ht="15">
      <c r="A69" s="46" t="s">
        <v>63</v>
      </c>
      <c r="B69" s="54">
        <v>677088.37</v>
      </c>
      <c r="C69" s="54">
        <v>93419.87</v>
      </c>
      <c r="D69" s="54">
        <v>583668.5</v>
      </c>
    </row>
    <row r="70" spans="1:4" ht="15">
      <c r="A70" s="46" t="s">
        <v>64</v>
      </c>
      <c r="B70" s="54">
        <v>69535675.85</v>
      </c>
      <c r="C70" s="54">
        <v>3192396.67</v>
      </c>
      <c r="D70" s="54">
        <v>66343279.18</v>
      </c>
    </row>
    <row r="71" spans="1:4" ht="15">
      <c r="A71" s="46" t="s">
        <v>65</v>
      </c>
      <c r="B71" s="54">
        <v>426988.69</v>
      </c>
      <c r="C71" s="54">
        <v>25970.16</v>
      </c>
      <c r="D71" s="54">
        <v>401018.53</v>
      </c>
    </row>
    <row r="72" spans="1:4" ht="15">
      <c r="A72" s="46" t="s">
        <v>66</v>
      </c>
      <c r="B72" s="54">
        <v>432947.26</v>
      </c>
      <c r="C72" s="54">
        <v>34369.13</v>
      </c>
      <c r="D72" s="54">
        <v>398578.13</v>
      </c>
    </row>
    <row r="73" spans="1:4" ht="15">
      <c r="A73" s="46" t="s">
        <v>68</v>
      </c>
      <c r="B73" s="54">
        <v>15971500.45</v>
      </c>
      <c r="C73" s="54">
        <v>665198.23</v>
      </c>
      <c r="D73" s="54">
        <v>15306302.22</v>
      </c>
    </row>
    <row r="74" spans="1:4" ht="15">
      <c r="A74" s="46"/>
      <c r="B74" s="54"/>
      <c r="C74" s="54"/>
      <c r="D74" s="54"/>
    </row>
    <row r="75" spans="1:4" ht="15">
      <c r="A75" s="46" t="s">
        <v>106</v>
      </c>
      <c r="B75" s="54">
        <v>6891461.8</v>
      </c>
      <c r="C75" s="54">
        <v>1064441.51</v>
      </c>
      <c r="D75" s="54">
        <v>5827020.29</v>
      </c>
    </row>
    <row r="76" spans="1:4" ht="15">
      <c r="A76" s="29"/>
      <c r="B76" s="29"/>
      <c r="C76" s="29"/>
      <c r="D76" s="29"/>
    </row>
    <row r="77" spans="1:4" ht="30.75" customHeight="1">
      <c r="A77" s="58" t="s">
        <v>139</v>
      </c>
      <c r="B77" s="58"/>
      <c r="C77" s="58"/>
      <c r="D77" s="58"/>
    </row>
    <row r="78" spans="1:4" ht="15">
      <c r="A78" s="46"/>
      <c r="B78" s="48"/>
      <c r="C78" s="48"/>
      <c r="D78" s="48"/>
    </row>
    <row r="79" spans="1:4" ht="15">
      <c r="A79" s="46" t="s">
        <v>88</v>
      </c>
      <c r="B79" s="48"/>
      <c r="C79" s="48"/>
      <c r="D79" s="48"/>
    </row>
    <row r="80" spans="1:4" ht="15">
      <c r="A80" s="46"/>
      <c r="B80" s="48"/>
      <c r="C80" s="48"/>
      <c r="D80" s="48"/>
    </row>
    <row r="81" spans="1:4" ht="15">
      <c r="A81" s="46" t="s">
        <v>119</v>
      </c>
      <c r="B81" s="48"/>
      <c r="C81" s="48"/>
      <c r="D81" s="48"/>
    </row>
  </sheetData>
  <sheetProtection/>
  <mergeCells count="1">
    <mergeCell ref="A77:D77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1" t="s">
        <v>0</v>
      </c>
      <c r="B1" s="46"/>
      <c r="C1" s="46"/>
      <c r="D1" s="46"/>
    </row>
    <row r="2" spans="1:4" ht="20.25">
      <c r="A2" s="51" t="s">
        <v>140</v>
      </c>
      <c r="B2" s="46"/>
      <c r="C2" s="46"/>
      <c r="D2" s="46"/>
    </row>
    <row r="3" spans="1:4" ht="15">
      <c r="A3" s="46"/>
      <c r="B3" s="46"/>
      <c r="C3" s="46"/>
      <c r="D3" s="46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6" spans="1:4" ht="15">
      <c r="A6" s="46" t="s">
        <v>2</v>
      </c>
      <c r="B6" s="32">
        <f>+B8+B15+B75</f>
        <v>712776084.86</v>
      </c>
      <c r="C6" s="32">
        <f>+C8+C15+C75</f>
        <v>48439646.04</v>
      </c>
      <c r="D6" s="32">
        <f>+D8+D15+D75</f>
        <v>664336438.8199999</v>
      </c>
    </row>
    <row r="7" spans="1:4" ht="15">
      <c r="A7" s="46"/>
      <c r="B7" s="31"/>
      <c r="C7" s="31"/>
      <c r="D7" s="31"/>
    </row>
    <row r="8" spans="1:4" ht="15">
      <c r="A8" s="46" t="s">
        <v>3</v>
      </c>
      <c r="B8" s="20">
        <f>SUM(B9:B13)</f>
        <v>340801305.09</v>
      </c>
      <c r="C8" s="20">
        <f>SUM(C9:C13)</f>
        <v>30096703.029999997</v>
      </c>
      <c r="D8" s="20">
        <f>SUM(D9:D13)</f>
        <v>310704602.06</v>
      </c>
    </row>
    <row r="9" spans="1:4" ht="15">
      <c r="A9" s="46" t="s">
        <v>4</v>
      </c>
      <c r="B9" s="55">
        <v>12952906.21</v>
      </c>
      <c r="C9" s="55">
        <v>500591.05</v>
      </c>
      <c r="D9" s="55">
        <v>12452315.16</v>
      </c>
    </row>
    <row r="10" spans="1:4" ht="15">
      <c r="A10" s="46" t="s">
        <v>5</v>
      </c>
      <c r="B10" s="55">
        <v>30008420</v>
      </c>
      <c r="C10" s="55">
        <v>1771842.09</v>
      </c>
      <c r="D10" s="55">
        <v>28236577.91</v>
      </c>
    </row>
    <row r="11" spans="1:4" ht="15">
      <c r="A11" s="46" t="s">
        <v>6</v>
      </c>
      <c r="B11" s="55">
        <v>240836315.45</v>
      </c>
      <c r="C11" s="55">
        <v>24816717.9</v>
      </c>
      <c r="D11" s="55">
        <v>216019597.55</v>
      </c>
    </row>
    <row r="12" spans="1:4" ht="15">
      <c r="A12" s="46" t="s">
        <v>7</v>
      </c>
      <c r="B12" s="55">
        <v>50993633.32</v>
      </c>
      <c r="C12" s="55">
        <v>2745577.22</v>
      </c>
      <c r="D12" s="55">
        <v>48248056.1</v>
      </c>
    </row>
    <row r="13" spans="1:4" ht="15">
      <c r="A13" s="46" t="s">
        <v>8</v>
      </c>
      <c r="B13" s="55">
        <v>6010030.11</v>
      </c>
      <c r="C13" s="55">
        <v>261974.77</v>
      </c>
      <c r="D13" s="55">
        <v>5748055.34</v>
      </c>
    </row>
    <row r="14" spans="1:4" ht="15">
      <c r="A14" s="46"/>
      <c r="B14" s="31"/>
      <c r="C14" s="31"/>
      <c r="D14" s="31"/>
    </row>
    <row r="15" spans="1:4" ht="15">
      <c r="A15" s="46" t="s">
        <v>9</v>
      </c>
      <c r="B15" s="23">
        <f>SUM(B16:B73)</f>
        <v>371974779.77000004</v>
      </c>
      <c r="C15" s="23">
        <f>SUM(C16:C73)</f>
        <v>18342943.01</v>
      </c>
      <c r="D15" s="23">
        <f>SUM(D16:D73)</f>
        <v>353631836.76</v>
      </c>
    </row>
    <row r="16" spans="1:4" ht="15">
      <c r="A16" s="46" t="s">
        <v>10</v>
      </c>
      <c r="B16" s="55">
        <v>7439322.62</v>
      </c>
      <c r="C16" s="55">
        <v>348562.9</v>
      </c>
      <c r="D16" s="56">
        <v>7090759.72</v>
      </c>
    </row>
    <row r="17" spans="1:4" ht="15">
      <c r="A17" s="46" t="s">
        <v>11</v>
      </c>
      <c r="B17" s="55">
        <v>594095.24</v>
      </c>
      <c r="C17" s="55">
        <v>15041.6</v>
      </c>
      <c r="D17" s="56">
        <v>579053.64</v>
      </c>
    </row>
    <row r="18" spans="1:4" ht="15">
      <c r="A18" s="46" t="s">
        <v>12</v>
      </c>
      <c r="B18" s="55">
        <v>3397953.5</v>
      </c>
      <c r="C18" s="55">
        <v>309243.64</v>
      </c>
      <c r="D18" s="56">
        <v>3088709.86</v>
      </c>
    </row>
    <row r="19" spans="1:4" ht="15">
      <c r="A19" s="46" t="s">
        <v>13</v>
      </c>
      <c r="B19" s="55">
        <v>897288.64</v>
      </c>
      <c r="C19" s="55">
        <v>20162.07</v>
      </c>
      <c r="D19" s="56">
        <v>877126.57</v>
      </c>
    </row>
    <row r="20" spans="1:4" ht="15">
      <c r="A20" s="46" t="s">
        <v>14</v>
      </c>
      <c r="B20" s="55">
        <v>1119100.66</v>
      </c>
      <c r="C20" s="55">
        <v>59257.62</v>
      </c>
      <c r="D20" s="56">
        <v>1059843.04</v>
      </c>
    </row>
    <row r="21" spans="1:4" ht="15">
      <c r="A21" s="46" t="s">
        <v>15</v>
      </c>
      <c r="B21" s="55">
        <v>2600214.11</v>
      </c>
      <c r="C21" s="55">
        <v>157905.6</v>
      </c>
      <c r="D21" s="56">
        <v>2442308.51</v>
      </c>
    </row>
    <row r="22" spans="1:4" ht="15">
      <c r="A22" s="46" t="s">
        <v>16</v>
      </c>
      <c r="B22" s="55">
        <v>3171235.96</v>
      </c>
      <c r="C22" s="55">
        <v>111358.2</v>
      </c>
      <c r="D22" s="56">
        <v>3059877.76</v>
      </c>
    </row>
    <row r="23" spans="1:4" ht="15">
      <c r="A23" s="46" t="s">
        <v>17</v>
      </c>
      <c r="B23" s="55">
        <v>1002904.63</v>
      </c>
      <c r="C23" s="55">
        <v>83269.4</v>
      </c>
      <c r="D23" s="56">
        <v>919635.23</v>
      </c>
    </row>
    <row r="24" spans="1:4" ht="15">
      <c r="A24" s="46" t="s">
        <v>18</v>
      </c>
      <c r="B24" s="55">
        <v>1009814.21</v>
      </c>
      <c r="C24" s="55">
        <v>68920.77</v>
      </c>
      <c r="D24" s="56">
        <v>940893.44</v>
      </c>
    </row>
    <row r="25" spans="1:4" ht="15">
      <c r="A25" s="46" t="s">
        <v>19</v>
      </c>
      <c r="B25" s="55">
        <v>1842215.85</v>
      </c>
      <c r="C25" s="55">
        <v>75082.39</v>
      </c>
      <c r="D25" s="56">
        <v>1767133.46</v>
      </c>
    </row>
    <row r="26" spans="1:4" ht="15">
      <c r="A26" s="46" t="s">
        <v>20</v>
      </c>
      <c r="B26" s="55">
        <v>438991.4</v>
      </c>
      <c r="C26" s="55">
        <v>61029.59</v>
      </c>
      <c r="D26" s="56">
        <v>377961.81</v>
      </c>
    </row>
    <row r="27" spans="1:4" ht="15">
      <c r="A27" s="46" t="s">
        <v>21</v>
      </c>
      <c r="B27" s="55">
        <v>304888.45</v>
      </c>
      <c r="C27" s="55">
        <v>16997.38</v>
      </c>
      <c r="D27" s="56">
        <v>287891.07</v>
      </c>
    </row>
    <row r="28" spans="1:4" ht="15">
      <c r="A28" s="46" t="s">
        <v>22</v>
      </c>
      <c r="B28" s="55">
        <v>9116940.85</v>
      </c>
      <c r="C28" s="55">
        <v>1013994.07</v>
      </c>
      <c r="D28" s="56">
        <v>8102946.78</v>
      </c>
    </row>
    <row r="29" spans="1:4" ht="15">
      <c r="A29" s="46" t="s">
        <v>23</v>
      </c>
      <c r="B29" s="55">
        <v>19891223.63</v>
      </c>
      <c r="C29" s="55">
        <v>1002646.5</v>
      </c>
      <c r="D29" s="56">
        <v>18888577.13</v>
      </c>
    </row>
    <row r="30" spans="1:4" ht="15">
      <c r="A30" s="46" t="s">
        <v>24</v>
      </c>
      <c r="B30" s="55">
        <v>502689.49</v>
      </c>
      <c r="C30" s="55">
        <v>67734.58</v>
      </c>
      <c r="D30" s="56">
        <v>434954.91</v>
      </c>
    </row>
    <row r="31" spans="1:4" ht="15">
      <c r="A31" s="46" t="s">
        <v>25</v>
      </c>
      <c r="B31" s="55">
        <v>660315.73</v>
      </c>
      <c r="C31" s="55">
        <v>33025.25</v>
      </c>
      <c r="D31" s="56">
        <v>627290.48</v>
      </c>
    </row>
    <row r="32" spans="1:4" ht="15">
      <c r="A32" s="46" t="s">
        <v>26</v>
      </c>
      <c r="B32" s="55">
        <v>1203620.91</v>
      </c>
      <c r="C32" s="55">
        <v>91843.62</v>
      </c>
      <c r="D32" s="56">
        <v>1111777.29</v>
      </c>
    </row>
    <row r="33" spans="1:4" ht="15">
      <c r="A33" s="46" t="s">
        <v>27</v>
      </c>
      <c r="B33" s="55">
        <v>872625.07</v>
      </c>
      <c r="C33" s="55">
        <v>35550.57</v>
      </c>
      <c r="D33" s="56">
        <v>837074.5</v>
      </c>
    </row>
    <row r="34" spans="1:4" ht="15">
      <c r="A34" s="46" t="s">
        <v>28</v>
      </c>
      <c r="B34" s="55">
        <v>1434403.99</v>
      </c>
      <c r="C34" s="55">
        <v>24308.1</v>
      </c>
      <c r="D34" s="56">
        <v>1410095.89</v>
      </c>
    </row>
    <row r="35" spans="1:4" ht="15">
      <c r="A35" s="46" t="s">
        <v>29</v>
      </c>
      <c r="B35" s="55">
        <v>64768.04</v>
      </c>
      <c r="C35" s="55">
        <v>0</v>
      </c>
      <c r="D35" s="56">
        <v>64768.04</v>
      </c>
    </row>
    <row r="36" spans="1:4" ht="15">
      <c r="A36" s="46" t="s">
        <v>30</v>
      </c>
      <c r="B36" s="55">
        <v>552362.34</v>
      </c>
      <c r="C36" s="55">
        <v>33102.48</v>
      </c>
      <c r="D36" s="56">
        <v>519259.86</v>
      </c>
    </row>
    <row r="37" spans="1:4" ht="15">
      <c r="A37" s="46" t="s">
        <v>31</v>
      </c>
      <c r="B37" s="55">
        <v>1137630.34</v>
      </c>
      <c r="C37" s="55">
        <v>70582.63</v>
      </c>
      <c r="D37" s="56">
        <v>1067047.71</v>
      </c>
    </row>
    <row r="38" spans="1:4" ht="15">
      <c r="A38" s="46" t="s">
        <v>32</v>
      </c>
      <c r="B38" s="55">
        <v>345759.22</v>
      </c>
      <c r="C38" s="55">
        <v>4935.78</v>
      </c>
      <c r="D38" s="56">
        <v>340823.44</v>
      </c>
    </row>
    <row r="39" spans="1:4" ht="15">
      <c r="A39" s="46" t="s">
        <v>33</v>
      </c>
      <c r="B39" s="55">
        <v>917006.12</v>
      </c>
      <c r="C39" s="55">
        <v>54463.79</v>
      </c>
      <c r="D39" s="56">
        <v>862542.33</v>
      </c>
    </row>
    <row r="40" spans="1:4" ht="15">
      <c r="A40" s="46" t="s">
        <v>34</v>
      </c>
      <c r="B40" s="55">
        <v>913376.08</v>
      </c>
      <c r="C40" s="55">
        <v>89465.8</v>
      </c>
      <c r="D40" s="56">
        <v>823910.28</v>
      </c>
    </row>
    <row r="41" spans="1:4" ht="15">
      <c r="A41" s="46" t="s">
        <v>35</v>
      </c>
      <c r="B41" s="55">
        <v>17369859.31</v>
      </c>
      <c r="C41" s="55">
        <v>691823.63</v>
      </c>
      <c r="D41" s="56">
        <v>16678035.68</v>
      </c>
    </row>
    <row r="42" spans="1:4" ht="15">
      <c r="A42" s="46" t="s">
        <v>36</v>
      </c>
      <c r="B42" s="55">
        <v>685479.49</v>
      </c>
      <c r="C42" s="55">
        <v>27749.4</v>
      </c>
      <c r="D42" s="56">
        <v>657730.09</v>
      </c>
    </row>
    <row r="43" spans="1:4" ht="15">
      <c r="A43" s="46" t="s">
        <v>37</v>
      </c>
      <c r="B43" s="55">
        <v>75808025.29</v>
      </c>
      <c r="C43" s="55">
        <v>3755903.53</v>
      </c>
      <c r="D43" s="56">
        <v>72052121.76</v>
      </c>
    </row>
    <row r="44" spans="1:4" ht="15">
      <c r="A44" s="46" t="s">
        <v>38</v>
      </c>
      <c r="B44" s="55">
        <v>2000900.3</v>
      </c>
      <c r="C44" s="55">
        <v>206720.13</v>
      </c>
      <c r="D44" s="56">
        <v>1794180.17</v>
      </c>
    </row>
    <row r="45" spans="1:4" ht="15">
      <c r="A45" s="46" t="s">
        <v>39</v>
      </c>
      <c r="B45" s="55">
        <v>3770122.64</v>
      </c>
      <c r="C45" s="55">
        <v>227893.02</v>
      </c>
      <c r="D45" s="56">
        <v>3542229.62</v>
      </c>
    </row>
    <row r="46" spans="1:4" ht="15">
      <c r="A46" s="46" t="s">
        <v>40</v>
      </c>
      <c r="B46" s="55">
        <v>7926088.57</v>
      </c>
      <c r="C46" s="55">
        <v>403680.5</v>
      </c>
      <c r="D46" s="56">
        <v>7522408.07</v>
      </c>
    </row>
    <row r="47" spans="1:4" ht="15">
      <c r="A47" s="46" t="s">
        <v>41</v>
      </c>
      <c r="B47" s="55">
        <v>1520631.77</v>
      </c>
      <c r="C47" s="55">
        <v>59962.04</v>
      </c>
      <c r="D47" s="56">
        <v>1460669.73</v>
      </c>
    </row>
    <row r="48" spans="1:4" ht="15">
      <c r="A48" s="46" t="s">
        <v>42</v>
      </c>
      <c r="B48" s="55">
        <v>4357663.11</v>
      </c>
      <c r="C48" s="55">
        <v>417960.84</v>
      </c>
      <c r="D48" s="56">
        <v>3939702.27</v>
      </c>
    </row>
    <row r="49" spans="1:4" ht="15">
      <c r="A49" s="46" t="s">
        <v>43</v>
      </c>
      <c r="B49" s="55">
        <v>466636.89</v>
      </c>
      <c r="C49" s="55">
        <v>18967.63</v>
      </c>
      <c r="D49" s="56">
        <v>447669.26</v>
      </c>
    </row>
    <row r="50" spans="1:4" ht="15">
      <c r="A50" s="46" t="s">
        <v>44</v>
      </c>
      <c r="B50" s="55">
        <v>1191054.89</v>
      </c>
      <c r="C50" s="55">
        <v>39661.79</v>
      </c>
      <c r="D50" s="56">
        <v>1151393.1</v>
      </c>
    </row>
    <row r="51" spans="1:4" ht="15">
      <c r="A51" s="46" t="s">
        <v>45</v>
      </c>
      <c r="B51" s="55">
        <v>1314096.17</v>
      </c>
      <c r="C51" s="55">
        <v>72785.94</v>
      </c>
      <c r="D51" s="56">
        <v>1241310.23</v>
      </c>
    </row>
    <row r="52" spans="1:4" ht="15">
      <c r="A52" s="46" t="s">
        <v>46</v>
      </c>
      <c r="B52" s="55">
        <v>2065649.44</v>
      </c>
      <c r="C52" s="55">
        <v>485264.02</v>
      </c>
      <c r="D52" s="56">
        <v>1580385.42</v>
      </c>
    </row>
    <row r="53" spans="1:4" ht="15">
      <c r="A53" s="46" t="s">
        <v>47</v>
      </c>
      <c r="B53" s="55">
        <v>2951272.22</v>
      </c>
      <c r="C53" s="55">
        <v>79391.98</v>
      </c>
      <c r="D53" s="56">
        <v>2871880.24</v>
      </c>
    </row>
    <row r="54" spans="1:4" ht="15">
      <c r="A54" s="46" t="s">
        <v>48</v>
      </c>
      <c r="B54" s="55">
        <v>4257469.16</v>
      </c>
      <c r="C54" s="55">
        <v>420378.3</v>
      </c>
      <c r="D54" s="56">
        <v>3837090.86</v>
      </c>
    </row>
    <row r="55" spans="1:4" ht="15">
      <c r="A55" s="46" t="s">
        <v>49</v>
      </c>
      <c r="B55" s="55">
        <v>826820.81</v>
      </c>
      <c r="C55" s="55">
        <v>22046.46</v>
      </c>
      <c r="D55" s="56">
        <v>804774.35</v>
      </c>
    </row>
    <row r="56" spans="1:4" ht="15">
      <c r="A56" s="46" t="s">
        <v>50</v>
      </c>
      <c r="B56" s="55">
        <v>1410718.69</v>
      </c>
      <c r="C56" s="55">
        <v>103182.41</v>
      </c>
      <c r="D56" s="56">
        <v>1307536.28</v>
      </c>
    </row>
    <row r="57" spans="1:4" ht="15">
      <c r="A57" s="46" t="s">
        <v>51</v>
      </c>
      <c r="B57" s="55">
        <v>6086862.03</v>
      </c>
      <c r="C57" s="55">
        <v>219420.37</v>
      </c>
      <c r="D57" s="56">
        <v>5867441.66</v>
      </c>
    </row>
    <row r="58" spans="1:4" ht="15">
      <c r="A58" s="46" t="s">
        <v>52</v>
      </c>
      <c r="B58" s="55">
        <v>225627.12</v>
      </c>
      <c r="C58" s="55">
        <v>15071.19</v>
      </c>
      <c r="D58" s="56">
        <v>210555.93</v>
      </c>
    </row>
    <row r="59" spans="1:4" ht="15">
      <c r="A59" s="46" t="s">
        <v>53</v>
      </c>
      <c r="B59" s="55">
        <v>134020.26</v>
      </c>
      <c r="C59" s="55">
        <v>4901.98</v>
      </c>
      <c r="D59" s="56">
        <v>129118.28</v>
      </c>
    </row>
    <row r="60" spans="1:4" ht="15">
      <c r="A60" s="46" t="s">
        <v>54</v>
      </c>
      <c r="B60" s="55">
        <v>496195.64</v>
      </c>
      <c r="C60" s="55">
        <v>52376.74</v>
      </c>
      <c r="D60" s="56">
        <v>443818.9</v>
      </c>
    </row>
    <row r="61" spans="1:4" ht="15">
      <c r="A61" s="46" t="s">
        <v>55</v>
      </c>
      <c r="B61" s="55">
        <v>741565.32</v>
      </c>
      <c r="C61" s="55">
        <v>28388.06</v>
      </c>
      <c r="D61" s="56">
        <v>713177.26</v>
      </c>
    </row>
    <row r="62" spans="1:4" ht="15">
      <c r="A62" s="46" t="s">
        <v>56</v>
      </c>
      <c r="B62" s="55">
        <v>32343367.94</v>
      </c>
      <c r="C62" s="55">
        <v>1929284.22</v>
      </c>
      <c r="D62" s="56">
        <v>30414083.72</v>
      </c>
    </row>
    <row r="63" spans="1:4" ht="15">
      <c r="A63" s="46" t="s">
        <v>57</v>
      </c>
      <c r="B63" s="55">
        <v>1187421.87</v>
      </c>
      <c r="C63" s="55">
        <v>60551.17</v>
      </c>
      <c r="D63" s="56">
        <v>1126870.7</v>
      </c>
    </row>
    <row r="64" spans="1:4" ht="15">
      <c r="A64" s="46" t="s">
        <v>58</v>
      </c>
      <c r="B64" s="55">
        <v>409312.39</v>
      </c>
      <c r="C64" s="55">
        <v>29450.09</v>
      </c>
      <c r="D64" s="56">
        <v>379862.3</v>
      </c>
    </row>
    <row r="65" spans="1:4" ht="15">
      <c r="A65" s="46" t="s">
        <v>59</v>
      </c>
      <c r="B65" s="55">
        <v>33018630.14</v>
      </c>
      <c r="C65" s="55">
        <v>183783.94</v>
      </c>
      <c r="D65" s="56">
        <v>32834846.2</v>
      </c>
    </row>
    <row r="66" spans="1:4" ht="15">
      <c r="A66" s="46" t="s">
        <v>60</v>
      </c>
      <c r="B66" s="55">
        <v>2047410.6</v>
      </c>
      <c r="C66" s="55">
        <v>268740.67</v>
      </c>
      <c r="D66" s="56">
        <v>1778669.93</v>
      </c>
    </row>
    <row r="67" spans="1:4" ht="15">
      <c r="A67" s="46" t="s">
        <v>61</v>
      </c>
      <c r="B67" s="55">
        <v>1526584.37</v>
      </c>
      <c r="C67" s="55">
        <v>100590.31</v>
      </c>
      <c r="D67" s="56">
        <v>1425994.06</v>
      </c>
    </row>
    <row r="68" spans="1:4" ht="15">
      <c r="A68" s="46" t="s">
        <v>62</v>
      </c>
      <c r="B68" s="55">
        <v>654490.46</v>
      </c>
      <c r="C68" s="55">
        <v>69282.25</v>
      </c>
      <c r="D68" s="56">
        <v>585208.21</v>
      </c>
    </row>
    <row r="69" spans="1:4" ht="15">
      <c r="A69" s="46" t="s">
        <v>63</v>
      </c>
      <c r="B69" s="55">
        <v>925904.48</v>
      </c>
      <c r="C69" s="55">
        <v>22754.82</v>
      </c>
      <c r="D69" s="56">
        <v>903149.66</v>
      </c>
    </row>
    <row r="70" spans="1:4" ht="15">
      <c r="A70" s="46" t="s">
        <v>64</v>
      </c>
      <c r="B70" s="55">
        <v>89518629.12</v>
      </c>
      <c r="C70" s="55">
        <v>3196779.65</v>
      </c>
      <c r="D70" s="56">
        <v>86321849.47</v>
      </c>
    </row>
    <row r="71" spans="1:4" ht="15">
      <c r="A71" s="46" t="s">
        <v>65</v>
      </c>
      <c r="B71" s="55">
        <v>386091.79</v>
      </c>
      <c r="C71" s="55">
        <v>18314.31</v>
      </c>
      <c r="D71" s="56">
        <v>367777.48</v>
      </c>
    </row>
    <row r="72" spans="1:4" ht="15">
      <c r="A72" s="46" t="s">
        <v>66</v>
      </c>
      <c r="B72" s="55">
        <v>493757.97</v>
      </c>
      <c r="C72" s="55">
        <v>12673.76</v>
      </c>
      <c r="D72" s="56">
        <v>481084.21</v>
      </c>
    </row>
    <row r="73" spans="1:4" ht="15">
      <c r="A73" s="46" t="s">
        <v>68</v>
      </c>
      <c r="B73" s="55">
        <v>12425672.44</v>
      </c>
      <c r="C73" s="55">
        <v>1248723.53</v>
      </c>
      <c r="D73" s="56">
        <v>11176948.91</v>
      </c>
    </row>
    <row r="74" spans="1:4" ht="15">
      <c r="A74" s="29"/>
      <c r="B74" s="29"/>
      <c r="C74" s="29"/>
      <c r="D74" s="29"/>
    </row>
    <row r="75" spans="1:4" ht="34.5" customHeight="1">
      <c r="A75" s="58" t="s">
        <v>141</v>
      </c>
      <c r="B75" s="58"/>
      <c r="C75" s="58"/>
      <c r="D75" s="58"/>
    </row>
    <row r="76" spans="1:4" ht="15">
      <c r="A76" s="46"/>
      <c r="B76" s="48"/>
      <c r="C76" s="48"/>
      <c r="D76" s="48"/>
    </row>
    <row r="77" spans="1:4" ht="15">
      <c r="A77" s="46" t="s">
        <v>88</v>
      </c>
      <c r="B77" s="48"/>
      <c r="C77" s="48"/>
      <c r="D77" s="48"/>
    </row>
    <row r="78" spans="1:4" ht="15">
      <c r="A78" s="46"/>
      <c r="B78" s="48"/>
      <c r="C78" s="48"/>
      <c r="D78" s="48"/>
    </row>
    <row r="79" spans="1:4" ht="15">
      <c r="A79" s="46" t="s">
        <v>119</v>
      </c>
      <c r="B79" s="48"/>
      <c r="C79" s="48"/>
      <c r="D79" s="48"/>
    </row>
  </sheetData>
  <sheetProtection/>
  <mergeCells count="1">
    <mergeCell ref="A75:D75"/>
  </mergeCells>
  <printOptions/>
  <pageMargins left="0.7" right="0.7" top="0.75" bottom="0.75" header="0.3" footer="0.3"/>
  <pageSetup fitToHeight="2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" t="s">
        <v>0</v>
      </c>
      <c r="B1" s="2"/>
      <c r="C1" s="16"/>
      <c r="D1" s="2"/>
    </row>
    <row r="2" spans="1:4" ht="20.25">
      <c r="A2" s="5" t="s">
        <v>78</v>
      </c>
      <c r="B2" s="2"/>
      <c r="C2" s="2"/>
      <c r="D2" s="2"/>
    </row>
    <row r="3" spans="1:4" ht="15">
      <c r="A3" s="4"/>
      <c r="B3" s="4"/>
      <c r="C3" s="4"/>
      <c r="D3" s="4"/>
    </row>
    <row r="4" spans="1:9" ht="15">
      <c r="A4" s="30" t="s">
        <v>1</v>
      </c>
      <c r="B4" s="27" t="s">
        <v>71</v>
      </c>
      <c r="C4" s="27" t="s">
        <v>67</v>
      </c>
      <c r="D4" s="27" t="s">
        <v>72</v>
      </c>
      <c r="E4" s="31"/>
      <c r="F4" s="31"/>
      <c r="G4" s="31"/>
      <c r="H4" s="31"/>
      <c r="I4" s="31"/>
    </row>
    <row r="5" spans="1:9" ht="15">
      <c r="A5" s="31"/>
      <c r="B5" s="31"/>
      <c r="C5" s="31"/>
      <c r="D5" s="31"/>
      <c r="E5" s="31"/>
      <c r="F5" s="31"/>
      <c r="G5" s="31"/>
      <c r="H5" s="31"/>
      <c r="I5" s="31"/>
    </row>
    <row r="6" spans="1:9" ht="15">
      <c r="A6" s="7" t="s">
        <v>2</v>
      </c>
      <c r="B6" s="32">
        <f>+B8+B15+B75</f>
        <v>1376016474.8600001</v>
      </c>
      <c r="C6" s="32">
        <f>+C8+C15+C75</f>
        <v>88595829.80999999</v>
      </c>
      <c r="D6" s="32">
        <f>+D8+D15+D75</f>
        <v>1287420645.05</v>
      </c>
      <c r="E6" s="31"/>
      <c r="F6" s="31"/>
      <c r="G6" s="31"/>
      <c r="H6" s="31"/>
      <c r="I6" s="31"/>
    </row>
    <row r="7" spans="1:9" ht="15">
      <c r="A7" s="7"/>
      <c r="B7" s="31"/>
      <c r="C7" s="31"/>
      <c r="D7" s="31"/>
      <c r="E7" s="31"/>
      <c r="F7" s="31"/>
      <c r="G7" s="31"/>
      <c r="H7" s="31"/>
      <c r="I7" s="31"/>
    </row>
    <row r="8" spans="1:9" ht="15">
      <c r="A8" s="7" t="s">
        <v>3</v>
      </c>
      <c r="B8" s="20">
        <f>SUM(B9:B13)</f>
        <v>655240458.07</v>
      </c>
      <c r="C8" s="20">
        <f>SUM(C9:C13)</f>
        <v>48425364.18999999</v>
      </c>
      <c r="D8" s="20">
        <f>SUM(D9:D13)</f>
        <v>606815093.88</v>
      </c>
      <c r="E8" s="31"/>
      <c r="F8" s="31"/>
      <c r="G8" s="31"/>
      <c r="H8" s="31"/>
      <c r="I8" s="31"/>
    </row>
    <row r="9" spans="1:9" ht="15">
      <c r="A9" s="7" t="s">
        <v>4</v>
      </c>
      <c r="B9" s="28">
        <v>4878455.23</v>
      </c>
      <c r="C9" s="28">
        <v>744498.34</v>
      </c>
      <c r="D9" s="28">
        <v>4133956.8900000006</v>
      </c>
      <c r="E9" s="31"/>
      <c r="F9" s="31"/>
      <c r="G9" s="31"/>
      <c r="H9" s="31"/>
      <c r="I9" s="31"/>
    </row>
    <row r="10" spans="1:9" ht="15">
      <c r="A10" s="7" t="s">
        <v>5</v>
      </c>
      <c r="B10" s="28">
        <v>40181622.4</v>
      </c>
      <c r="C10" s="28">
        <v>2975260.67</v>
      </c>
      <c r="D10" s="28">
        <v>37206361.73</v>
      </c>
      <c r="E10" s="31"/>
      <c r="F10" s="31"/>
      <c r="G10" s="31"/>
      <c r="H10" s="31"/>
      <c r="I10" s="31"/>
    </row>
    <row r="11" spans="1:9" ht="15">
      <c r="A11" s="7" t="s">
        <v>6</v>
      </c>
      <c r="B11" s="28">
        <v>575914543.76</v>
      </c>
      <c r="C11" s="28">
        <v>41084058.15</v>
      </c>
      <c r="D11" s="28">
        <v>534830485.61</v>
      </c>
      <c r="E11" s="31"/>
      <c r="F11" s="31"/>
      <c r="G11" s="31"/>
      <c r="H11" s="31"/>
      <c r="I11" s="31"/>
    </row>
    <row r="12" spans="1:9" ht="15">
      <c r="A12" s="7" t="s">
        <v>7</v>
      </c>
      <c r="B12" s="28">
        <v>29864650.72</v>
      </c>
      <c r="C12" s="28">
        <v>3473848.87</v>
      </c>
      <c r="D12" s="28">
        <v>26390801.849999998</v>
      </c>
      <c r="E12" s="31"/>
      <c r="F12" s="31"/>
      <c r="G12" s="31"/>
      <c r="H12" s="31"/>
      <c r="I12" s="31"/>
    </row>
    <row r="13" spans="1:9" ht="15">
      <c r="A13" s="7" t="s">
        <v>8</v>
      </c>
      <c r="B13" s="28">
        <v>4401185.96</v>
      </c>
      <c r="C13" s="28">
        <v>147698.16</v>
      </c>
      <c r="D13" s="28">
        <v>4253487.8</v>
      </c>
      <c r="E13" s="31"/>
      <c r="F13" s="31"/>
      <c r="G13" s="31"/>
      <c r="H13" s="31"/>
      <c r="I13" s="31"/>
    </row>
    <row r="14" spans="1:9" ht="15">
      <c r="A14" s="7"/>
      <c r="B14" s="31"/>
      <c r="C14" s="31"/>
      <c r="D14" s="31"/>
      <c r="E14" s="31"/>
      <c r="F14" s="31"/>
      <c r="G14" s="31"/>
      <c r="H14" s="31"/>
      <c r="I14" s="31"/>
    </row>
    <row r="15" spans="1:9" ht="15">
      <c r="A15" s="7" t="s">
        <v>9</v>
      </c>
      <c r="B15" s="23">
        <f>SUM(B16:B73)</f>
        <v>698194680.39</v>
      </c>
      <c r="C15" s="23">
        <f>SUM(C16:C73)</f>
        <v>36709441.61</v>
      </c>
      <c r="D15" s="23">
        <f>SUM(D16:D73)</f>
        <v>661485238.78</v>
      </c>
      <c r="E15" s="31"/>
      <c r="F15" s="31"/>
      <c r="G15" s="31"/>
      <c r="H15" s="31"/>
      <c r="I15" s="31"/>
    </row>
    <row r="16" spans="1:9" ht="15">
      <c r="A16" s="7" t="s">
        <v>10</v>
      </c>
      <c r="B16" s="28">
        <v>6819220.5</v>
      </c>
      <c r="C16" s="28">
        <v>437174.83</v>
      </c>
      <c r="D16" s="28">
        <v>6382045.67</v>
      </c>
      <c r="E16" s="31"/>
      <c r="F16" s="31"/>
      <c r="G16" s="31"/>
      <c r="H16" s="31"/>
      <c r="I16" s="31"/>
    </row>
    <row r="17" spans="1:9" ht="15">
      <c r="A17" s="7" t="s">
        <v>11</v>
      </c>
      <c r="B17" s="28">
        <v>0</v>
      </c>
      <c r="C17" s="28">
        <v>107002.62</v>
      </c>
      <c r="D17" s="28">
        <v>-107002.62</v>
      </c>
      <c r="E17" s="31"/>
      <c r="F17" s="31"/>
      <c r="G17" s="31"/>
      <c r="H17" s="31"/>
      <c r="I17" s="31"/>
    </row>
    <row r="18" spans="1:9" ht="15">
      <c r="A18" s="7" t="s">
        <v>12</v>
      </c>
      <c r="B18" s="28">
        <v>1657683</v>
      </c>
      <c r="C18" s="28">
        <v>0</v>
      </c>
      <c r="D18" s="28">
        <v>1657683</v>
      </c>
      <c r="E18" s="31"/>
      <c r="F18" s="31"/>
      <c r="G18" s="31"/>
      <c r="H18" s="31"/>
      <c r="I18" s="31"/>
    </row>
    <row r="19" spans="1:9" ht="15">
      <c r="A19" s="7" t="s">
        <v>13</v>
      </c>
      <c r="B19" s="28">
        <v>13183</v>
      </c>
      <c r="C19" s="28">
        <v>0</v>
      </c>
      <c r="D19" s="28">
        <v>13183</v>
      </c>
      <c r="E19" s="31"/>
      <c r="F19" s="31"/>
      <c r="G19" s="31"/>
      <c r="H19" s="31"/>
      <c r="I19" s="31"/>
    </row>
    <row r="20" spans="1:9" ht="15">
      <c r="A20" s="7" t="s">
        <v>14</v>
      </c>
      <c r="B20" s="28">
        <v>794523</v>
      </c>
      <c r="C20" s="28">
        <v>0</v>
      </c>
      <c r="D20" s="28">
        <v>794523</v>
      </c>
      <c r="E20" s="31"/>
      <c r="F20" s="31"/>
      <c r="G20" s="31"/>
      <c r="H20" s="31"/>
      <c r="I20" s="31"/>
    </row>
    <row r="21" spans="1:9" ht="15">
      <c r="A21" s="7" t="s">
        <v>15</v>
      </c>
      <c r="B21" s="28">
        <v>496859.2</v>
      </c>
      <c r="C21" s="28">
        <v>0</v>
      </c>
      <c r="D21" s="28">
        <v>496859.2</v>
      </c>
      <c r="E21" s="31"/>
      <c r="F21" s="31"/>
      <c r="G21" s="31"/>
      <c r="H21" s="31"/>
      <c r="I21" s="31"/>
    </row>
    <row r="22" spans="1:9" ht="15">
      <c r="A22" s="7" t="s">
        <v>16</v>
      </c>
      <c r="B22" s="28">
        <v>2174736</v>
      </c>
      <c r="C22" s="28">
        <v>110586.87</v>
      </c>
      <c r="D22" s="28">
        <v>2064149.13</v>
      </c>
      <c r="E22" s="31"/>
      <c r="F22" s="31"/>
      <c r="G22" s="31"/>
      <c r="H22" s="31"/>
      <c r="I22" s="31"/>
    </row>
    <row r="23" spans="1:9" ht="15">
      <c r="A23" s="7" t="s">
        <v>17</v>
      </c>
      <c r="B23" s="28">
        <v>4214</v>
      </c>
      <c r="C23" s="28">
        <v>0</v>
      </c>
      <c r="D23" s="28">
        <v>4214</v>
      </c>
      <c r="E23" s="31"/>
      <c r="F23" s="31"/>
      <c r="G23" s="31"/>
      <c r="H23" s="31"/>
      <c r="I23" s="31"/>
    </row>
    <row r="24" spans="1:9" ht="15">
      <c r="A24" s="7" t="s">
        <v>18</v>
      </c>
      <c r="B24" s="28">
        <v>0</v>
      </c>
      <c r="C24" s="28">
        <v>0</v>
      </c>
      <c r="D24" s="28">
        <v>0</v>
      </c>
      <c r="E24" s="31"/>
      <c r="F24" s="31"/>
      <c r="G24" s="31"/>
      <c r="H24" s="31"/>
      <c r="I24" s="31"/>
    </row>
    <row r="25" spans="1:9" ht="15">
      <c r="A25" s="7" t="s">
        <v>19</v>
      </c>
      <c r="B25" s="28">
        <v>2281483.63</v>
      </c>
      <c r="C25" s="28">
        <v>188646.34</v>
      </c>
      <c r="D25" s="28">
        <v>2092837.2899999998</v>
      </c>
      <c r="E25" s="31"/>
      <c r="F25" s="31"/>
      <c r="G25" s="31"/>
      <c r="H25" s="31"/>
      <c r="I25" s="31"/>
    </row>
    <row r="26" spans="1:9" ht="15">
      <c r="A26" s="7" t="s">
        <v>20</v>
      </c>
      <c r="B26" s="28">
        <v>0</v>
      </c>
      <c r="C26" s="28">
        <v>0</v>
      </c>
      <c r="D26" s="28">
        <v>0</v>
      </c>
      <c r="E26" s="31"/>
      <c r="F26" s="31"/>
      <c r="G26" s="31"/>
      <c r="H26" s="31"/>
      <c r="I26" s="31"/>
    </row>
    <row r="27" spans="1:9" ht="15">
      <c r="A27" s="7" t="s">
        <v>21</v>
      </c>
      <c r="B27" s="28">
        <v>0</v>
      </c>
      <c r="C27" s="28">
        <v>71516.26</v>
      </c>
      <c r="D27" s="28">
        <v>-71516.26</v>
      </c>
      <c r="E27" s="31"/>
      <c r="F27" s="31"/>
      <c r="G27" s="31"/>
      <c r="H27" s="31"/>
      <c r="I27" s="31"/>
    </row>
    <row r="28" spans="1:9" ht="15">
      <c r="A28" s="7" t="s">
        <v>22</v>
      </c>
      <c r="B28" s="28">
        <v>17375532.37</v>
      </c>
      <c r="C28" s="28">
        <v>92392.99</v>
      </c>
      <c r="D28" s="28">
        <v>17283139.380000003</v>
      </c>
      <c r="E28" s="31"/>
      <c r="F28" s="31"/>
      <c r="G28" s="31"/>
      <c r="H28" s="31"/>
      <c r="I28" s="31"/>
    </row>
    <row r="29" spans="1:9" ht="15">
      <c r="A29" s="7" t="s">
        <v>23</v>
      </c>
      <c r="B29" s="28">
        <v>23796407.68</v>
      </c>
      <c r="C29" s="28">
        <v>910060.93</v>
      </c>
      <c r="D29" s="28">
        <v>22886346.75</v>
      </c>
      <c r="E29" s="31"/>
      <c r="F29" s="31"/>
      <c r="G29" s="31"/>
      <c r="H29" s="31"/>
      <c r="I29" s="31"/>
    </row>
    <row r="30" spans="1:9" ht="15">
      <c r="A30" s="7" t="s">
        <v>24</v>
      </c>
      <c r="B30" s="28">
        <v>0</v>
      </c>
      <c r="C30" s="28">
        <v>0</v>
      </c>
      <c r="D30" s="28">
        <v>0</v>
      </c>
      <c r="E30" s="31"/>
      <c r="F30" s="31"/>
      <c r="G30" s="31"/>
      <c r="H30" s="31"/>
      <c r="I30" s="31"/>
    </row>
    <row r="31" spans="1:9" ht="15">
      <c r="A31" s="7" t="s">
        <v>25</v>
      </c>
      <c r="B31" s="28">
        <v>0</v>
      </c>
      <c r="C31" s="28">
        <v>0</v>
      </c>
      <c r="D31" s="28">
        <v>0</v>
      </c>
      <c r="E31" s="31"/>
      <c r="F31" s="31"/>
      <c r="G31" s="31"/>
      <c r="H31" s="31"/>
      <c r="I31" s="31"/>
    </row>
    <row r="32" spans="1:9" ht="15">
      <c r="A32" s="7" t="s">
        <v>26</v>
      </c>
      <c r="B32" s="28">
        <v>0</v>
      </c>
      <c r="C32" s="28">
        <v>0</v>
      </c>
      <c r="D32" s="28">
        <v>0</v>
      </c>
      <c r="E32" s="31"/>
      <c r="F32" s="31"/>
      <c r="G32" s="31"/>
      <c r="H32" s="31"/>
      <c r="I32" s="31"/>
    </row>
    <row r="33" spans="1:9" ht="15">
      <c r="A33" s="7" t="s">
        <v>27</v>
      </c>
      <c r="B33" s="28">
        <v>0</v>
      </c>
      <c r="C33" s="28">
        <v>0</v>
      </c>
      <c r="D33" s="28">
        <v>0</v>
      </c>
      <c r="E33" s="31"/>
      <c r="F33" s="31"/>
      <c r="G33" s="31"/>
      <c r="H33" s="31"/>
      <c r="I33" s="31"/>
    </row>
    <row r="34" spans="1:9" ht="15">
      <c r="A34" s="7" t="s">
        <v>28</v>
      </c>
      <c r="B34" s="28">
        <v>0</v>
      </c>
      <c r="C34" s="28">
        <v>0</v>
      </c>
      <c r="D34" s="28">
        <v>0</v>
      </c>
      <c r="E34" s="31"/>
      <c r="F34" s="31"/>
      <c r="G34" s="31"/>
      <c r="H34" s="31"/>
      <c r="I34" s="31"/>
    </row>
    <row r="35" spans="1:9" ht="15">
      <c r="A35" s="7" t="s">
        <v>29</v>
      </c>
      <c r="B35" s="28">
        <v>0</v>
      </c>
      <c r="C35" s="28">
        <v>0</v>
      </c>
      <c r="D35" s="28">
        <v>0</v>
      </c>
      <c r="E35" s="31"/>
      <c r="F35" s="31"/>
      <c r="G35" s="31"/>
      <c r="H35" s="31"/>
      <c r="I35" s="31"/>
    </row>
    <row r="36" spans="1:9" ht="15">
      <c r="A36" s="7" t="s">
        <v>30</v>
      </c>
      <c r="B36" s="28">
        <v>0</v>
      </c>
      <c r="C36" s="28">
        <v>0</v>
      </c>
      <c r="D36" s="28">
        <v>0</v>
      </c>
      <c r="E36" s="31"/>
      <c r="F36" s="31"/>
      <c r="G36" s="31"/>
      <c r="H36" s="31"/>
      <c r="I36" s="31"/>
    </row>
    <row r="37" spans="1:9" ht="15">
      <c r="A37" s="7" t="s">
        <v>31</v>
      </c>
      <c r="B37" s="28">
        <v>362033.18</v>
      </c>
      <c r="C37" s="28">
        <v>480.41</v>
      </c>
      <c r="D37" s="28">
        <v>361552.77</v>
      </c>
      <c r="E37" s="31"/>
      <c r="F37" s="31"/>
      <c r="G37" s="31"/>
      <c r="H37" s="31"/>
      <c r="I37" s="31"/>
    </row>
    <row r="38" spans="1:9" ht="15">
      <c r="A38" s="7" t="s">
        <v>32</v>
      </c>
      <c r="B38" s="28">
        <v>0</v>
      </c>
      <c r="C38" s="28">
        <v>169262.06</v>
      </c>
      <c r="D38" s="28">
        <v>-169262.06</v>
      </c>
      <c r="E38" s="31"/>
      <c r="F38" s="31"/>
      <c r="G38" s="31"/>
      <c r="H38" s="31"/>
      <c r="I38" s="31"/>
    </row>
    <row r="39" spans="1:9" ht="15">
      <c r="A39" s="7" t="s">
        <v>33</v>
      </c>
      <c r="B39" s="28">
        <v>0</v>
      </c>
      <c r="C39" s="28">
        <v>0</v>
      </c>
      <c r="D39" s="28">
        <v>0</v>
      </c>
      <c r="E39" s="31"/>
      <c r="F39" s="31"/>
      <c r="G39" s="31"/>
      <c r="H39" s="31"/>
      <c r="I39" s="31"/>
    </row>
    <row r="40" spans="1:9" ht="15">
      <c r="A40" s="7" t="s">
        <v>34</v>
      </c>
      <c r="B40" s="28">
        <v>0</v>
      </c>
      <c r="C40" s="28">
        <v>64358.88</v>
      </c>
      <c r="D40" s="28">
        <v>-64358.88</v>
      </c>
      <c r="E40" s="31"/>
      <c r="F40" s="31"/>
      <c r="G40" s="31"/>
      <c r="H40" s="31"/>
      <c r="I40" s="31"/>
    </row>
    <row r="41" spans="1:9" ht="15">
      <c r="A41" s="7" t="s">
        <v>35</v>
      </c>
      <c r="B41" s="28">
        <v>9495136.18</v>
      </c>
      <c r="C41" s="28">
        <v>153631.97</v>
      </c>
      <c r="D41" s="28">
        <v>9341504.209999999</v>
      </c>
      <c r="E41" s="31"/>
      <c r="F41" s="31"/>
      <c r="G41" s="31"/>
      <c r="H41" s="31"/>
      <c r="I41" s="31"/>
    </row>
    <row r="42" spans="1:9" ht="15">
      <c r="A42" s="7" t="s">
        <v>36</v>
      </c>
      <c r="B42" s="28">
        <v>0</v>
      </c>
      <c r="C42" s="28">
        <v>0</v>
      </c>
      <c r="D42" s="28">
        <v>0</v>
      </c>
      <c r="E42" s="31"/>
      <c r="F42" s="31"/>
      <c r="G42" s="31"/>
      <c r="H42" s="31"/>
      <c r="I42" s="31"/>
    </row>
    <row r="43" spans="1:9" ht="15">
      <c r="A43" s="7" t="s">
        <v>37</v>
      </c>
      <c r="B43" s="28">
        <v>240731829.27</v>
      </c>
      <c r="C43" s="28">
        <v>11030201.98</v>
      </c>
      <c r="D43" s="28">
        <v>229701627.29000002</v>
      </c>
      <c r="E43" s="31"/>
      <c r="F43" s="31"/>
      <c r="G43" s="31"/>
      <c r="H43" s="31"/>
      <c r="I43" s="31"/>
    </row>
    <row r="44" spans="1:9" ht="15">
      <c r="A44" s="7" t="s">
        <v>38</v>
      </c>
      <c r="B44" s="28">
        <v>8348</v>
      </c>
      <c r="C44" s="28">
        <v>261604.3</v>
      </c>
      <c r="D44" s="28">
        <v>-253256.3</v>
      </c>
      <c r="E44" s="31"/>
      <c r="F44" s="31"/>
      <c r="G44" s="31"/>
      <c r="H44" s="31"/>
      <c r="I44" s="31"/>
    </row>
    <row r="45" spans="1:9" ht="15">
      <c r="A45" s="7" t="s">
        <v>39</v>
      </c>
      <c r="B45" s="28">
        <v>2435250</v>
      </c>
      <c r="C45" s="28">
        <v>23286.7</v>
      </c>
      <c r="D45" s="28">
        <v>2411963.3</v>
      </c>
      <c r="E45" s="31"/>
      <c r="F45" s="31"/>
      <c r="G45" s="31"/>
      <c r="H45" s="31"/>
      <c r="I45" s="31"/>
    </row>
    <row r="46" spans="1:9" ht="15">
      <c r="A46" s="7" t="s">
        <v>40</v>
      </c>
      <c r="B46" s="28">
        <v>1575401.8</v>
      </c>
      <c r="C46" s="28">
        <v>510296.11</v>
      </c>
      <c r="D46" s="28">
        <v>1065105.69</v>
      </c>
      <c r="E46" s="31"/>
      <c r="F46" s="31"/>
      <c r="G46" s="31"/>
      <c r="H46" s="31"/>
      <c r="I46" s="31"/>
    </row>
    <row r="47" spans="1:9" ht="15">
      <c r="A47" s="7" t="s">
        <v>41</v>
      </c>
      <c r="B47" s="28">
        <v>693063</v>
      </c>
      <c r="C47" s="28">
        <v>673798.94</v>
      </c>
      <c r="D47" s="28">
        <v>19264.060000000056</v>
      </c>
      <c r="E47" s="31"/>
      <c r="F47" s="31"/>
      <c r="G47" s="31"/>
      <c r="H47" s="31"/>
      <c r="I47" s="31"/>
    </row>
    <row r="48" spans="1:9" ht="15">
      <c r="A48" s="7" t="s">
        <v>42</v>
      </c>
      <c r="B48" s="28">
        <v>3363089.16</v>
      </c>
      <c r="C48" s="28">
        <v>73613.22</v>
      </c>
      <c r="D48" s="28">
        <v>3289475.94</v>
      </c>
      <c r="E48" s="31"/>
      <c r="F48" s="31"/>
      <c r="G48" s="31"/>
      <c r="H48" s="31"/>
      <c r="I48" s="31"/>
    </row>
    <row r="49" spans="1:9" ht="15">
      <c r="A49" s="7" t="s">
        <v>43</v>
      </c>
      <c r="B49" s="28">
        <v>100000</v>
      </c>
      <c r="C49" s="28">
        <v>0</v>
      </c>
      <c r="D49" s="28">
        <v>100000</v>
      </c>
      <c r="E49" s="31"/>
      <c r="F49" s="31"/>
      <c r="G49" s="31"/>
      <c r="H49" s="31"/>
      <c r="I49" s="31"/>
    </row>
    <row r="50" spans="1:9" ht="15">
      <c r="A50" s="7" t="s">
        <v>44</v>
      </c>
      <c r="B50" s="28">
        <v>14745</v>
      </c>
      <c r="C50" s="28">
        <v>65232</v>
      </c>
      <c r="D50" s="28">
        <v>-50487</v>
      </c>
      <c r="E50" s="31"/>
      <c r="F50" s="31"/>
      <c r="G50" s="31"/>
      <c r="H50" s="31"/>
      <c r="I50" s="31"/>
    </row>
    <row r="51" spans="1:9" ht="15">
      <c r="A51" s="7" t="s">
        <v>45</v>
      </c>
      <c r="B51" s="28">
        <v>2703459.71</v>
      </c>
      <c r="C51" s="28">
        <v>351346</v>
      </c>
      <c r="D51" s="28">
        <v>2352113.71</v>
      </c>
      <c r="E51" s="31"/>
      <c r="F51" s="31"/>
      <c r="G51" s="31"/>
      <c r="H51" s="31"/>
      <c r="I51" s="31"/>
    </row>
    <row r="52" spans="1:9" ht="15">
      <c r="A52" s="7" t="s">
        <v>46</v>
      </c>
      <c r="B52" s="28">
        <v>440641</v>
      </c>
      <c r="C52" s="28">
        <v>139144.48</v>
      </c>
      <c r="D52" s="28">
        <v>301496.52</v>
      </c>
      <c r="E52" s="31"/>
      <c r="F52" s="31"/>
      <c r="G52" s="31"/>
      <c r="H52" s="31"/>
      <c r="I52" s="31"/>
    </row>
    <row r="53" spans="1:9" ht="15">
      <c r="A53" s="7" t="s">
        <v>47</v>
      </c>
      <c r="B53" s="28">
        <v>3889717</v>
      </c>
      <c r="C53" s="28">
        <v>100000</v>
      </c>
      <c r="D53" s="28">
        <v>3789717</v>
      </c>
      <c r="E53" s="31"/>
      <c r="F53" s="31"/>
      <c r="G53" s="31"/>
      <c r="H53" s="31"/>
      <c r="I53" s="31"/>
    </row>
    <row r="54" spans="1:9" ht="15">
      <c r="A54" s="7" t="s">
        <v>48</v>
      </c>
      <c r="B54" s="28">
        <v>3977610.28</v>
      </c>
      <c r="C54" s="28">
        <v>237988.81</v>
      </c>
      <c r="D54" s="28">
        <v>3739621.4699999997</v>
      </c>
      <c r="E54" s="31"/>
      <c r="F54" s="31"/>
      <c r="G54" s="31"/>
      <c r="H54" s="31"/>
      <c r="I54" s="31"/>
    </row>
    <row r="55" spans="1:9" ht="15">
      <c r="A55" s="7" t="s">
        <v>49</v>
      </c>
      <c r="B55" s="28">
        <v>112261.16</v>
      </c>
      <c r="C55" s="28">
        <v>49923.36</v>
      </c>
      <c r="D55" s="28">
        <v>62337.8</v>
      </c>
      <c r="E55" s="31"/>
      <c r="F55" s="31"/>
      <c r="G55" s="31"/>
      <c r="H55" s="31"/>
      <c r="I55" s="31"/>
    </row>
    <row r="56" spans="1:9" ht="15">
      <c r="A56" s="7" t="s">
        <v>50</v>
      </c>
      <c r="B56" s="28">
        <v>1220000</v>
      </c>
      <c r="C56" s="28">
        <v>330851.39</v>
      </c>
      <c r="D56" s="28">
        <v>889148.61</v>
      </c>
      <c r="E56" s="31"/>
      <c r="F56" s="31"/>
      <c r="G56" s="31"/>
      <c r="H56" s="31"/>
      <c r="I56" s="31"/>
    </row>
    <row r="57" spans="1:9" ht="15">
      <c r="A57" s="7" t="s">
        <v>51</v>
      </c>
      <c r="B57" s="28">
        <v>1240071</v>
      </c>
      <c r="C57" s="28">
        <v>267070.78</v>
      </c>
      <c r="D57" s="28">
        <v>973000.22</v>
      </c>
      <c r="E57" s="31"/>
      <c r="F57" s="31"/>
      <c r="G57" s="31"/>
      <c r="H57" s="31"/>
      <c r="I57" s="31"/>
    </row>
    <row r="58" spans="1:9" ht="15">
      <c r="A58" s="7" t="s">
        <v>52</v>
      </c>
      <c r="B58" s="28">
        <v>0</v>
      </c>
      <c r="C58" s="28">
        <v>0</v>
      </c>
      <c r="D58" s="28">
        <v>0</v>
      </c>
      <c r="E58" s="31"/>
      <c r="F58" s="31"/>
      <c r="G58" s="31"/>
      <c r="H58" s="31"/>
      <c r="I58" s="31"/>
    </row>
    <row r="59" spans="1:9" ht="15">
      <c r="A59" s="7" t="s">
        <v>53</v>
      </c>
      <c r="B59" s="28">
        <v>0</v>
      </c>
      <c r="C59" s="28">
        <v>0</v>
      </c>
      <c r="D59" s="28">
        <v>0</v>
      </c>
      <c r="E59" s="31"/>
      <c r="F59" s="31"/>
      <c r="G59" s="31"/>
      <c r="H59" s="31"/>
      <c r="I59" s="31"/>
    </row>
    <row r="60" spans="1:9" ht="15">
      <c r="A60" s="7" t="s">
        <v>54</v>
      </c>
      <c r="B60" s="28">
        <v>0</v>
      </c>
      <c r="C60" s="28">
        <v>0</v>
      </c>
      <c r="D60" s="28">
        <v>0</v>
      </c>
      <c r="E60" s="31"/>
      <c r="F60" s="31"/>
      <c r="G60" s="31"/>
      <c r="H60" s="31"/>
      <c r="I60" s="31"/>
    </row>
    <row r="61" spans="1:9" ht="15">
      <c r="A61" s="7" t="s">
        <v>55</v>
      </c>
      <c r="B61" s="28">
        <v>20343</v>
      </c>
      <c r="C61" s="28">
        <v>0</v>
      </c>
      <c r="D61" s="28">
        <v>20343</v>
      </c>
      <c r="E61" s="31"/>
      <c r="F61" s="31"/>
      <c r="G61" s="31"/>
      <c r="H61" s="31"/>
      <c r="I61" s="31"/>
    </row>
    <row r="62" spans="1:9" ht="15">
      <c r="A62" s="7" t="s">
        <v>56</v>
      </c>
      <c r="B62" s="28">
        <v>62035192.36</v>
      </c>
      <c r="C62" s="28">
        <v>4946204.54</v>
      </c>
      <c r="D62" s="28">
        <v>57088987.82</v>
      </c>
      <c r="E62" s="31"/>
      <c r="F62" s="31"/>
      <c r="G62" s="31"/>
      <c r="H62" s="31"/>
      <c r="I62" s="31"/>
    </row>
    <row r="63" spans="1:9" ht="15">
      <c r="A63" s="7" t="s">
        <v>57</v>
      </c>
      <c r="B63" s="28">
        <v>2800000</v>
      </c>
      <c r="C63" s="28">
        <v>406489.12</v>
      </c>
      <c r="D63" s="28">
        <v>2393510.88</v>
      </c>
      <c r="E63" s="31"/>
      <c r="F63" s="31"/>
      <c r="G63" s="31"/>
      <c r="H63" s="31"/>
      <c r="I63" s="31"/>
    </row>
    <row r="64" spans="1:9" ht="15">
      <c r="A64" s="7" t="s">
        <v>58</v>
      </c>
      <c r="B64" s="28">
        <v>145000</v>
      </c>
      <c r="C64" s="28">
        <v>145000</v>
      </c>
      <c r="D64" s="28">
        <v>0</v>
      </c>
      <c r="E64" s="31"/>
      <c r="F64" s="31"/>
      <c r="G64" s="31"/>
      <c r="H64" s="31"/>
      <c r="I64" s="31"/>
    </row>
    <row r="65" spans="1:9" ht="15">
      <c r="A65" s="7" t="s">
        <v>59</v>
      </c>
      <c r="B65" s="28">
        <v>497407</v>
      </c>
      <c r="C65" s="28">
        <v>112790.74</v>
      </c>
      <c r="D65" s="28">
        <v>384616.26</v>
      </c>
      <c r="E65" s="31"/>
      <c r="F65" s="31"/>
      <c r="G65" s="31"/>
      <c r="H65" s="31"/>
      <c r="I65" s="31"/>
    </row>
    <row r="66" spans="1:9" ht="15">
      <c r="A66" s="7" t="s">
        <v>60</v>
      </c>
      <c r="B66" s="28">
        <v>1883111.04</v>
      </c>
      <c r="C66" s="28">
        <v>68824.84</v>
      </c>
      <c r="D66" s="28">
        <v>1814286.2</v>
      </c>
      <c r="E66" s="31"/>
      <c r="F66" s="31"/>
      <c r="G66" s="31"/>
      <c r="H66" s="31"/>
      <c r="I66" s="31"/>
    </row>
    <row r="67" spans="1:9" ht="15">
      <c r="A67" s="7" t="s">
        <v>61</v>
      </c>
      <c r="B67" s="28">
        <v>30337235.88</v>
      </c>
      <c r="C67" s="28">
        <v>0</v>
      </c>
      <c r="D67" s="28">
        <v>30337235.88</v>
      </c>
      <c r="E67" s="31"/>
      <c r="F67" s="31"/>
      <c r="G67" s="31"/>
      <c r="H67" s="31"/>
      <c r="I67" s="31"/>
    </row>
    <row r="68" spans="1:9" ht="15">
      <c r="A68" s="7" t="s">
        <v>62</v>
      </c>
      <c r="B68" s="28">
        <v>0</v>
      </c>
      <c r="C68" s="28">
        <v>0</v>
      </c>
      <c r="D68" s="28">
        <v>0</v>
      </c>
      <c r="E68" s="31"/>
      <c r="F68" s="31"/>
      <c r="G68" s="31"/>
      <c r="H68" s="31"/>
      <c r="I68" s="31"/>
    </row>
    <row r="69" spans="1:9" ht="15">
      <c r="A69" s="7" t="s">
        <v>63</v>
      </c>
      <c r="B69" s="28">
        <v>0</v>
      </c>
      <c r="C69" s="28">
        <v>0</v>
      </c>
      <c r="D69" s="28">
        <v>0</v>
      </c>
      <c r="E69" s="31"/>
      <c r="F69" s="31"/>
      <c r="G69" s="31"/>
      <c r="H69" s="31"/>
      <c r="I69" s="31"/>
    </row>
    <row r="70" spans="1:9" ht="15">
      <c r="A70" s="7" t="s">
        <v>64</v>
      </c>
      <c r="B70" s="28">
        <v>185050474.59</v>
      </c>
      <c r="C70" s="28">
        <v>14086210.8</v>
      </c>
      <c r="D70" s="28">
        <v>170964263.79</v>
      </c>
      <c r="E70" s="31"/>
      <c r="F70" s="31"/>
      <c r="G70" s="31"/>
      <c r="H70" s="31"/>
      <c r="I70" s="31"/>
    </row>
    <row r="71" spans="1:9" ht="15">
      <c r="A71" s="7" t="s">
        <v>65</v>
      </c>
      <c r="B71" s="28">
        <v>528702</v>
      </c>
      <c r="C71" s="28">
        <v>0</v>
      </c>
      <c r="D71" s="28">
        <v>528702</v>
      </c>
      <c r="E71" s="31"/>
      <c r="F71" s="31"/>
      <c r="G71" s="31"/>
      <c r="H71" s="31"/>
      <c r="I71" s="31"/>
    </row>
    <row r="72" spans="1:9" ht="15">
      <c r="A72" s="7" t="s">
        <v>66</v>
      </c>
      <c r="B72" s="28">
        <v>0</v>
      </c>
      <c r="C72" s="28">
        <v>0</v>
      </c>
      <c r="D72" s="28">
        <v>0</v>
      </c>
      <c r="E72" s="31"/>
      <c r="F72" s="31"/>
      <c r="G72" s="31"/>
      <c r="H72" s="31"/>
      <c r="I72" s="31"/>
    </row>
    <row r="73" spans="1:9" ht="15">
      <c r="A73" s="7" t="s">
        <v>68</v>
      </c>
      <c r="B73" s="28">
        <v>87120716.4</v>
      </c>
      <c r="C73" s="28">
        <v>524449.34</v>
      </c>
      <c r="D73" s="28">
        <v>86596267.06</v>
      </c>
      <c r="E73" s="31"/>
      <c r="F73" s="31"/>
      <c r="G73" s="31"/>
      <c r="H73" s="31"/>
      <c r="I73" s="31"/>
    </row>
    <row r="74" spans="1:9" ht="15">
      <c r="A74" s="7"/>
      <c r="B74" s="31"/>
      <c r="C74" s="31"/>
      <c r="D74" s="31"/>
      <c r="E74" s="31"/>
      <c r="F74" s="31"/>
      <c r="G74" s="31"/>
      <c r="H74" s="31"/>
      <c r="I74" s="31"/>
    </row>
    <row r="75" spans="1:9" ht="15">
      <c r="A75" s="7" t="s">
        <v>69</v>
      </c>
      <c r="B75" s="28">
        <v>22581336.4</v>
      </c>
      <c r="C75" s="28">
        <v>3461024.01</v>
      </c>
      <c r="D75" s="28">
        <v>19120312.39</v>
      </c>
      <c r="E75" s="31"/>
      <c r="F75" s="31"/>
      <c r="G75" s="31"/>
      <c r="H75" s="31"/>
      <c r="I75" s="31"/>
    </row>
    <row r="76" spans="1:9" ht="15">
      <c r="A76" s="33"/>
      <c r="B76" s="33"/>
      <c r="C76" s="33"/>
      <c r="D76" s="33"/>
      <c r="E76" s="31"/>
      <c r="F76" s="31"/>
      <c r="G76" s="31"/>
      <c r="H76" s="31"/>
      <c r="I76" s="31"/>
    </row>
    <row r="77" spans="1:9" ht="30.75" customHeight="1">
      <c r="A77" s="58" t="s">
        <v>77</v>
      </c>
      <c r="B77" s="58"/>
      <c r="C77" s="58"/>
      <c r="D77" s="58"/>
      <c r="E77" s="31"/>
      <c r="F77" s="31"/>
      <c r="G77" s="31"/>
      <c r="H77" s="31"/>
      <c r="I77" s="31"/>
    </row>
    <row r="78" spans="1:9" ht="15">
      <c r="A78" s="7"/>
      <c r="B78" s="11"/>
      <c r="C78" s="11"/>
      <c r="D78" s="11"/>
      <c r="E78" s="31"/>
      <c r="F78" s="31"/>
      <c r="G78" s="31"/>
      <c r="H78" s="31"/>
      <c r="I78" s="31"/>
    </row>
    <row r="79" spans="1:9" ht="30.75" customHeight="1">
      <c r="A79" s="59" t="s">
        <v>76</v>
      </c>
      <c r="B79" s="59"/>
      <c r="C79" s="59"/>
      <c r="D79" s="59"/>
      <c r="E79" s="31"/>
      <c r="F79" s="31"/>
      <c r="G79" s="31"/>
      <c r="H79" s="31"/>
      <c r="I79" s="31"/>
    </row>
    <row r="80" spans="1:9" ht="1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">
      <c r="A95" s="31"/>
      <c r="B95" s="31"/>
      <c r="C95" s="31"/>
      <c r="D95" s="31"/>
      <c r="E95" s="31"/>
      <c r="F95" s="31"/>
      <c r="G95" s="31"/>
      <c r="H95" s="31"/>
      <c r="I95" s="31"/>
    </row>
  </sheetData>
  <sheetProtection/>
  <mergeCells count="2">
    <mergeCell ref="A77:D77"/>
    <mergeCell ref="A79:D79"/>
  </mergeCells>
  <hyperlinks>
    <hyperlink ref="A79:D79" r:id="rId1" display="SOURCE:  New York State Department of Taxation and Finance;  www.tax.ny.gov/research/stats/statistics/stat_fy_collections.htm (last viewed June 20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OutlineSymbols="0" zoomScalePageLayoutView="0" workbookViewId="0" topLeftCell="A1">
      <selection activeCell="A1" sqref="A1"/>
    </sheetView>
  </sheetViews>
  <sheetFormatPr defaultColWidth="9.77734375" defaultRowHeight="15"/>
  <cols>
    <col min="1" max="1" width="30.10546875" style="1" customWidth="1"/>
    <col min="2" max="4" width="15.77734375" style="1" customWidth="1"/>
    <col min="5" max="6" width="9.77734375" style="1" customWidth="1"/>
    <col min="7" max="7" width="17.77734375" style="1" customWidth="1"/>
    <col min="8" max="9" width="13.77734375" style="1" customWidth="1"/>
    <col min="10" max="10" width="17.77734375" style="1" customWidth="1"/>
    <col min="11" max="12" width="13.77734375" style="1" customWidth="1"/>
    <col min="13" max="13" width="9.77734375" style="1" customWidth="1"/>
    <col min="14" max="14" width="19.77734375" style="1" customWidth="1"/>
    <col min="15" max="15" width="2.77734375" style="1" customWidth="1"/>
    <col min="16" max="16" width="15.77734375" style="1" customWidth="1"/>
    <col min="17" max="17" width="9.77734375" style="1" customWidth="1"/>
    <col min="18" max="18" width="13.77734375" style="1" customWidth="1"/>
    <col min="19" max="19" width="14.77734375" style="1" customWidth="1"/>
    <col min="20" max="20" width="9.77734375" style="1" customWidth="1"/>
    <col min="21" max="21" width="13.77734375" style="1" customWidth="1"/>
    <col min="22" max="22" width="2.77734375" style="1" customWidth="1"/>
    <col min="23" max="23" width="17.77734375" style="1" customWidth="1"/>
    <col min="24" max="25" width="13.77734375" style="1" customWidth="1"/>
    <col min="26" max="26" width="17.77734375" style="1" customWidth="1"/>
    <col min="27" max="28" width="13.77734375" style="1" customWidth="1"/>
    <col min="29" max="32" width="9.77734375" style="1" customWidth="1"/>
    <col min="33" max="36" width="10.77734375" style="1" customWidth="1"/>
    <col min="37" max="16384" width="9.77734375" style="1" customWidth="1"/>
  </cols>
  <sheetData>
    <row r="1" spans="1:10" ht="20.25">
      <c r="A1" s="5" t="s">
        <v>0</v>
      </c>
      <c r="B1" s="2"/>
      <c r="C1" s="16"/>
      <c r="D1" s="2"/>
      <c r="E1" s="3"/>
      <c r="F1" s="4"/>
      <c r="G1" s="4"/>
      <c r="H1" s="4"/>
      <c r="I1" s="4"/>
      <c r="J1" s="4"/>
    </row>
    <row r="2" spans="1:10" ht="20.25">
      <c r="A2" s="5" t="s">
        <v>70</v>
      </c>
      <c r="B2" s="2"/>
      <c r="C2" s="2"/>
      <c r="D2" s="2"/>
      <c r="E2" s="3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  <c r="H4" s="7"/>
      <c r="I4" s="7"/>
      <c r="J4" s="7"/>
    </row>
    <row r="5" spans="1:10" ht="14.25">
      <c r="A5" s="6"/>
      <c r="B5" s="17"/>
      <c r="C5" s="10"/>
      <c r="D5" s="10"/>
      <c r="E5" s="7"/>
      <c r="F5" s="7"/>
      <c r="G5" s="9"/>
      <c r="H5" s="9"/>
      <c r="I5" s="9"/>
      <c r="J5" s="7"/>
    </row>
    <row r="6" spans="1:10" ht="14.25">
      <c r="A6" s="7" t="s">
        <v>2</v>
      </c>
      <c r="B6" s="18">
        <f>B8+B15+B75</f>
        <v>1151659974</v>
      </c>
      <c r="C6" s="18">
        <v>77758771</v>
      </c>
      <c r="D6" s="18">
        <v>1073901203</v>
      </c>
      <c r="E6" s="7"/>
      <c r="F6" s="7"/>
      <c r="G6" s="7"/>
      <c r="H6" s="7"/>
      <c r="I6" s="7"/>
      <c r="J6" s="7"/>
    </row>
    <row r="7" spans="1:10" ht="14.25">
      <c r="A7" s="7"/>
      <c r="B7" s="19"/>
      <c r="C7" s="19"/>
      <c r="D7" s="19"/>
      <c r="E7" s="7"/>
      <c r="F7" s="7"/>
      <c r="G7" s="7"/>
      <c r="H7" s="7"/>
      <c r="I7" s="7"/>
      <c r="J7" s="7"/>
    </row>
    <row r="8" spans="1:10" ht="14.25">
      <c r="A8" s="7" t="s">
        <v>3</v>
      </c>
      <c r="B8" s="20">
        <f>SUM(B9:B13)</f>
        <v>588903937</v>
      </c>
      <c r="C8" s="20">
        <v>41948083</v>
      </c>
      <c r="D8" s="20">
        <v>546955854</v>
      </c>
      <c r="E8" s="7"/>
      <c r="F8" s="7"/>
      <c r="G8" s="9"/>
      <c r="H8" s="9"/>
      <c r="I8" s="9"/>
      <c r="J8" s="7"/>
    </row>
    <row r="9" spans="1:10" ht="14.25">
      <c r="A9" s="7" t="s">
        <v>4</v>
      </c>
      <c r="B9" s="20">
        <v>7399156</v>
      </c>
      <c r="C9" s="20">
        <v>1435852</v>
      </c>
      <c r="D9" s="20">
        <v>5963305</v>
      </c>
      <c r="E9" s="7"/>
      <c r="F9" s="7"/>
      <c r="G9" s="11"/>
      <c r="H9" s="11"/>
      <c r="I9" s="11"/>
      <c r="J9" s="7"/>
    </row>
    <row r="10" spans="1:10" ht="14.25">
      <c r="A10" s="7" t="s">
        <v>5</v>
      </c>
      <c r="B10" s="20">
        <f>SUM(C10:D10)</f>
        <v>44940563</v>
      </c>
      <c r="C10" s="20">
        <v>2451385</v>
      </c>
      <c r="D10" s="20">
        <v>42489178</v>
      </c>
      <c r="E10" s="7"/>
      <c r="F10" s="7"/>
      <c r="G10" s="11"/>
      <c r="H10" s="11"/>
      <c r="I10" s="11"/>
      <c r="J10" s="7"/>
    </row>
    <row r="11" spans="1:10" ht="14.25">
      <c r="A11" s="7" t="s">
        <v>6</v>
      </c>
      <c r="B11" s="20">
        <f>SUM(C11:D11)</f>
        <v>487726388</v>
      </c>
      <c r="C11" s="20">
        <v>34007661</v>
      </c>
      <c r="D11" s="20">
        <v>453718727</v>
      </c>
      <c r="E11" s="7"/>
      <c r="F11" s="7"/>
      <c r="G11" s="11"/>
      <c r="H11" s="11"/>
      <c r="I11" s="11"/>
      <c r="J11" s="7"/>
    </row>
    <row r="12" spans="1:10" ht="14.25">
      <c r="A12" s="7" t="s">
        <v>7</v>
      </c>
      <c r="B12" s="20">
        <f>SUM(C12:D12)</f>
        <v>42950609</v>
      </c>
      <c r="C12" s="20">
        <v>3699920</v>
      </c>
      <c r="D12" s="20">
        <v>39250689</v>
      </c>
      <c r="E12" s="7"/>
      <c r="F12" s="7"/>
      <c r="G12" s="11"/>
      <c r="H12" s="11"/>
      <c r="I12" s="11"/>
      <c r="J12" s="7"/>
    </row>
    <row r="13" spans="1:10" ht="14.25">
      <c r="A13" s="7" t="s">
        <v>8</v>
      </c>
      <c r="B13" s="20">
        <f>SUM(C13:D13)</f>
        <v>5887221</v>
      </c>
      <c r="C13" s="20">
        <v>353266</v>
      </c>
      <c r="D13" s="20">
        <v>5533955</v>
      </c>
      <c r="E13" s="7"/>
      <c r="F13" s="7"/>
      <c r="G13" s="11"/>
      <c r="H13" s="11"/>
      <c r="I13" s="11"/>
      <c r="J13" s="7"/>
    </row>
    <row r="14" spans="1:10" ht="14.25">
      <c r="A14" s="7"/>
      <c r="B14" s="21"/>
      <c r="C14" s="22"/>
      <c r="D14" s="21"/>
      <c r="E14" s="11"/>
      <c r="F14" s="7"/>
      <c r="G14" s="7"/>
      <c r="H14" s="7"/>
      <c r="I14" s="7"/>
      <c r="J14" s="7"/>
    </row>
    <row r="15" spans="1:10" ht="14.25">
      <c r="A15" s="7" t="s">
        <v>9</v>
      </c>
      <c r="B15" s="23">
        <f>SUM(B16:B73)</f>
        <v>535800101</v>
      </c>
      <c r="C15" s="23">
        <f>SUM(C16:C73)</f>
        <v>31217183</v>
      </c>
      <c r="D15" s="23">
        <f>SUM(D16:D73)</f>
        <v>504682918</v>
      </c>
      <c r="E15" s="7"/>
      <c r="F15" s="7"/>
      <c r="G15" s="11"/>
      <c r="H15" s="11"/>
      <c r="I15" s="11"/>
      <c r="J15" s="7"/>
    </row>
    <row r="16" spans="1:10" ht="14.25">
      <c r="A16" s="7" t="s">
        <v>10</v>
      </c>
      <c r="B16" s="20">
        <v>10792157</v>
      </c>
      <c r="C16" s="20">
        <v>164369</v>
      </c>
      <c r="D16" s="20">
        <v>10627789</v>
      </c>
      <c r="E16" s="7"/>
      <c r="F16" s="11"/>
      <c r="G16" s="11"/>
      <c r="H16" s="11"/>
      <c r="I16" s="11"/>
      <c r="J16" s="7"/>
    </row>
    <row r="17" spans="1:10" ht="14.25">
      <c r="A17" s="7" t="s">
        <v>11</v>
      </c>
      <c r="B17" s="20">
        <f>SUM(C17:D17)</f>
        <v>420247</v>
      </c>
      <c r="C17" s="20">
        <v>0</v>
      </c>
      <c r="D17" s="20">
        <v>420247</v>
      </c>
      <c r="E17" s="7"/>
      <c r="F17" s="12"/>
      <c r="G17" s="11"/>
      <c r="H17" s="11"/>
      <c r="I17" s="11"/>
      <c r="J17" s="7"/>
    </row>
    <row r="18" spans="1:10" ht="14.25">
      <c r="A18" s="7" t="s">
        <v>12</v>
      </c>
      <c r="B18" s="20">
        <v>373975</v>
      </c>
      <c r="C18" s="20">
        <v>122380</v>
      </c>
      <c r="D18" s="20">
        <v>251594</v>
      </c>
      <c r="E18" s="7"/>
      <c r="F18" s="11"/>
      <c r="G18" s="11"/>
      <c r="H18" s="11"/>
      <c r="I18" s="11"/>
      <c r="J18" s="7"/>
    </row>
    <row r="19" spans="1:10" ht="14.25">
      <c r="A19" s="7" t="s">
        <v>13</v>
      </c>
      <c r="B19" s="20">
        <v>0</v>
      </c>
      <c r="C19" s="20">
        <v>497699</v>
      </c>
      <c r="D19" s="20">
        <v>-497699</v>
      </c>
      <c r="E19" s="7"/>
      <c r="F19" s="11"/>
      <c r="G19" s="11"/>
      <c r="H19" s="11"/>
      <c r="I19" s="11"/>
      <c r="J19" s="7"/>
    </row>
    <row r="20" spans="1:10" ht="14.25">
      <c r="A20" s="7" t="s">
        <v>14</v>
      </c>
      <c r="B20" s="20">
        <v>0</v>
      </c>
      <c r="C20" s="20">
        <v>9027</v>
      </c>
      <c r="D20" s="20">
        <v>-9027</v>
      </c>
      <c r="E20" s="7"/>
      <c r="F20" s="11"/>
      <c r="G20" s="11"/>
      <c r="H20" s="11"/>
      <c r="I20" s="11"/>
      <c r="J20" s="7"/>
    </row>
    <row r="21" spans="1:10" ht="14.25">
      <c r="A21" s="7" t="s">
        <v>15</v>
      </c>
      <c r="B21" s="20">
        <f>SUM(C21:D21)</f>
        <v>1005194</v>
      </c>
      <c r="C21" s="20">
        <v>26650</v>
      </c>
      <c r="D21" s="20">
        <v>978544</v>
      </c>
      <c r="E21" s="7"/>
      <c r="F21" s="11"/>
      <c r="G21" s="11"/>
      <c r="H21" s="11"/>
      <c r="I21" s="11"/>
      <c r="J21" s="7"/>
    </row>
    <row r="22" spans="1:10" ht="14.25">
      <c r="A22" s="7" t="s">
        <v>16</v>
      </c>
      <c r="B22" s="20">
        <f>SUM(C22:D22)</f>
        <v>2710961</v>
      </c>
      <c r="C22" s="20">
        <v>0</v>
      </c>
      <c r="D22" s="20">
        <v>2710961</v>
      </c>
      <c r="E22" s="12"/>
      <c r="F22" s="11"/>
      <c r="G22" s="11"/>
      <c r="H22" s="11"/>
      <c r="I22" s="11"/>
      <c r="J22" s="7"/>
    </row>
    <row r="23" spans="1:10" ht="14.25">
      <c r="A23" s="7" t="s">
        <v>17</v>
      </c>
      <c r="B23" s="20">
        <f>SUM(C23:D23)</f>
        <v>776377</v>
      </c>
      <c r="C23" s="20">
        <v>0</v>
      </c>
      <c r="D23" s="20">
        <v>776377</v>
      </c>
      <c r="E23" s="12"/>
      <c r="F23" s="11"/>
      <c r="G23" s="11"/>
      <c r="H23" s="11"/>
      <c r="I23" s="11"/>
      <c r="J23" s="7"/>
    </row>
    <row r="24" spans="1:10" ht="14.25">
      <c r="A24" s="7" t="s">
        <v>18</v>
      </c>
      <c r="B24" s="20">
        <v>0</v>
      </c>
      <c r="C24" s="20">
        <v>0</v>
      </c>
      <c r="D24" s="20">
        <v>0</v>
      </c>
      <c r="E24" s="7"/>
      <c r="F24" s="11"/>
      <c r="G24" s="11"/>
      <c r="H24" s="11"/>
      <c r="I24" s="11"/>
      <c r="J24" s="7"/>
    </row>
    <row r="25" spans="1:10" ht="14.25">
      <c r="A25" s="7" t="s">
        <v>19</v>
      </c>
      <c r="B25" s="20">
        <f>SUM(C25:D25)</f>
        <v>3434333</v>
      </c>
      <c r="C25" s="20">
        <v>0</v>
      </c>
      <c r="D25" s="20">
        <v>3434333</v>
      </c>
      <c r="E25" s="7"/>
      <c r="F25" s="11"/>
      <c r="G25" s="11"/>
      <c r="H25" s="11"/>
      <c r="I25" s="11"/>
      <c r="J25" s="7"/>
    </row>
    <row r="26" spans="1:10" ht="14.25">
      <c r="A26" s="7" t="s">
        <v>20</v>
      </c>
      <c r="B26" s="20">
        <v>0</v>
      </c>
      <c r="C26" s="20">
        <v>0</v>
      </c>
      <c r="D26" s="20">
        <v>0</v>
      </c>
      <c r="E26" s="7"/>
      <c r="F26" s="11"/>
      <c r="G26" s="11"/>
      <c r="H26" s="11"/>
      <c r="I26" s="11"/>
      <c r="J26" s="7"/>
    </row>
    <row r="27" spans="1:10" ht="14.25">
      <c r="A27" s="7" t="s">
        <v>21</v>
      </c>
      <c r="B27" s="20">
        <f>SUM(C27:D27)</f>
        <v>362357</v>
      </c>
      <c r="C27" s="20">
        <v>31</v>
      </c>
      <c r="D27" s="20">
        <v>362326</v>
      </c>
      <c r="E27" s="7"/>
      <c r="F27" s="12"/>
      <c r="G27" s="11"/>
      <c r="H27" s="11"/>
      <c r="I27" s="11"/>
      <c r="J27" s="7"/>
    </row>
    <row r="28" spans="1:10" ht="14.25">
      <c r="A28" s="7" t="s">
        <v>22</v>
      </c>
      <c r="B28" s="20">
        <f>SUM(C28:D28)</f>
        <v>3506924</v>
      </c>
      <c r="C28" s="20">
        <v>514719</v>
      </c>
      <c r="D28" s="20">
        <v>2992205</v>
      </c>
      <c r="E28" s="7"/>
      <c r="F28" s="11"/>
      <c r="G28" s="11"/>
      <c r="H28" s="11"/>
      <c r="I28" s="11"/>
      <c r="J28" s="7"/>
    </row>
    <row r="29" spans="1:10" ht="14.25">
      <c r="A29" s="7" t="s">
        <v>23</v>
      </c>
      <c r="B29" s="20">
        <f>SUM(C29:D29)</f>
        <v>12213357</v>
      </c>
      <c r="C29" s="20">
        <v>680244</v>
      </c>
      <c r="D29" s="20">
        <v>11533113</v>
      </c>
      <c r="E29" s="7"/>
      <c r="F29" s="11"/>
      <c r="G29" s="11"/>
      <c r="H29" s="11"/>
      <c r="I29" s="11"/>
      <c r="J29" s="7"/>
    </row>
    <row r="30" spans="1:10" ht="14.25">
      <c r="A30" s="7" t="s">
        <v>24</v>
      </c>
      <c r="B30" s="20">
        <f>SUM(C30:D30)</f>
        <v>303604</v>
      </c>
      <c r="C30" s="20">
        <v>0</v>
      </c>
      <c r="D30" s="20">
        <v>303604</v>
      </c>
      <c r="E30" s="7"/>
      <c r="F30" s="11"/>
      <c r="G30" s="11"/>
      <c r="H30" s="11"/>
      <c r="I30" s="11"/>
      <c r="J30" s="7"/>
    </row>
    <row r="31" spans="1:10" ht="14.25">
      <c r="A31" s="7" t="s">
        <v>25</v>
      </c>
      <c r="B31" s="20">
        <v>0</v>
      </c>
      <c r="C31" s="20">
        <v>2701</v>
      </c>
      <c r="D31" s="20">
        <v>-2701</v>
      </c>
      <c r="E31" s="7"/>
      <c r="F31" s="11"/>
      <c r="G31" s="11"/>
      <c r="H31" s="11"/>
      <c r="I31" s="11"/>
      <c r="J31" s="7"/>
    </row>
    <row r="32" spans="1:10" ht="14.25">
      <c r="A32" s="7" t="s">
        <v>26</v>
      </c>
      <c r="B32" s="20">
        <v>0</v>
      </c>
      <c r="C32" s="20">
        <v>2900</v>
      </c>
      <c r="D32" s="20">
        <v>-2900</v>
      </c>
      <c r="E32" s="7"/>
      <c r="F32" s="11"/>
      <c r="G32" s="11"/>
      <c r="H32" s="11"/>
      <c r="I32" s="11"/>
      <c r="J32" s="7"/>
    </row>
    <row r="33" spans="1:10" ht="14.25">
      <c r="A33" s="7" t="s">
        <v>27</v>
      </c>
      <c r="B33" s="20">
        <v>0</v>
      </c>
      <c r="C33" s="20">
        <v>0</v>
      </c>
      <c r="D33" s="20">
        <v>0</v>
      </c>
      <c r="E33" s="7"/>
      <c r="F33" s="11"/>
      <c r="G33" s="11"/>
      <c r="H33" s="11"/>
      <c r="I33" s="11"/>
      <c r="J33" s="7"/>
    </row>
    <row r="34" spans="1:10" ht="14.25">
      <c r="A34" s="7" t="s">
        <v>28</v>
      </c>
      <c r="B34" s="20">
        <v>0</v>
      </c>
      <c r="C34" s="20">
        <v>0</v>
      </c>
      <c r="D34" s="20">
        <v>0</v>
      </c>
      <c r="E34" s="7"/>
      <c r="F34" s="12"/>
      <c r="G34" s="11"/>
      <c r="H34" s="11"/>
      <c r="I34" s="11"/>
      <c r="J34" s="7"/>
    </row>
    <row r="35" spans="1:10" ht="14.25">
      <c r="A35" s="7" t="s">
        <v>29</v>
      </c>
      <c r="B35" s="20">
        <v>0</v>
      </c>
      <c r="C35" s="20">
        <v>0</v>
      </c>
      <c r="D35" s="20">
        <v>0</v>
      </c>
      <c r="E35" s="7"/>
      <c r="F35" s="11"/>
      <c r="G35" s="11"/>
      <c r="H35" s="11"/>
      <c r="I35" s="11"/>
      <c r="J35" s="7"/>
    </row>
    <row r="36" spans="1:10" ht="14.25">
      <c r="A36" s="7" t="s">
        <v>30</v>
      </c>
      <c r="B36" s="20">
        <v>0</v>
      </c>
      <c r="C36" s="20">
        <v>2974</v>
      </c>
      <c r="D36" s="20">
        <v>-2974</v>
      </c>
      <c r="E36" s="7"/>
      <c r="F36" s="11"/>
      <c r="G36" s="11"/>
      <c r="H36" s="11"/>
      <c r="I36" s="11"/>
      <c r="J36" s="7"/>
    </row>
    <row r="37" spans="1:10" ht="14.25">
      <c r="A37" s="7" t="s">
        <v>31</v>
      </c>
      <c r="B37" s="20">
        <f>SUM(C37:D37)</f>
        <v>1115898</v>
      </c>
      <c r="C37" s="20">
        <v>12926</v>
      </c>
      <c r="D37" s="20">
        <v>1102972</v>
      </c>
      <c r="E37" s="7"/>
      <c r="F37" s="11"/>
      <c r="G37" s="11"/>
      <c r="H37" s="11"/>
      <c r="I37" s="11"/>
      <c r="J37" s="7"/>
    </row>
    <row r="38" spans="1:10" ht="14.25">
      <c r="A38" s="7" t="s">
        <v>32</v>
      </c>
      <c r="B38" s="20">
        <v>0</v>
      </c>
      <c r="C38" s="20">
        <v>0</v>
      </c>
      <c r="D38" s="20">
        <v>0</v>
      </c>
      <c r="E38" s="7"/>
      <c r="F38" s="12"/>
      <c r="G38" s="11"/>
      <c r="H38" s="11"/>
      <c r="I38" s="11"/>
      <c r="J38" s="7"/>
    </row>
    <row r="39" spans="1:10" ht="14.25">
      <c r="A39" s="7" t="s">
        <v>33</v>
      </c>
      <c r="B39" s="20">
        <f>SUM(C39:D39)</f>
        <v>812886</v>
      </c>
      <c r="C39" s="20">
        <v>3070</v>
      </c>
      <c r="D39" s="20">
        <v>809816</v>
      </c>
      <c r="E39" s="7"/>
      <c r="F39" s="11"/>
      <c r="G39" s="11"/>
      <c r="H39" s="11"/>
      <c r="I39" s="11"/>
      <c r="J39" s="7"/>
    </row>
    <row r="40" spans="1:10" ht="14.25">
      <c r="A40" s="7" t="s">
        <v>34</v>
      </c>
      <c r="B40" s="20">
        <f aca="true" t="shared" si="0" ref="B40:B45">SUM(C40:D40)</f>
        <v>5912652</v>
      </c>
      <c r="C40" s="20">
        <v>0</v>
      </c>
      <c r="D40" s="20">
        <v>5912652</v>
      </c>
      <c r="E40" s="7"/>
      <c r="F40" s="11"/>
      <c r="G40" s="11"/>
      <c r="H40" s="11"/>
      <c r="I40" s="11"/>
      <c r="J40" s="7"/>
    </row>
    <row r="41" spans="1:10" ht="14.25">
      <c r="A41" s="7" t="s">
        <v>35</v>
      </c>
      <c r="B41" s="20">
        <f t="shared" si="0"/>
        <v>19568710</v>
      </c>
      <c r="C41" s="20">
        <v>948099</v>
      </c>
      <c r="D41" s="20">
        <v>18620611</v>
      </c>
      <c r="E41" s="7"/>
      <c r="F41" s="12"/>
      <c r="G41" s="11"/>
      <c r="H41" s="11"/>
      <c r="I41" s="11"/>
      <c r="J41" s="7"/>
    </row>
    <row r="42" spans="1:10" ht="14.25">
      <c r="A42" s="7" t="s">
        <v>36</v>
      </c>
      <c r="B42" s="20">
        <f t="shared" si="0"/>
        <v>5959631</v>
      </c>
      <c r="C42" s="20">
        <v>69186</v>
      </c>
      <c r="D42" s="20">
        <v>5890445</v>
      </c>
      <c r="E42" s="7"/>
      <c r="F42" s="11"/>
      <c r="G42" s="11"/>
      <c r="H42" s="11"/>
      <c r="I42" s="11"/>
      <c r="J42" s="7"/>
    </row>
    <row r="43" spans="1:10" ht="14.25">
      <c r="A43" s="7" t="s">
        <v>37</v>
      </c>
      <c r="B43" s="20">
        <f t="shared" si="0"/>
        <v>125574640</v>
      </c>
      <c r="C43" s="20">
        <v>8067144</v>
      </c>
      <c r="D43" s="20">
        <v>117507496</v>
      </c>
      <c r="E43" s="7"/>
      <c r="F43" s="11"/>
      <c r="G43" s="11"/>
      <c r="H43" s="11"/>
      <c r="I43" s="11"/>
      <c r="J43" s="7"/>
    </row>
    <row r="44" spans="1:10" ht="14.25">
      <c r="A44" s="7" t="s">
        <v>38</v>
      </c>
      <c r="B44" s="20">
        <f t="shared" si="0"/>
        <v>2513719</v>
      </c>
      <c r="C44" s="20">
        <v>16612</v>
      </c>
      <c r="D44" s="20">
        <v>2497107</v>
      </c>
      <c r="E44" s="7"/>
      <c r="F44" s="11"/>
      <c r="G44" s="11"/>
      <c r="H44" s="11"/>
      <c r="I44" s="11"/>
      <c r="J44" s="7"/>
    </row>
    <row r="45" spans="1:10" ht="14.25">
      <c r="A45" s="7" t="s">
        <v>39</v>
      </c>
      <c r="B45" s="20">
        <f t="shared" si="0"/>
        <v>947890</v>
      </c>
      <c r="C45" s="20">
        <v>252144</v>
      </c>
      <c r="D45" s="20">
        <v>695746</v>
      </c>
      <c r="E45" s="7"/>
      <c r="F45" s="11"/>
      <c r="G45" s="11"/>
      <c r="H45" s="11"/>
      <c r="I45" s="11"/>
      <c r="J45" s="7"/>
    </row>
    <row r="46" spans="1:10" ht="14.25">
      <c r="A46" s="7" t="s">
        <v>40</v>
      </c>
      <c r="B46" s="20">
        <f>SUM(C46:D46)</f>
        <v>7881686</v>
      </c>
      <c r="C46" s="20">
        <v>91316</v>
      </c>
      <c r="D46" s="20">
        <v>7790370</v>
      </c>
      <c r="E46" s="7"/>
      <c r="F46" s="11"/>
      <c r="G46" s="11"/>
      <c r="H46" s="11"/>
      <c r="I46" s="11"/>
      <c r="J46" s="7"/>
    </row>
    <row r="47" spans="1:10" ht="14.25">
      <c r="A47" s="7" t="s">
        <v>41</v>
      </c>
      <c r="B47" s="20">
        <f>SUM(C47:D47)</f>
        <v>2334827</v>
      </c>
      <c r="C47" s="20">
        <v>206508</v>
      </c>
      <c r="D47" s="20">
        <v>2128319</v>
      </c>
      <c r="E47" s="7"/>
      <c r="F47" s="11"/>
      <c r="G47" s="11"/>
      <c r="H47" s="11"/>
      <c r="I47" s="11"/>
      <c r="J47" s="7"/>
    </row>
    <row r="48" spans="1:10" ht="14.25">
      <c r="A48" s="7" t="s">
        <v>42</v>
      </c>
      <c r="B48" s="20">
        <f>SUM(C48:D48)</f>
        <v>10757579</v>
      </c>
      <c r="C48" s="20">
        <v>119192</v>
      </c>
      <c r="D48" s="20">
        <v>10638387</v>
      </c>
      <c r="E48" s="7"/>
      <c r="F48" s="11"/>
      <c r="G48" s="11"/>
      <c r="H48" s="11"/>
      <c r="I48" s="11"/>
      <c r="J48" s="7"/>
    </row>
    <row r="49" spans="1:10" ht="14.25">
      <c r="A49" s="7" t="s">
        <v>43</v>
      </c>
      <c r="B49" s="20">
        <v>0</v>
      </c>
      <c r="C49" s="20">
        <v>10470</v>
      </c>
      <c r="D49" s="20">
        <v>-10470</v>
      </c>
      <c r="E49" s="7"/>
      <c r="F49" s="11"/>
      <c r="G49" s="11"/>
      <c r="H49" s="11"/>
      <c r="I49" s="11"/>
      <c r="J49" s="7"/>
    </row>
    <row r="50" spans="1:10" ht="14.25">
      <c r="A50" s="7" t="s">
        <v>44</v>
      </c>
      <c r="B50" s="20">
        <f>SUM(C50:D50)</f>
        <v>1071956</v>
      </c>
      <c r="C50" s="20">
        <v>39425</v>
      </c>
      <c r="D50" s="20">
        <v>1032531</v>
      </c>
      <c r="E50" s="7"/>
      <c r="F50" s="11"/>
      <c r="G50" s="11"/>
      <c r="H50" s="11"/>
      <c r="I50" s="11"/>
      <c r="J50" s="7"/>
    </row>
    <row r="51" spans="1:10" ht="14.25">
      <c r="A51" s="7" t="s">
        <v>45</v>
      </c>
      <c r="B51" s="20">
        <f>SUM(C51:D51)</f>
        <v>360514</v>
      </c>
      <c r="C51" s="20">
        <v>72563</v>
      </c>
      <c r="D51" s="20">
        <v>287951</v>
      </c>
      <c r="E51" s="7"/>
      <c r="F51" s="11"/>
      <c r="G51" s="11"/>
      <c r="H51" s="11"/>
      <c r="I51" s="11"/>
      <c r="J51" s="7"/>
    </row>
    <row r="52" spans="1:10" ht="14.25">
      <c r="A52" s="7" t="s">
        <v>46</v>
      </c>
      <c r="B52" s="20">
        <f aca="true" t="shared" si="1" ref="B52:B57">SUM(C52:D52)</f>
        <v>2260777</v>
      </c>
      <c r="C52" s="20">
        <v>85552</v>
      </c>
      <c r="D52" s="20">
        <v>2175225</v>
      </c>
      <c r="E52" s="7"/>
      <c r="F52" s="11"/>
      <c r="G52" s="11"/>
      <c r="H52" s="11"/>
      <c r="I52" s="11"/>
      <c r="J52" s="7"/>
    </row>
    <row r="53" spans="1:10" ht="14.25">
      <c r="A53" s="7" t="s">
        <v>47</v>
      </c>
      <c r="B53" s="20">
        <f t="shared" si="1"/>
        <v>2577957</v>
      </c>
      <c r="C53" s="20">
        <v>56840</v>
      </c>
      <c r="D53" s="20">
        <v>2521117</v>
      </c>
      <c r="E53" s="7"/>
      <c r="F53" s="11"/>
      <c r="G53" s="11"/>
      <c r="H53" s="11"/>
      <c r="I53" s="11"/>
      <c r="J53" s="7"/>
    </row>
    <row r="54" spans="1:10" ht="14.25">
      <c r="A54" s="7" t="s">
        <v>48</v>
      </c>
      <c r="B54" s="20">
        <f t="shared" si="1"/>
        <v>22322735</v>
      </c>
      <c r="C54" s="20">
        <v>843041</v>
      </c>
      <c r="D54" s="20">
        <v>21479694</v>
      </c>
      <c r="E54" s="7"/>
      <c r="F54" s="12"/>
      <c r="G54" s="11"/>
      <c r="H54" s="11"/>
      <c r="I54" s="11"/>
      <c r="J54" s="7"/>
    </row>
    <row r="55" spans="1:10" ht="14.25">
      <c r="A55" s="7" t="s">
        <v>49</v>
      </c>
      <c r="B55" s="20">
        <f t="shared" si="1"/>
        <v>482838</v>
      </c>
      <c r="C55" s="20">
        <v>0</v>
      </c>
      <c r="D55" s="20">
        <v>482838</v>
      </c>
      <c r="E55" s="7"/>
      <c r="F55" s="11"/>
      <c r="G55" s="11"/>
      <c r="H55" s="11"/>
      <c r="I55" s="11"/>
      <c r="J55" s="7"/>
    </row>
    <row r="56" spans="1:10" ht="14.25">
      <c r="A56" s="7" t="s">
        <v>50</v>
      </c>
      <c r="B56" s="20">
        <f t="shared" si="1"/>
        <v>720898</v>
      </c>
      <c r="C56" s="20">
        <v>337058</v>
      </c>
      <c r="D56" s="20">
        <v>383840</v>
      </c>
      <c r="E56" s="7"/>
      <c r="F56" s="11"/>
      <c r="G56" s="11"/>
      <c r="H56" s="11"/>
      <c r="I56" s="11"/>
      <c r="J56" s="7"/>
    </row>
    <row r="57" spans="1:10" ht="14.25">
      <c r="A57" s="7" t="s">
        <v>51</v>
      </c>
      <c r="B57" s="20">
        <f t="shared" si="1"/>
        <v>900682</v>
      </c>
      <c r="C57" s="20">
        <v>21294</v>
      </c>
      <c r="D57" s="20">
        <v>879388</v>
      </c>
      <c r="E57" s="7"/>
      <c r="F57" s="11"/>
      <c r="G57" s="11"/>
      <c r="H57" s="11"/>
      <c r="I57" s="11"/>
      <c r="J57" s="7"/>
    </row>
    <row r="58" spans="1:10" ht="14.25">
      <c r="A58" s="7" t="s">
        <v>52</v>
      </c>
      <c r="B58" s="20">
        <v>0</v>
      </c>
      <c r="C58" s="20">
        <v>0</v>
      </c>
      <c r="D58" s="20">
        <v>0</v>
      </c>
      <c r="E58" s="7"/>
      <c r="F58" s="11"/>
      <c r="G58" s="11"/>
      <c r="H58" s="11"/>
      <c r="I58" s="11"/>
      <c r="J58" s="7"/>
    </row>
    <row r="59" spans="1:10" ht="14.25">
      <c r="A59" s="7" t="s">
        <v>53</v>
      </c>
      <c r="B59" s="20">
        <v>0</v>
      </c>
      <c r="C59" s="20">
        <v>3678</v>
      </c>
      <c r="D59" s="20">
        <v>-3678</v>
      </c>
      <c r="E59" s="7"/>
      <c r="F59" s="11"/>
      <c r="G59" s="11"/>
      <c r="H59" s="11"/>
      <c r="I59" s="11"/>
      <c r="J59" s="7"/>
    </row>
    <row r="60" spans="1:10" ht="14.25">
      <c r="A60" s="7" t="s">
        <v>54</v>
      </c>
      <c r="B60" s="20">
        <v>0</v>
      </c>
      <c r="C60" s="20">
        <v>0</v>
      </c>
      <c r="D60" s="20">
        <v>0</v>
      </c>
      <c r="E60" s="7"/>
      <c r="F60" s="11"/>
      <c r="G60" s="11"/>
      <c r="H60" s="11"/>
      <c r="I60" s="11"/>
      <c r="J60" s="7"/>
    </row>
    <row r="61" spans="1:10" ht="14.25">
      <c r="A61" s="7" t="s">
        <v>55</v>
      </c>
      <c r="B61" s="20">
        <f>SUM(C61:D61)</f>
        <v>100</v>
      </c>
      <c r="C61" s="20">
        <v>70579</v>
      </c>
      <c r="D61" s="20">
        <v>-70479</v>
      </c>
      <c r="E61" s="7"/>
      <c r="F61" s="11"/>
      <c r="G61" s="11"/>
      <c r="H61" s="11"/>
      <c r="I61" s="11"/>
      <c r="J61" s="7"/>
    </row>
    <row r="62" spans="1:10" ht="14.25">
      <c r="A62" s="7" t="s">
        <v>56</v>
      </c>
      <c r="B62" s="20">
        <f>SUM(C62:D62)</f>
        <v>51355319</v>
      </c>
      <c r="C62" s="20">
        <v>7006666</v>
      </c>
      <c r="D62" s="20">
        <v>44348653</v>
      </c>
      <c r="E62" s="7"/>
      <c r="F62" s="11"/>
      <c r="G62" s="11"/>
      <c r="H62" s="11"/>
      <c r="I62" s="11"/>
      <c r="J62" s="7"/>
    </row>
    <row r="63" spans="1:10" ht="14.25">
      <c r="A63" s="7" t="s">
        <v>57</v>
      </c>
      <c r="B63" s="20">
        <f>SUM(C63:D63)</f>
        <v>255856</v>
      </c>
      <c r="C63" s="20">
        <v>3330</v>
      </c>
      <c r="D63" s="20">
        <v>252526</v>
      </c>
      <c r="E63" s="7"/>
      <c r="F63" s="11"/>
      <c r="G63" s="11"/>
      <c r="H63" s="11"/>
      <c r="I63" s="11"/>
      <c r="J63" s="7"/>
    </row>
    <row r="64" spans="1:10" ht="14.25">
      <c r="A64" s="7" t="s">
        <v>58</v>
      </c>
      <c r="B64" s="20">
        <v>0</v>
      </c>
      <c r="C64" s="20">
        <v>0</v>
      </c>
      <c r="D64" s="20">
        <v>0</v>
      </c>
      <c r="E64" s="7"/>
      <c r="F64" s="11"/>
      <c r="G64" s="11"/>
      <c r="H64" s="11"/>
      <c r="I64" s="11"/>
      <c r="J64" s="7"/>
    </row>
    <row r="65" spans="1:10" ht="14.25">
      <c r="A65" s="7" t="s">
        <v>59</v>
      </c>
      <c r="B65" s="20">
        <f aca="true" t="shared" si="2" ref="B65:B70">SUM(C65:D65)</f>
        <v>3389507</v>
      </c>
      <c r="C65" s="20">
        <v>83346</v>
      </c>
      <c r="D65" s="20">
        <v>3306161</v>
      </c>
      <c r="E65" s="7"/>
      <c r="F65" s="11"/>
      <c r="G65" s="11"/>
      <c r="H65" s="11"/>
      <c r="I65" s="11"/>
      <c r="J65" s="7"/>
    </row>
    <row r="66" spans="1:10" ht="14.25">
      <c r="A66" s="7" t="s">
        <v>60</v>
      </c>
      <c r="B66" s="20">
        <f t="shared" si="2"/>
        <v>1576957</v>
      </c>
      <c r="C66" s="20">
        <v>328803</v>
      </c>
      <c r="D66" s="20">
        <v>1248154</v>
      </c>
      <c r="E66" s="7"/>
      <c r="F66" s="12"/>
      <c r="G66" s="11"/>
      <c r="H66" s="11"/>
      <c r="I66" s="11"/>
      <c r="J66" s="7"/>
    </row>
    <row r="67" spans="1:10" ht="14.25">
      <c r="A67" s="7" t="s">
        <v>61</v>
      </c>
      <c r="B67" s="20">
        <f t="shared" si="2"/>
        <v>622352</v>
      </c>
      <c r="C67" s="20">
        <v>40394</v>
      </c>
      <c r="D67" s="20">
        <v>581958</v>
      </c>
      <c r="E67" s="7"/>
      <c r="F67" s="12"/>
      <c r="G67" s="11"/>
      <c r="H67" s="11"/>
      <c r="I67" s="11"/>
      <c r="J67" s="7"/>
    </row>
    <row r="68" spans="1:10" ht="14.25">
      <c r="A68" s="7" t="s">
        <v>62</v>
      </c>
      <c r="B68" s="20">
        <f t="shared" si="2"/>
        <v>385</v>
      </c>
      <c r="C68" s="20">
        <v>20347</v>
      </c>
      <c r="D68" s="20">
        <v>-19962</v>
      </c>
      <c r="E68" s="7"/>
      <c r="F68" s="11"/>
      <c r="G68" s="11"/>
      <c r="H68" s="11"/>
      <c r="I68" s="11"/>
      <c r="J68" s="7"/>
    </row>
    <row r="69" spans="1:10" ht="14.25">
      <c r="A69" s="7" t="s">
        <v>63</v>
      </c>
      <c r="B69" s="20">
        <f t="shared" si="2"/>
        <v>942022</v>
      </c>
      <c r="C69" s="20">
        <v>0</v>
      </c>
      <c r="D69" s="20">
        <v>942022</v>
      </c>
      <c r="E69" s="7"/>
      <c r="F69" s="11"/>
      <c r="G69" s="11"/>
      <c r="H69" s="11"/>
      <c r="I69" s="11"/>
      <c r="J69" s="7"/>
    </row>
    <row r="70" spans="1:10" ht="14.25">
      <c r="A70" s="7" t="s">
        <v>64</v>
      </c>
      <c r="B70" s="20">
        <f t="shared" si="2"/>
        <v>176622445</v>
      </c>
      <c r="C70" s="20">
        <v>9997985</v>
      </c>
      <c r="D70" s="20">
        <v>166624460</v>
      </c>
      <c r="E70" s="7"/>
      <c r="F70" s="11"/>
      <c r="G70" s="11"/>
      <c r="H70" s="11"/>
      <c r="I70" s="11"/>
      <c r="J70" s="7"/>
    </row>
    <row r="71" spans="1:10" ht="14.25">
      <c r="A71" s="7" t="s">
        <v>65</v>
      </c>
      <c r="B71" s="20">
        <v>0</v>
      </c>
      <c r="C71" s="20">
        <v>131</v>
      </c>
      <c r="D71" s="20">
        <v>-131</v>
      </c>
      <c r="E71" s="7"/>
      <c r="F71" s="11"/>
      <c r="G71" s="11"/>
      <c r="H71" s="11"/>
      <c r="I71" s="11"/>
      <c r="J71" s="7"/>
    </row>
    <row r="72" spans="1:10" ht="14.25">
      <c r="A72" s="7" t="s">
        <v>66</v>
      </c>
      <c r="B72" s="20">
        <v>0</v>
      </c>
      <c r="C72" s="20">
        <v>0</v>
      </c>
      <c r="D72" s="20">
        <v>0</v>
      </c>
      <c r="E72" s="7"/>
      <c r="F72" s="11"/>
      <c r="G72" s="11"/>
      <c r="H72" s="11"/>
      <c r="I72" s="11"/>
      <c r="J72" s="7"/>
    </row>
    <row r="73" spans="1:10" ht="14.25">
      <c r="A73" s="7" t="s">
        <v>68</v>
      </c>
      <c r="B73" s="21">
        <v>51057197</v>
      </c>
      <c r="C73" s="20">
        <v>385790</v>
      </c>
      <c r="D73" s="20">
        <v>50771407</v>
      </c>
      <c r="E73" s="7"/>
      <c r="F73" s="11"/>
      <c r="G73" s="11"/>
      <c r="H73" s="11"/>
      <c r="I73" s="11"/>
      <c r="J73" s="7"/>
    </row>
    <row r="74" spans="1:10" ht="14.25">
      <c r="A74" s="7"/>
      <c r="B74" s="24"/>
      <c r="C74" s="24"/>
      <c r="D74" s="24"/>
      <c r="E74" s="7"/>
      <c r="F74" s="7"/>
      <c r="G74" s="7"/>
      <c r="H74" s="7"/>
      <c r="I74" s="7"/>
      <c r="J74" s="7"/>
    </row>
    <row r="75" spans="1:10" ht="14.25">
      <c r="A75" s="7" t="s">
        <v>69</v>
      </c>
      <c r="B75" s="25">
        <v>26955936</v>
      </c>
      <c r="C75" s="25">
        <v>4693507</v>
      </c>
      <c r="D75" s="25">
        <v>22262430</v>
      </c>
      <c r="E75" s="7"/>
      <c r="F75" s="11"/>
      <c r="G75" s="11"/>
      <c r="H75" s="11"/>
      <c r="I75" s="11"/>
      <c r="J75" s="7"/>
    </row>
    <row r="76" spans="1:10" ht="14.25">
      <c r="A76" s="6"/>
      <c r="B76" s="13"/>
      <c r="C76" s="13"/>
      <c r="D76" s="13"/>
      <c r="E76" s="7"/>
      <c r="F76" s="7"/>
      <c r="G76" s="7"/>
      <c r="H76" s="7"/>
      <c r="I76" s="7"/>
      <c r="J76" s="7"/>
    </row>
    <row r="77" spans="1:10" ht="28.5" customHeight="1">
      <c r="A77" s="58" t="s">
        <v>73</v>
      </c>
      <c r="B77" s="58"/>
      <c r="C77" s="58"/>
      <c r="D77" s="58"/>
      <c r="E77" s="7"/>
      <c r="F77" s="7"/>
      <c r="G77" s="7"/>
      <c r="H77" s="7"/>
      <c r="I77" s="7"/>
      <c r="J77" s="7"/>
    </row>
    <row r="78" spans="1:10" ht="14.25">
      <c r="A78" s="7"/>
      <c r="B78" s="11"/>
      <c r="C78" s="11"/>
      <c r="D78" s="11"/>
      <c r="E78" s="7"/>
      <c r="F78" s="7"/>
      <c r="G78" s="7"/>
      <c r="H78" s="7"/>
      <c r="I78" s="7"/>
      <c r="J78" s="7"/>
    </row>
    <row r="79" spans="1:10" ht="27.75" customHeight="1">
      <c r="A79" s="59" t="s">
        <v>75</v>
      </c>
      <c r="B79" s="59"/>
      <c r="C79" s="59"/>
      <c r="D79" s="59"/>
      <c r="E79" s="7"/>
      <c r="F79" s="7"/>
      <c r="G79" s="7"/>
      <c r="H79" s="7"/>
      <c r="I79" s="7"/>
      <c r="J79" s="7"/>
    </row>
    <row r="80" spans="1:10" ht="14.25">
      <c r="A80" s="14" t="s">
        <v>74</v>
      </c>
      <c r="B80" s="11"/>
      <c r="C80" s="11"/>
      <c r="D80" s="11"/>
      <c r="E80" s="15"/>
      <c r="F80" s="7"/>
      <c r="G80" s="7"/>
      <c r="H80" s="7"/>
      <c r="I80" s="7"/>
      <c r="J80" s="7"/>
    </row>
    <row r="81" spans="1:10" ht="14.25">
      <c r="A81" s="7"/>
      <c r="B81" s="11"/>
      <c r="C81" s="11"/>
      <c r="D81" s="11"/>
      <c r="E81" s="7"/>
      <c r="F81" s="7"/>
      <c r="G81" s="7"/>
      <c r="H81" s="7"/>
      <c r="I81" s="7"/>
      <c r="J81" s="7"/>
    </row>
    <row r="82" spans="1:10" ht="14.25">
      <c r="A82" s="7"/>
      <c r="B82" s="11"/>
      <c r="C82" s="11"/>
      <c r="D82" s="11"/>
      <c r="E82" s="7"/>
      <c r="F82" s="7"/>
      <c r="G82" s="7"/>
      <c r="H82" s="7"/>
      <c r="I82" s="7"/>
      <c r="J82" s="7"/>
    </row>
    <row r="83" spans="1:10" ht="14.25">
      <c r="A83" s="7"/>
      <c r="B83" s="11"/>
      <c r="C83" s="11"/>
      <c r="D83" s="11"/>
      <c r="E83" s="7"/>
      <c r="F83" s="7"/>
      <c r="G83" s="7"/>
      <c r="H83" s="7"/>
      <c r="I83" s="7"/>
      <c r="J83" s="7"/>
    </row>
    <row r="84" spans="1:10" ht="14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4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4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4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4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4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4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4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4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sheetProtection/>
  <mergeCells count="2">
    <mergeCell ref="A77:D77"/>
    <mergeCell ref="A79:D79"/>
  </mergeCells>
  <hyperlinks>
    <hyperlink ref="A79:D79" r:id="rId1" display="SOURCE:  New York State Department of Taxation and Finance;  www.tax.ny.gov/research/stats/statistics/stat_fy_collections.htm (last viewed November 29, 2017)."/>
  </hyperlinks>
  <printOptions horizontalCentered="1" verticalCentered="1"/>
  <pageMargins left="0.5" right="0.5" top="0.25" bottom="0" header="0" footer="0"/>
  <pageSetup fitToHeight="2" fitToWidth="1" horizontalDpi="600" verticalDpi="600" orientation="landscape" scale="99" r:id="rId2"/>
  <rowBreaks count="1" manualBreakCount="1">
    <brk id="5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4" ht="20.25">
      <c r="A1" s="5" t="s">
        <v>0</v>
      </c>
      <c r="B1" s="2"/>
      <c r="C1" s="16"/>
      <c r="D1" s="2"/>
    </row>
    <row r="2" spans="1:4" ht="20.25">
      <c r="A2" s="5" t="s">
        <v>134</v>
      </c>
      <c r="B2" s="2"/>
      <c r="C2" s="2"/>
      <c r="D2" s="2"/>
    </row>
    <row r="3" spans="1:4" ht="15">
      <c r="A3" s="4"/>
      <c r="B3" s="4"/>
      <c r="C3" s="4"/>
      <c r="D3" s="4"/>
    </row>
    <row r="4" spans="1:4" ht="15">
      <c r="A4" s="30" t="s">
        <v>1</v>
      </c>
      <c r="B4" s="27" t="s">
        <v>71</v>
      </c>
      <c r="C4" s="27" t="s">
        <v>67</v>
      </c>
      <c r="D4" s="27" t="s">
        <v>72</v>
      </c>
    </row>
    <row r="6" spans="1:4" ht="15">
      <c r="A6" s="7" t="s">
        <v>2</v>
      </c>
      <c r="B6" s="32">
        <f>+B8+B15+B75</f>
        <v>1551399878</v>
      </c>
      <c r="C6" s="32">
        <v>77591244</v>
      </c>
      <c r="D6" s="32">
        <v>1473808635</v>
      </c>
    </row>
    <row r="7" spans="1:4" ht="15">
      <c r="A7" s="7"/>
      <c r="B7" s="19"/>
      <c r="C7" s="19"/>
      <c r="D7" s="19"/>
    </row>
    <row r="8" spans="1:4" ht="15">
      <c r="A8" s="7" t="s">
        <v>3</v>
      </c>
      <c r="B8" s="20">
        <f>SUM(B9:B13)</f>
        <v>936930734</v>
      </c>
      <c r="C8" s="20">
        <f>SUM(C9:C13)</f>
        <v>47083468</v>
      </c>
      <c r="D8" s="20">
        <f>SUM(D9:D13)</f>
        <v>889847266</v>
      </c>
    </row>
    <row r="9" spans="1:4" ht="15">
      <c r="A9" s="7" t="s">
        <v>4</v>
      </c>
      <c r="B9" s="52">
        <v>8996342</v>
      </c>
      <c r="C9" s="52">
        <v>828576</v>
      </c>
      <c r="D9" s="52">
        <v>8167766</v>
      </c>
    </row>
    <row r="10" spans="1:4" ht="15">
      <c r="A10" s="7" t="s">
        <v>5</v>
      </c>
      <c r="B10" s="52">
        <v>53204615</v>
      </c>
      <c r="C10" s="52">
        <v>3620715</v>
      </c>
      <c r="D10" s="52">
        <v>49583900</v>
      </c>
    </row>
    <row r="11" spans="1:4" ht="15">
      <c r="A11" s="7" t="s">
        <v>6</v>
      </c>
      <c r="B11" s="52">
        <v>800544606</v>
      </c>
      <c r="C11" s="52">
        <v>38143697</v>
      </c>
      <c r="D11" s="52">
        <v>762400909</v>
      </c>
    </row>
    <row r="12" spans="1:4" ht="15">
      <c r="A12" s="7" t="s">
        <v>7</v>
      </c>
      <c r="B12" s="52">
        <v>68715036</v>
      </c>
      <c r="C12" s="52">
        <v>3687388</v>
      </c>
      <c r="D12" s="52">
        <v>65027648</v>
      </c>
    </row>
    <row r="13" spans="1:4" ht="15">
      <c r="A13" s="7" t="s">
        <v>8</v>
      </c>
      <c r="B13" s="52">
        <v>5470135</v>
      </c>
      <c r="C13" s="52">
        <v>803092</v>
      </c>
      <c r="D13" s="52">
        <v>4667043</v>
      </c>
    </row>
    <row r="14" spans="1:4" ht="15">
      <c r="A14" s="7"/>
      <c r="B14" s="21"/>
      <c r="C14" s="22"/>
      <c r="D14" s="21"/>
    </row>
    <row r="15" spans="1:4" ht="15">
      <c r="A15" s="7" t="s">
        <v>9</v>
      </c>
      <c r="B15" s="23">
        <f>SUM(B16:B73)</f>
        <v>574092630</v>
      </c>
      <c r="C15" s="23">
        <f>SUM(C16:C73)</f>
        <v>27403024</v>
      </c>
      <c r="D15" s="23">
        <f>SUM(D16:D73)</f>
        <v>546689605</v>
      </c>
    </row>
    <row r="16" spans="1:4" ht="15">
      <c r="A16" s="7" t="s">
        <v>10</v>
      </c>
      <c r="B16" s="52">
        <v>6474990</v>
      </c>
      <c r="C16" s="52">
        <v>535863</v>
      </c>
      <c r="D16" s="52">
        <v>5939127</v>
      </c>
    </row>
    <row r="17" spans="1:4" ht="15">
      <c r="A17" s="7" t="s">
        <v>11</v>
      </c>
      <c r="B17" s="52">
        <v>339089</v>
      </c>
      <c r="C17" s="52">
        <v>46825</v>
      </c>
      <c r="D17" s="52">
        <v>292264</v>
      </c>
    </row>
    <row r="18" spans="1:4" ht="15">
      <c r="A18" s="7" t="s">
        <v>12</v>
      </c>
      <c r="B18" s="52">
        <v>1514901</v>
      </c>
      <c r="C18" s="52">
        <v>77213</v>
      </c>
      <c r="D18" s="52">
        <v>1437688</v>
      </c>
    </row>
    <row r="19" spans="1:4" ht="15">
      <c r="A19" s="7" t="s">
        <v>13</v>
      </c>
      <c r="B19" s="52">
        <v>746196</v>
      </c>
      <c r="C19" s="52">
        <v>0</v>
      </c>
      <c r="D19" s="52">
        <v>746196</v>
      </c>
    </row>
    <row r="20" spans="1:4" ht="15">
      <c r="A20" s="7" t="s">
        <v>14</v>
      </c>
      <c r="B20" s="52">
        <v>657416</v>
      </c>
      <c r="C20" s="52">
        <v>71753</v>
      </c>
      <c r="D20" s="52">
        <v>585663</v>
      </c>
    </row>
    <row r="21" spans="1:4" ht="15">
      <c r="A21" s="7" t="s">
        <v>15</v>
      </c>
      <c r="B21" s="52">
        <v>755068</v>
      </c>
      <c r="C21" s="52">
        <v>87912</v>
      </c>
      <c r="D21" s="52">
        <v>667156</v>
      </c>
    </row>
    <row r="22" spans="1:4" ht="15">
      <c r="A22" s="7" t="s">
        <v>16</v>
      </c>
      <c r="B22" s="52">
        <v>1496858</v>
      </c>
      <c r="C22" s="52">
        <v>115321</v>
      </c>
      <c r="D22" s="52">
        <v>1381537</v>
      </c>
    </row>
    <row r="23" spans="1:4" ht="15">
      <c r="A23" s="7" t="s">
        <v>17</v>
      </c>
      <c r="B23" s="52">
        <v>450462</v>
      </c>
      <c r="C23" s="52">
        <v>0</v>
      </c>
      <c r="D23" s="52">
        <v>450462</v>
      </c>
    </row>
    <row r="24" spans="1:4" ht="15">
      <c r="A24" s="7" t="s">
        <v>18</v>
      </c>
      <c r="B24" s="52">
        <v>118051</v>
      </c>
      <c r="C24" s="52">
        <v>13924</v>
      </c>
      <c r="D24" s="52">
        <v>104127</v>
      </c>
    </row>
    <row r="25" spans="1:4" ht="15">
      <c r="A25" s="7" t="s">
        <v>19</v>
      </c>
      <c r="B25" s="52">
        <v>1227821</v>
      </c>
      <c r="C25" s="52">
        <v>135241</v>
      </c>
      <c r="D25" s="52">
        <v>1092580</v>
      </c>
    </row>
    <row r="26" spans="1:4" ht="15">
      <c r="A26" s="7" t="s">
        <v>20</v>
      </c>
      <c r="B26" s="52">
        <v>74615</v>
      </c>
      <c r="C26" s="52">
        <v>0</v>
      </c>
      <c r="D26" s="52">
        <v>74615</v>
      </c>
    </row>
    <row r="27" spans="1:4" ht="15">
      <c r="A27" s="7" t="s">
        <v>21</v>
      </c>
      <c r="B27" s="52">
        <v>416979</v>
      </c>
      <c r="C27" s="52">
        <v>46359</v>
      </c>
      <c r="D27" s="52">
        <v>370620</v>
      </c>
    </row>
    <row r="28" spans="1:4" ht="15">
      <c r="A28" s="7" t="s">
        <v>22</v>
      </c>
      <c r="B28" s="52">
        <v>8607331</v>
      </c>
      <c r="C28" s="52">
        <v>210824</v>
      </c>
      <c r="D28" s="52">
        <v>8396507</v>
      </c>
    </row>
    <row r="29" spans="1:4" ht="15">
      <c r="A29" s="7" t="s">
        <v>23</v>
      </c>
      <c r="B29" s="52">
        <v>24330745</v>
      </c>
      <c r="C29" s="52">
        <v>844430</v>
      </c>
      <c r="D29" s="52">
        <v>23486316</v>
      </c>
    </row>
    <row r="30" spans="1:4" ht="15">
      <c r="A30" s="7" t="s">
        <v>24</v>
      </c>
      <c r="B30" s="52">
        <v>474951</v>
      </c>
      <c r="C30" s="52">
        <v>41974</v>
      </c>
      <c r="D30" s="52">
        <v>432977</v>
      </c>
    </row>
    <row r="31" spans="1:4" ht="15">
      <c r="A31" s="7" t="s">
        <v>25</v>
      </c>
      <c r="B31" s="52">
        <v>1735039</v>
      </c>
      <c r="C31" s="52">
        <v>0</v>
      </c>
      <c r="D31" s="52">
        <v>1735039</v>
      </c>
    </row>
    <row r="32" spans="1:4" ht="15">
      <c r="A32" s="7" t="s">
        <v>26</v>
      </c>
      <c r="B32" s="52">
        <v>282620</v>
      </c>
      <c r="C32" s="52">
        <v>0</v>
      </c>
      <c r="D32" s="52">
        <v>282620</v>
      </c>
    </row>
    <row r="33" spans="1:4" ht="15">
      <c r="A33" s="7" t="s">
        <v>27</v>
      </c>
      <c r="B33" s="52">
        <v>0</v>
      </c>
      <c r="C33" s="52">
        <v>192098</v>
      </c>
      <c r="D33" s="52">
        <v>-192098</v>
      </c>
    </row>
    <row r="34" spans="1:4" ht="15">
      <c r="A34" s="7" t="s">
        <v>28</v>
      </c>
      <c r="B34" s="52">
        <v>44002</v>
      </c>
      <c r="C34" s="52">
        <v>0</v>
      </c>
      <c r="D34" s="52">
        <v>44002</v>
      </c>
    </row>
    <row r="35" spans="1:4" ht="15">
      <c r="A35" s="7" t="s">
        <v>29</v>
      </c>
      <c r="B35" s="52">
        <v>625</v>
      </c>
      <c r="C35" s="52">
        <v>0</v>
      </c>
      <c r="D35" s="52">
        <v>625</v>
      </c>
    </row>
    <row r="36" spans="1:4" ht="15">
      <c r="A36" s="7" t="s">
        <v>30</v>
      </c>
      <c r="B36" s="52">
        <v>2961423</v>
      </c>
      <c r="C36" s="52">
        <v>21751</v>
      </c>
      <c r="D36" s="52">
        <v>2939672</v>
      </c>
    </row>
    <row r="37" spans="1:4" ht="15">
      <c r="A37" s="7" t="s">
        <v>31</v>
      </c>
      <c r="B37" s="52">
        <v>396251</v>
      </c>
      <c r="C37" s="52">
        <v>199518</v>
      </c>
      <c r="D37" s="52">
        <v>196733</v>
      </c>
    </row>
    <row r="38" spans="1:4" ht="15">
      <c r="A38" s="7" t="s">
        <v>32</v>
      </c>
      <c r="B38" s="52">
        <v>369037</v>
      </c>
      <c r="C38" s="52">
        <v>19848</v>
      </c>
      <c r="D38" s="52">
        <v>349189</v>
      </c>
    </row>
    <row r="39" spans="1:4" ht="15">
      <c r="A39" s="7" t="s">
        <v>33</v>
      </c>
      <c r="B39" s="52">
        <v>423810</v>
      </c>
      <c r="C39" s="52">
        <v>64355</v>
      </c>
      <c r="D39" s="52">
        <v>359455</v>
      </c>
    </row>
    <row r="40" spans="1:4" ht="15">
      <c r="A40" s="7" t="s">
        <v>34</v>
      </c>
      <c r="B40" s="52">
        <v>624035</v>
      </c>
      <c r="C40" s="52">
        <v>2638</v>
      </c>
      <c r="D40" s="52">
        <v>621397</v>
      </c>
    </row>
    <row r="41" spans="1:4" ht="15">
      <c r="A41" s="7" t="s">
        <v>35</v>
      </c>
      <c r="B41" s="52">
        <v>35559631</v>
      </c>
      <c r="C41" s="52">
        <v>604329</v>
      </c>
      <c r="D41" s="52">
        <v>34955302</v>
      </c>
    </row>
    <row r="42" spans="1:4" ht="15">
      <c r="A42" s="7" t="s">
        <v>36</v>
      </c>
      <c r="B42" s="52">
        <v>168561</v>
      </c>
      <c r="C42" s="52">
        <v>70752</v>
      </c>
      <c r="D42" s="52">
        <v>97809</v>
      </c>
    </row>
    <row r="43" spans="1:4" ht="15">
      <c r="A43" s="7" t="s">
        <v>37</v>
      </c>
      <c r="B43" s="52">
        <v>138092262</v>
      </c>
      <c r="C43" s="52">
        <v>10600042</v>
      </c>
      <c r="D43" s="52">
        <v>127492220</v>
      </c>
    </row>
    <row r="44" spans="1:4" ht="15">
      <c r="A44" s="7" t="s">
        <v>38</v>
      </c>
      <c r="B44" s="52">
        <v>3533492</v>
      </c>
      <c r="C44" s="52">
        <v>57836</v>
      </c>
      <c r="D44" s="52">
        <v>3475656</v>
      </c>
    </row>
    <row r="45" spans="1:4" ht="15">
      <c r="A45" s="7" t="s">
        <v>39</v>
      </c>
      <c r="B45" s="52">
        <v>2307153</v>
      </c>
      <c r="C45" s="52">
        <v>344231</v>
      </c>
      <c r="D45" s="52">
        <v>1962922</v>
      </c>
    </row>
    <row r="46" spans="1:4" ht="15">
      <c r="A46" s="7" t="s">
        <v>40</v>
      </c>
      <c r="B46" s="52">
        <v>6562739</v>
      </c>
      <c r="C46" s="52">
        <v>442604</v>
      </c>
      <c r="D46" s="52">
        <v>6120135</v>
      </c>
    </row>
    <row r="47" spans="1:4" ht="15">
      <c r="A47" s="7" t="s">
        <v>41</v>
      </c>
      <c r="B47" s="52">
        <v>3976003</v>
      </c>
      <c r="C47" s="52">
        <v>10862</v>
      </c>
      <c r="D47" s="52">
        <v>3965141</v>
      </c>
    </row>
    <row r="48" spans="1:4" ht="15">
      <c r="A48" s="7" t="s">
        <v>42</v>
      </c>
      <c r="B48" s="52">
        <v>6109159</v>
      </c>
      <c r="C48" s="52">
        <v>223675</v>
      </c>
      <c r="D48" s="52">
        <v>5885484</v>
      </c>
    </row>
    <row r="49" spans="1:4" ht="15">
      <c r="A49" s="7" t="s">
        <v>43</v>
      </c>
      <c r="B49" s="52">
        <v>661400</v>
      </c>
      <c r="C49" s="52">
        <v>62496</v>
      </c>
      <c r="D49" s="52">
        <v>598904</v>
      </c>
    </row>
    <row r="50" spans="1:4" ht="15">
      <c r="A50" s="7" t="s">
        <v>44</v>
      </c>
      <c r="B50" s="52">
        <v>555193</v>
      </c>
      <c r="C50" s="52">
        <v>0</v>
      </c>
      <c r="D50" s="52">
        <v>555193</v>
      </c>
    </row>
    <row r="51" spans="1:4" ht="15">
      <c r="A51" s="7" t="s">
        <v>45</v>
      </c>
      <c r="B51" s="52">
        <v>1386559</v>
      </c>
      <c r="C51" s="52">
        <v>90159</v>
      </c>
      <c r="D51" s="52">
        <v>1296400</v>
      </c>
    </row>
    <row r="52" spans="1:4" ht="15">
      <c r="A52" s="7" t="s">
        <v>46</v>
      </c>
      <c r="B52" s="52">
        <v>1334015</v>
      </c>
      <c r="C52" s="52">
        <v>548798</v>
      </c>
      <c r="D52" s="52">
        <v>785218</v>
      </c>
    </row>
    <row r="53" spans="1:4" ht="15">
      <c r="A53" s="7" t="s">
        <v>47</v>
      </c>
      <c r="B53" s="52">
        <v>886947</v>
      </c>
      <c r="C53" s="52">
        <v>27841</v>
      </c>
      <c r="D53" s="52">
        <v>859106</v>
      </c>
    </row>
    <row r="54" spans="1:4" ht="15">
      <c r="A54" s="7" t="s">
        <v>48</v>
      </c>
      <c r="B54" s="52">
        <v>14655118</v>
      </c>
      <c r="C54" s="52">
        <v>377482</v>
      </c>
      <c r="D54" s="52">
        <v>14277636</v>
      </c>
    </row>
    <row r="55" spans="1:4" ht="15">
      <c r="A55" s="7" t="s">
        <v>49</v>
      </c>
      <c r="B55" s="52">
        <v>477893</v>
      </c>
      <c r="C55" s="52">
        <v>4306</v>
      </c>
      <c r="D55" s="52">
        <v>473587</v>
      </c>
    </row>
    <row r="56" spans="1:4" ht="15">
      <c r="A56" s="7" t="s">
        <v>50</v>
      </c>
      <c r="B56" s="52">
        <v>4031936</v>
      </c>
      <c r="C56" s="52">
        <v>14066</v>
      </c>
      <c r="D56" s="52">
        <v>4017870</v>
      </c>
    </row>
    <row r="57" spans="1:4" ht="15">
      <c r="A57" s="7" t="s">
        <v>51</v>
      </c>
      <c r="B57" s="52">
        <v>2638701</v>
      </c>
      <c r="C57" s="52">
        <v>54762</v>
      </c>
      <c r="D57" s="52">
        <v>2583938</v>
      </c>
    </row>
    <row r="58" spans="1:4" ht="15">
      <c r="A58" s="7" t="s">
        <v>52</v>
      </c>
      <c r="B58" s="52">
        <v>142413</v>
      </c>
      <c r="C58" s="52">
        <v>9584</v>
      </c>
      <c r="D58" s="52">
        <v>132829</v>
      </c>
    </row>
    <row r="59" spans="1:4" ht="15">
      <c r="A59" s="7" t="s">
        <v>53</v>
      </c>
      <c r="B59" s="52">
        <v>0</v>
      </c>
      <c r="C59" s="52">
        <v>0</v>
      </c>
      <c r="D59" s="52">
        <v>0</v>
      </c>
    </row>
    <row r="60" spans="1:4" ht="15">
      <c r="A60" s="7" t="s">
        <v>54</v>
      </c>
      <c r="B60" s="52">
        <v>92821</v>
      </c>
      <c r="C60" s="52">
        <v>9872</v>
      </c>
      <c r="D60" s="52">
        <v>82949</v>
      </c>
    </row>
    <row r="61" spans="1:4" ht="15">
      <c r="A61" s="7" t="s">
        <v>55</v>
      </c>
      <c r="B61" s="52">
        <v>1323530</v>
      </c>
      <c r="C61" s="52">
        <v>15597</v>
      </c>
      <c r="D61" s="52">
        <v>1307933</v>
      </c>
    </row>
    <row r="62" spans="1:4" ht="15">
      <c r="A62" s="7" t="s">
        <v>56</v>
      </c>
      <c r="B62" s="52">
        <v>90722924</v>
      </c>
      <c r="C62" s="52">
        <v>3841760</v>
      </c>
      <c r="D62" s="52">
        <v>86881163</v>
      </c>
    </row>
    <row r="63" spans="1:4" ht="15">
      <c r="A63" s="7" t="s">
        <v>57</v>
      </c>
      <c r="B63" s="52">
        <v>423788</v>
      </c>
      <c r="C63" s="52">
        <v>44317</v>
      </c>
      <c r="D63" s="52">
        <v>379471</v>
      </c>
    </row>
    <row r="64" spans="1:4" ht="15">
      <c r="A64" s="7" t="s">
        <v>58</v>
      </c>
      <c r="B64" s="52">
        <v>565</v>
      </c>
      <c r="C64" s="52">
        <v>0</v>
      </c>
      <c r="D64" s="52">
        <v>565</v>
      </c>
    </row>
    <row r="65" spans="1:4" ht="15">
      <c r="A65" s="7" t="s">
        <v>59</v>
      </c>
      <c r="B65" s="52">
        <v>2792809</v>
      </c>
      <c r="C65" s="52">
        <v>68787</v>
      </c>
      <c r="D65" s="52">
        <v>2724022</v>
      </c>
    </row>
    <row r="66" spans="1:4" ht="15">
      <c r="A66" s="7" t="s">
        <v>60</v>
      </c>
      <c r="B66" s="52">
        <v>2858597</v>
      </c>
      <c r="C66" s="52">
        <v>166609</v>
      </c>
      <c r="D66" s="52">
        <v>2691988</v>
      </c>
    </row>
    <row r="67" spans="1:4" ht="15">
      <c r="A67" s="7" t="s">
        <v>61</v>
      </c>
      <c r="B67" s="52">
        <v>2329670</v>
      </c>
      <c r="C67" s="52">
        <v>118719</v>
      </c>
      <c r="D67" s="52">
        <v>2210951</v>
      </c>
    </row>
    <row r="68" spans="1:4" ht="15">
      <c r="A68" s="7" t="s">
        <v>62</v>
      </c>
      <c r="B68" s="52">
        <v>156778</v>
      </c>
      <c r="C68" s="52">
        <v>22930</v>
      </c>
      <c r="D68" s="52">
        <v>133848</v>
      </c>
    </row>
    <row r="69" spans="1:4" ht="15">
      <c r="A69" s="7" t="s">
        <v>63</v>
      </c>
      <c r="B69" s="52">
        <v>0</v>
      </c>
      <c r="C69" s="52">
        <v>78</v>
      </c>
      <c r="D69" s="52">
        <v>-78</v>
      </c>
    </row>
    <row r="70" spans="1:4" ht="15">
      <c r="A70" s="7" t="s">
        <v>64</v>
      </c>
      <c r="B70" s="52">
        <v>114912141</v>
      </c>
      <c r="C70" s="52">
        <v>5853366</v>
      </c>
      <c r="D70" s="52">
        <v>109058774</v>
      </c>
    </row>
    <row r="71" spans="1:4" ht="15">
      <c r="A71" s="7" t="s">
        <v>65</v>
      </c>
      <c r="B71" s="52">
        <v>191100</v>
      </c>
      <c r="C71" s="52">
        <v>0</v>
      </c>
      <c r="D71" s="52">
        <v>191100</v>
      </c>
    </row>
    <row r="72" spans="1:4" ht="15">
      <c r="A72" s="7" t="s">
        <v>66</v>
      </c>
      <c r="B72" s="52">
        <v>220000</v>
      </c>
      <c r="C72" s="52">
        <v>13899</v>
      </c>
      <c r="D72" s="52">
        <v>206101</v>
      </c>
    </row>
    <row r="73" spans="1:4" ht="15">
      <c r="A73" s="7" t="s">
        <v>68</v>
      </c>
      <c r="B73" s="52">
        <v>80466417</v>
      </c>
      <c r="C73" s="52">
        <v>975418</v>
      </c>
      <c r="D73" s="52">
        <v>79490999</v>
      </c>
    </row>
    <row r="74" spans="1:4" ht="15">
      <c r="A74" s="7"/>
      <c r="B74" s="52"/>
      <c r="C74" s="52"/>
      <c r="D74" s="52"/>
    </row>
    <row r="75" spans="1:4" ht="15">
      <c r="A75" s="7" t="s">
        <v>69</v>
      </c>
      <c r="B75" s="52">
        <v>40376514</v>
      </c>
      <c r="C75" s="52">
        <v>3104749</v>
      </c>
      <c r="D75" s="52">
        <v>37271765</v>
      </c>
    </row>
    <row r="76" spans="1:4" ht="15">
      <c r="A76" s="6"/>
      <c r="B76" s="53"/>
      <c r="C76" s="53"/>
      <c r="D76" s="53"/>
    </row>
    <row r="77" spans="1:4" ht="32.25" customHeight="1">
      <c r="A77" s="58" t="s">
        <v>133</v>
      </c>
      <c r="B77" s="58"/>
      <c r="C77" s="58"/>
      <c r="D77" s="58"/>
    </row>
    <row r="78" spans="1:4" ht="15">
      <c r="A78" s="7"/>
      <c r="B78" s="11"/>
      <c r="C78" s="11"/>
      <c r="D78" s="11"/>
    </row>
    <row r="79" spans="1:4" ht="31.5" customHeight="1">
      <c r="A79" s="59" t="s">
        <v>76</v>
      </c>
      <c r="B79" s="59"/>
      <c r="C79" s="59"/>
      <c r="D79" s="59"/>
    </row>
  </sheetData>
  <sheetProtection/>
  <mergeCells count="2">
    <mergeCell ref="A77:D77"/>
    <mergeCell ref="A79:D79"/>
  </mergeCells>
  <hyperlinks>
    <hyperlink ref="A79:D79" r:id="rId1" display="SOURCE:  New York State Department of Taxation and Finance;  www.tax.ny.gov/research/stats/statistics/stat_fy_collections.htm (last viewed June 20, 2019).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79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37"/>
      <c r="C5" s="37"/>
      <c r="D5" s="37"/>
      <c r="E5" s="7"/>
      <c r="F5" s="7"/>
      <c r="G5" s="9"/>
    </row>
    <row r="6" spans="1:7" ht="15">
      <c r="A6" s="7" t="s">
        <v>2</v>
      </c>
      <c r="B6" s="18">
        <v>1158261031</v>
      </c>
      <c r="C6" s="18">
        <v>68685607</v>
      </c>
      <c r="D6" s="18">
        <v>1089575424</v>
      </c>
      <c r="E6" s="7"/>
      <c r="F6" s="7"/>
      <c r="G6" s="7"/>
    </row>
    <row r="7" spans="1:7" ht="15">
      <c r="A7" s="7"/>
      <c r="B7" s="38"/>
      <c r="C7" s="38"/>
      <c r="D7" s="38"/>
      <c r="E7" s="7"/>
      <c r="F7" s="7"/>
      <c r="G7" s="7"/>
    </row>
    <row r="8" spans="1:7" ht="15">
      <c r="A8" s="7" t="s">
        <v>3</v>
      </c>
      <c r="B8" s="20">
        <v>546695599</v>
      </c>
      <c r="C8" s="20">
        <v>26910290</v>
      </c>
      <c r="D8" s="20">
        <v>519785309</v>
      </c>
      <c r="E8" s="7"/>
      <c r="F8" s="7"/>
      <c r="G8" s="9"/>
    </row>
    <row r="9" spans="1:7" ht="15">
      <c r="A9" s="7" t="s">
        <v>4</v>
      </c>
      <c r="B9" s="20">
        <v>12648291</v>
      </c>
      <c r="C9" s="20">
        <v>621568</v>
      </c>
      <c r="D9" s="20">
        <v>12026723</v>
      </c>
      <c r="E9" s="7"/>
      <c r="F9" s="7"/>
      <c r="G9" s="11"/>
    </row>
    <row r="10" spans="1:7" ht="15">
      <c r="A10" s="7" t="s">
        <v>5</v>
      </c>
      <c r="B10" s="20">
        <v>64720187</v>
      </c>
      <c r="C10" s="20">
        <v>3054584</v>
      </c>
      <c r="D10" s="20">
        <v>61665603</v>
      </c>
      <c r="E10" s="7"/>
      <c r="F10" s="7"/>
      <c r="G10" s="11"/>
    </row>
    <row r="11" spans="1:7" ht="15">
      <c r="A11" s="7" t="s">
        <v>6</v>
      </c>
      <c r="B11" s="20">
        <v>396637710</v>
      </c>
      <c r="C11" s="20">
        <v>18174592</v>
      </c>
      <c r="D11" s="20">
        <v>378463118</v>
      </c>
      <c r="E11" s="7"/>
      <c r="F11" s="7"/>
      <c r="G11" s="11"/>
    </row>
    <row r="12" spans="1:7" ht="15">
      <c r="A12" s="7" t="s">
        <v>7</v>
      </c>
      <c r="B12" s="20">
        <v>65955162</v>
      </c>
      <c r="C12" s="20">
        <v>4626082</v>
      </c>
      <c r="D12" s="20">
        <v>60329079</v>
      </c>
      <c r="E12" s="7"/>
      <c r="F12" s="7"/>
      <c r="G12" s="11"/>
    </row>
    <row r="13" spans="1:7" ht="15">
      <c r="A13" s="7" t="s">
        <v>8</v>
      </c>
      <c r="B13" s="20">
        <v>7734249</v>
      </c>
      <c r="C13" s="20">
        <v>433463</v>
      </c>
      <c r="D13" s="20">
        <v>7300785</v>
      </c>
      <c r="E13" s="7"/>
      <c r="F13" s="7"/>
      <c r="G13" s="11"/>
    </row>
    <row r="14" spans="1:7" ht="15">
      <c r="A14" s="7"/>
      <c r="B14" s="21"/>
      <c r="C14" s="22"/>
      <c r="D14" s="21"/>
      <c r="E14" s="11"/>
      <c r="F14" s="7"/>
      <c r="G14" s="7"/>
    </row>
    <row r="15" spans="1:7" ht="15">
      <c r="A15" s="7" t="s">
        <v>9</v>
      </c>
      <c r="B15" s="23">
        <f>SUM(B16:B73)</f>
        <v>590340482</v>
      </c>
      <c r="C15" s="23">
        <f>SUM(C16:C73)</f>
        <v>33991050</v>
      </c>
      <c r="D15" s="23">
        <f>SUM(D16:D73)</f>
        <v>555349425</v>
      </c>
      <c r="E15" s="7"/>
      <c r="F15" s="7"/>
      <c r="G15" s="11"/>
    </row>
    <row r="16" spans="1:7" ht="15">
      <c r="A16" s="7" t="s">
        <v>10</v>
      </c>
      <c r="B16" s="20">
        <v>20908593</v>
      </c>
      <c r="C16" s="20">
        <v>651132</v>
      </c>
      <c r="D16" s="20">
        <v>20257462</v>
      </c>
      <c r="E16" s="7"/>
      <c r="F16" s="11"/>
      <c r="G16" s="11"/>
    </row>
    <row r="17" spans="1:7" ht="15">
      <c r="A17" s="7" t="s">
        <v>11</v>
      </c>
      <c r="B17" s="20">
        <v>633525</v>
      </c>
      <c r="C17" s="20">
        <v>0</v>
      </c>
      <c r="D17" s="20">
        <v>633525</v>
      </c>
      <c r="E17" s="7"/>
      <c r="F17" s="12"/>
      <c r="G17" s="11"/>
    </row>
    <row r="18" spans="1:7" ht="15">
      <c r="A18" s="7" t="s">
        <v>12</v>
      </c>
      <c r="B18" s="20">
        <v>4133727</v>
      </c>
      <c r="C18" s="20">
        <v>192083</v>
      </c>
      <c r="D18" s="20">
        <v>3941644</v>
      </c>
      <c r="E18" s="7"/>
      <c r="F18" s="11"/>
      <c r="G18" s="11"/>
    </row>
    <row r="19" spans="1:7" ht="15">
      <c r="A19" s="7" t="s">
        <v>13</v>
      </c>
      <c r="B19" s="20">
        <v>637417</v>
      </c>
      <c r="C19" s="20">
        <v>0</v>
      </c>
      <c r="D19" s="20">
        <v>637417</v>
      </c>
      <c r="E19" s="7"/>
      <c r="F19" s="11"/>
      <c r="G19" s="11"/>
    </row>
    <row r="20" spans="1:7" ht="15">
      <c r="A20" s="7" t="s">
        <v>14</v>
      </c>
      <c r="B20" s="20">
        <v>867031</v>
      </c>
      <c r="C20" s="20">
        <v>61184</v>
      </c>
      <c r="D20" s="20">
        <v>805847</v>
      </c>
      <c r="E20" s="7"/>
      <c r="F20" s="11"/>
      <c r="G20" s="11"/>
    </row>
    <row r="21" spans="1:7" ht="15">
      <c r="A21" s="7" t="s">
        <v>15</v>
      </c>
      <c r="B21" s="20">
        <v>796266</v>
      </c>
      <c r="C21" s="20">
        <v>98697</v>
      </c>
      <c r="D21" s="20">
        <v>697568</v>
      </c>
      <c r="E21" s="7"/>
      <c r="F21" s="11"/>
      <c r="G21" s="11"/>
    </row>
    <row r="22" spans="1:7" ht="15">
      <c r="A22" s="7" t="s">
        <v>16</v>
      </c>
      <c r="B22" s="20">
        <v>1320525</v>
      </c>
      <c r="C22" s="20">
        <v>164775</v>
      </c>
      <c r="D22" s="20">
        <v>1155750</v>
      </c>
      <c r="E22" s="12"/>
      <c r="F22" s="11"/>
      <c r="G22" s="11"/>
    </row>
    <row r="23" spans="1:7" ht="15">
      <c r="A23" s="7" t="s">
        <v>17</v>
      </c>
      <c r="B23" s="20">
        <v>1071051</v>
      </c>
      <c r="C23" s="20">
        <v>79112</v>
      </c>
      <c r="D23" s="20">
        <v>991940</v>
      </c>
      <c r="E23" s="12"/>
      <c r="F23" s="11"/>
      <c r="G23" s="11"/>
    </row>
    <row r="24" spans="1:7" ht="15">
      <c r="A24" s="7" t="s">
        <v>18</v>
      </c>
      <c r="B24" s="20">
        <v>641274</v>
      </c>
      <c r="C24" s="20">
        <v>74183</v>
      </c>
      <c r="D24" s="20">
        <v>567091</v>
      </c>
      <c r="E24" s="7"/>
      <c r="F24" s="11"/>
      <c r="G24" s="11"/>
    </row>
    <row r="25" spans="1:7" ht="15">
      <c r="A25" s="7" t="s">
        <v>19</v>
      </c>
      <c r="B25" s="20">
        <v>1297767</v>
      </c>
      <c r="C25" s="20">
        <v>75885</v>
      </c>
      <c r="D25" s="20">
        <v>1221882</v>
      </c>
      <c r="E25" s="7"/>
      <c r="F25" s="11"/>
      <c r="G25" s="11"/>
    </row>
    <row r="26" spans="1:7" ht="15">
      <c r="A26" s="7" t="s">
        <v>20</v>
      </c>
      <c r="B26" s="20">
        <v>430336</v>
      </c>
      <c r="C26" s="20">
        <v>1953</v>
      </c>
      <c r="D26" s="20">
        <v>428383</v>
      </c>
      <c r="E26" s="7"/>
      <c r="F26" s="11"/>
      <c r="G26" s="11"/>
    </row>
    <row r="27" spans="1:7" ht="15">
      <c r="A27" s="7" t="s">
        <v>21</v>
      </c>
      <c r="B27" s="20">
        <v>1302448</v>
      </c>
      <c r="C27" s="20">
        <v>0</v>
      </c>
      <c r="D27" s="20">
        <v>1302448</v>
      </c>
      <c r="E27" s="7"/>
      <c r="F27" s="12"/>
      <c r="G27" s="11"/>
    </row>
    <row r="28" spans="1:7" ht="15">
      <c r="A28" s="7" t="s">
        <v>22</v>
      </c>
      <c r="B28" s="20">
        <v>5069510</v>
      </c>
      <c r="C28" s="20">
        <v>483088</v>
      </c>
      <c r="D28" s="20">
        <v>4586421</v>
      </c>
      <c r="E28" s="7"/>
      <c r="F28" s="11"/>
      <c r="G28" s="11"/>
    </row>
    <row r="29" spans="1:7" ht="15">
      <c r="A29" s="7" t="s">
        <v>23</v>
      </c>
      <c r="B29" s="20">
        <v>18118182</v>
      </c>
      <c r="C29" s="20">
        <v>1387168</v>
      </c>
      <c r="D29" s="20">
        <v>16731015</v>
      </c>
      <c r="E29" s="7"/>
      <c r="F29" s="11"/>
      <c r="G29" s="11"/>
    </row>
    <row r="30" spans="1:7" ht="15">
      <c r="A30" s="7" t="s">
        <v>24</v>
      </c>
      <c r="B30" s="20">
        <v>864432</v>
      </c>
      <c r="C30" s="20">
        <v>39367</v>
      </c>
      <c r="D30" s="20">
        <v>825065</v>
      </c>
      <c r="E30" s="7"/>
      <c r="F30" s="11"/>
      <c r="G30" s="11"/>
    </row>
    <row r="31" spans="1:7" ht="15">
      <c r="A31" s="7" t="s">
        <v>25</v>
      </c>
      <c r="B31" s="20">
        <v>103279</v>
      </c>
      <c r="C31" s="20">
        <v>44101</v>
      </c>
      <c r="D31" s="20">
        <v>59178</v>
      </c>
      <c r="E31" s="7"/>
      <c r="F31" s="11"/>
      <c r="G31" s="11"/>
    </row>
    <row r="32" spans="1:7" ht="15">
      <c r="A32" s="7" t="s">
        <v>26</v>
      </c>
      <c r="B32" s="20">
        <v>193587</v>
      </c>
      <c r="C32" s="20">
        <v>0</v>
      </c>
      <c r="D32" s="20">
        <v>193587</v>
      </c>
      <c r="E32" s="7"/>
      <c r="F32" s="11"/>
      <c r="G32" s="11"/>
    </row>
    <row r="33" spans="1:7" ht="15">
      <c r="A33" s="7" t="s">
        <v>27</v>
      </c>
      <c r="B33" s="20">
        <v>1567955</v>
      </c>
      <c r="C33" s="20">
        <v>21117</v>
      </c>
      <c r="D33" s="20">
        <v>1546838</v>
      </c>
      <c r="E33" s="7"/>
      <c r="F33" s="11"/>
      <c r="G33" s="11"/>
    </row>
    <row r="34" spans="1:7" ht="15">
      <c r="A34" s="7" t="s">
        <v>28</v>
      </c>
      <c r="B34" s="20">
        <v>429495</v>
      </c>
      <c r="C34" s="20">
        <v>65927</v>
      </c>
      <c r="D34" s="20">
        <v>363567</v>
      </c>
      <c r="E34" s="7"/>
      <c r="F34" s="12"/>
      <c r="G34" s="11"/>
    </row>
    <row r="35" spans="1:7" ht="15">
      <c r="A35" s="7" t="s">
        <v>29</v>
      </c>
      <c r="B35" s="20">
        <v>48012</v>
      </c>
      <c r="C35" s="20">
        <v>0</v>
      </c>
      <c r="D35" s="20">
        <v>48012</v>
      </c>
      <c r="E35" s="7"/>
      <c r="F35" s="11"/>
      <c r="G35" s="11"/>
    </row>
    <row r="36" spans="1:7" ht="15">
      <c r="A36" s="7" t="s">
        <v>30</v>
      </c>
      <c r="B36" s="20">
        <v>423684</v>
      </c>
      <c r="C36" s="20">
        <v>23573</v>
      </c>
      <c r="D36" s="20">
        <v>400111</v>
      </c>
      <c r="E36" s="7"/>
      <c r="F36" s="11"/>
      <c r="G36" s="11"/>
    </row>
    <row r="37" spans="1:7" ht="15">
      <c r="A37" s="7" t="s">
        <v>31</v>
      </c>
      <c r="B37" s="20">
        <v>1174407</v>
      </c>
      <c r="C37" s="20">
        <v>7097</v>
      </c>
      <c r="D37" s="20">
        <v>1167310</v>
      </c>
      <c r="E37" s="7"/>
      <c r="F37" s="11"/>
      <c r="G37" s="11"/>
    </row>
    <row r="38" spans="1:7" ht="15">
      <c r="A38" s="7" t="s">
        <v>32</v>
      </c>
      <c r="B38" s="20">
        <v>313957</v>
      </c>
      <c r="C38" s="20">
        <v>0</v>
      </c>
      <c r="D38" s="20">
        <v>313957</v>
      </c>
      <c r="E38" s="7"/>
      <c r="F38" s="12"/>
      <c r="G38" s="11"/>
    </row>
    <row r="39" spans="1:7" ht="15">
      <c r="A39" s="7" t="s">
        <v>33</v>
      </c>
      <c r="B39" s="20">
        <v>194397</v>
      </c>
      <c r="C39" s="20">
        <v>142997</v>
      </c>
      <c r="D39" s="20">
        <v>51400</v>
      </c>
      <c r="E39" s="7"/>
      <c r="F39" s="11"/>
      <c r="G39" s="11"/>
    </row>
    <row r="40" spans="1:7" ht="15">
      <c r="A40" s="7" t="s">
        <v>34</v>
      </c>
      <c r="B40" s="20">
        <v>1049273</v>
      </c>
      <c r="C40" s="20">
        <v>2036</v>
      </c>
      <c r="D40" s="20">
        <v>1047237</v>
      </c>
      <c r="E40" s="7"/>
      <c r="F40" s="11"/>
      <c r="G40" s="11"/>
    </row>
    <row r="41" spans="1:7" ht="15">
      <c r="A41" s="7" t="s">
        <v>35</v>
      </c>
      <c r="B41" s="20">
        <v>26617025</v>
      </c>
      <c r="C41" s="20">
        <v>1624001</v>
      </c>
      <c r="D41" s="20">
        <v>24993024</v>
      </c>
      <c r="E41" s="7"/>
      <c r="F41" s="12"/>
      <c r="G41" s="11"/>
    </row>
    <row r="42" spans="1:7" ht="15">
      <c r="A42" s="7" t="s">
        <v>36</v>
      </c>
      <c r="B42" s="20">
        <v>642114</v>
      </c>
      <c r="C42" s="20">
        <v>0</v>
      </c>
      <c r="D42" s="20">
        <v>642114</v>
      </c>
      <c r="E42" s="7"/>
      <c r="F42" s="11"/>
      <c r="G42" s="11"/>
    </row>
    <row r="43" spans="1:7" ht="15">
      <c r="A43" s="7" t="s">
        <v>37</v>
      </c>
      <c r="B43" s="20">
        <v>133678908</v>
      </c>
      <c r="C43" s="20">
        <v>8817717</v>
      </c>
      <c r="D43" s="20">
        <v>124861192</v>
      </c>
      <c r="E43" s="7"/>
      <c r="F43" s="11"/>
      <c r="G43" s="11"/>
    </row>
    <row r="44" spans="1:7" ht="15">
      <c r="A44" s="7" t="s">
        <v>38</v>
      </c>
      <c r="B44" s="20">
        <v>1014558</v>
      </c>
      <c r="C44" s="20">
        <v>183951</v>
      </c>
      <c r="D44" s="20">
        <v>830607</v>
      </c>
      <c r="E44" s="7"/>
      <c r="F44" s="11"/>
      <c r="G44" s="11"/>
    </row>
    <row r="45" spans="1:7" ht="15">
      <c r="A45" s="7" t="s">
        <v>39</v>
      </c>
      <c r="B45" s="20">
        <v>2450710</v>
      </c>
      <c r="C45" s="20">
        <v>233753</v>
      </c>
      <c r="D45" s="20">
        <v>2216957</v>
      </c>
      <c r="E45" s="7"/>
      <c r="F45" s="11"/>
      <c r="G45" s="11"/>
    </row>
    <row r="46" spans="1:7" ht="15">
      <c r="A46" s="7" t="s">
        <v>40</v>
      </c>
      <c r="B46" s="20">
        <v>8163888</v>
      </c>
      <c r="C46" s="20">
        <v>355792</v>
      </c>
      <c r="D46" s="20">
        <v>7808095</v>
      </c>
      <c r="E46" s="7"/>
      <c r="F46" s="11"/>
      <c r="G46" s="11"/>
    </row>
    <row r="47" spans="1:7" ht="15">
      <c r="A47" s="7" t="s">
        <v>41</v>
      </c>
      <c r="B47" s="20">
        <v>843314</v>
      </c>
      <c r="C47" s="20">
        <v>97907</v>
      </c>
      <c r="D47" s="20">
        <v>745407</v>
      </c>
      <c r="E47" s="7"/>
      <c r="F47" s="11"/>
      <c r="G47" s="11"/>
    </row>
    <row r="48" spans="1:7" ht="15">
      <c r="A48" s="7" t="s">
        <v>42</v>
      </c>
      <c r="B48" s="20">
        <v>3306785</v>
      </c>
      <c r="C48" s="20">
        <v>632856</v>
      </c>
      <c r="D48" s="20">
        <v>2673929</v>
      </c>
      <c r="E48" s="7"/>
      <c r="F48" s="11"/>
      <c r="G48" s="11"/>
    </row>
    <row r="49" spans="1:7" ht="15">
      <c r="A49" s="7" t="s">
        <v>43</v>
      </c>
      <c r="B49" s="20">
        <v>702736</v>
      </c>
      <c r="C49" s="20">
        <v>50626</v>
      </c>
      <c r="D49" s="20">
        <v>652110</v>
      </c>
      <c r="E49" s="7"/>
      <c r="F49" s="11"/>
      <c r="G49" s="11"/>
    </row>
    <row r="50" spans="1:7" ht="15">
      <c r="A50" s="7" t="s">
        <v>44</v>
      </c>
      <c r="B50" s="20">
        <v>283394</v>
      </c>
      <c r="C50" s="20">
        <v>0</v>
      </c>
      <c r="D50" s="20">
        <v>283394</v>
      </c>
      <c r="E50" s="7"/>
      <c r="F50" s="11"/>
      <c r="G50" s="11"/>
    </row>
    <row r="51" spans="1:7" ht="15">
      <c r="A51" s="7" t="s">
        <v>45</v>
      </c>
      <c r="B51" s="20">
        <v>680294</v>
      </c>
      <c r="C51" s="20">
        <v>26086</v>
      </c>
      <c r="D51" s="20">
        <v>654208</v>
      </c>
      <c r="E51" s="7"/>
      <c r="F51" s="11"/>
      <c r="G51" s="11"/>
    </row>
    <row r="52" spans="1:7" ht="15">
      <c r="A52" s="7" t="s">
        <v>46</v>
      </c>
      <c r="B52" s="20">
        <v>3630001</v>
      </c>
      <c r="C52" s="20">
        <v>132081</v>
      </c>
      <c r="D52" s="20">
        <v>3497919</v>
      </c>
      <c r="E52" s="7"/>
      <c r="F52" s="11"/>
      <c r="G52" s="11"/>
    </row>
    <row r="53" spans="1:7" ht="15">
      <c r="A53" s="7" t="s">
        <v>47</v>
      </c>
      <c r="B53" s="20">
        <v>1967566</v>
      </c>
      <c r="C53" s="20">
        <v>19698</v>
      </c>
      <c r="D53" s="20">
        <v>1947869</v>
      </c>
      <c r="E53" s="7"/>
      <c r="F53" s="11"/>
      <c r="G53" s="11"/>
    </row>
    <row r="54" spans="1:7" ht="15">
      <c r="A54" s="7" t="s">
        <v>48</v>
      </c>
      <c r="B54" s="20">
        <v>5996419</v>
      </c>
      <c r="C54" s="20">
        <v>560291</v>
      </c>
      <c r="D54" s="20">
        <v>5436128</v>
      </c>
      <c r="E54" s="7"/>
      <c r="F54" s="12"/>
      <c r="G54" s="11"/>
    </row>
    <row r="55" spans="1:7" ht="15">
      <c r="A55" s="7" t="s">
        <v>49</v>
      </c>
      <c r="B55" s="20">
        <v>872915</v>
      </c>
      <c r="C55" s="20">
        <v>24980</v>
      </c>
      <c r="D55" s="20">
        <v>847935</v>
      </c>
      <c r="E55" s="7"/>
      <c r="F55" s="11"/>
      <c r="G55" s="11"/>
    </row>
    <row r="56" spans="1:7" ht="15">
      <c r="A56" s="7" t="s">
        <v>50</v>
      </c>
      <c r="B56" s="20">
        <v>3279519</v>
      </c>
      <c r="C56" s="20">
        <v>66573</v>
      </c>
      <c r="D56" s="20">
        <v>3212945</v>
      </c>
      <c r="E56" s="7"/>
      <c r="F56" s="11"/>
      <c r="G56" s="11"/>
    </row>
    <row r="57" spans="1:7" ht="15">
      <c r="A57" s="7" t="s">
        <v>51</v>
      </c>
      <c r="B57" s="20">
        <v>4323540</v>
      </c>
      <c r="C57" s="20">
        <v>109226</v>
      </c>
      <c r="D57" s="20">
        <v>4214314</v>
      </c>
      <c r="E57" s="7"/>
      <c r="F57" s="11"/>
      <c r="G57" s="11"/>
    </row>
    <row r="58" spans="1:7" ht="15">
      <c r="A58" s="7" t="s">
        <v>52</v>
      </c>
      <c r="B58" s="20">
        <v>339798</v>
      </c>
      <c r="C58" s="18">
        <v>1211</v>
      </c>
      <c r="D58" s="20">
        <v>338587</v>
      </c>
      <c r="E58" s="7"/>
      <c r="F58" s="11"/>
      <c r="G58" s="11"/>
    </row>
    <row r="59" spans="1:7" ht="15">
      <c r="A59" s="7" t="s">
        <v>53</v>
      </c>
      <c r="B59" s="20">
        <v>109314</v>
      </c>
      <c r="C59" s="20">
        <v>0</v>
      </c>
      <c r="D59" s="20">
        <v>109314</v>
      </c>
      <c r="E59" s="7"/>
      <c r="F59" s="11"/>
      <c r="G59" s="11"/>
    </row>
    <row r="60" spans="1:7" ht="15">
      <c r="A60" s="7" t="s">
        <v>54</v>
      </c>
      <c r="B60" s="20">
        <v>354056</v>
      </c>
      <c r="C60" s="18">
        <v>3349</v>
      </c>
      <c r="D60" s="20">
        <v>350700</v>
      </c>
      <c r="E60" s="7"/>
      <c r="F60" s="11"/>
      <c r="G60" s="11"/>
    </row>
    <row r="61" spans="1:7" ht="15">
      <c r="A61" s="7" t="s">
        <v>55</v>
      </c>
      <c r="B61" s="20">
        <v>456539</v>
      </c>
      <c r="C61" s="20">
        <v>10704</v>
      </c>
      <c r="D61" s="20">
        <v>445836</v>
      </c>
      <c r="E61" s="7"/>
      <c r="F61" s="11"/>
      <c r="G61" s="11"/>
    </row>
    <row r="62" spans="1:7" ht="15">
      <c r="A62" s="7" t="s">
        <v>56</v>
      </c>
      <c r="B62" s="20">
        <v>72006821</v>
      </c>
      <c r="C62" s="20">
        <v>5889917</v>
      </c>
      <c r="D62" s="20">
        <v>66116904</v>
      </c>
      <c r="E62" s="7"/>
      <c r="F62" s="11"/>
      <c r="G62" s="11"/>
    </row>
    <row r="63" spans="1:7" ht="15">
      <c r="A63" s="7" t="s">
        <v>57</v>
      </c>
      <c r="B63" s="20">
        <v>1156046</v>
      </c>
      <c r="C63" s="20">
        <v>40087</v>
      </c>
      <c r="D63" s="20">
        <v>1115959</v>
      </c>
      <c r="E63" s="7"/>
      <c r="F63" s="11"/>
      <c r="G63" s="11"/>
    </row>
    <row r="64" spans="1:7" ht="15">
      <c r="A64" s="7" t="s">
        <v>58</v>
      </c>
      <c r="B64" s="20">
        <v>210822</v>
      </c>
      <c r="C64" s="20">
        <v>11640</v>
      </c>
      <c r="D64" s="20">
        <v>199182</v>
      </c>
      <c r="E64" s="7"/>
      <c r="F64" s="11"/>
      <c r="G64" s="11"/>
    </row>
    <row r="65" spans="1:7" ht="15">
      <c r="A65" s="7" t="s">
        <v>59</v>
      </c>
      <c r="B65" s="20">
        <v>3474841</v>
      </c>
      <c r="C65" s="20">
        <v>288955</v>
      </c>
      <c r="D65" s="20">
        <v>3185886</v>
      </c>
      <c r="E65" s="7"/>
      <c r="F65" s="11"/>
      <c r="G65" s="11"/>
    </row>
    <row r="66" spans="1:7" ht="15">
      <c r="A66" s="7" t="s">
        <v>60</v>
      </c>
      <c r="B66" s="20">
        <v>4205232</v>
      </c>
      <c r="C66" s="20">
        <v>919972</v>
      </c>
      <c r="D66" s="20">
        <v>3285260</v>
      </c>
      <c r="E66" s="7"/>
      <c r="F66" s="12"/>
      <c r="G66" s="11"/>
    </row>
    <row r="67" spans="1:7" ht="15">
      <c r="A67" s="7" t="s">
        <v>61</v>
      </c>
      <c r="B67" s="20">
        <v>2725507</v>
      </c>
      <c r="C67" s="20">
        <v>52561</v>
      </c>
      <c r="D67" s="20">
        <v>2672946</v>
      </c>
      <c r="E67" s="7"/>
      <c r="F67" s="12"/>
      <c r="G67" s="11"/>
    </row>
    <row r="68" spans="1:7" ht="15">
      <c r="A68" s="7" t="s">
        <v>62</v>
      </c>
      <c r="B68" s="20">
        <v>864512</v>
      </c>
      <c r="C68" s="20">
        <v>6065</v>
      </c>
      <c r="D68" s="20">
        <v>858447</v>
      </c>
      <c r="E68" s="7"/>
      <c r="F68" s="11"/>
      <c r="G68" s="11"/>
    </row>
    <row r="69" spans="1:7" ht="15">
      <c r="A69" s="7" t="s">
        <v>63</v>
      </c>
      <c r="B69" s="20">
        <v>1141167</v>
      </c>
      <c r="C69" s="20">
        <v>7876</v>
      </c>
      <c r="D69" s="20">
        <v>1133291</v>
      </c>
      <c r="E69" s="7"/>
      <c r="F69" s="11"/>
      <c r="G69" s="11"/>
    </row>
    <row r="70" spans="1:7" ht="15">
      <c r="A70" s="7" t="s">
        <v>64</v>
      </c>
      <c r="B70" s="20">
        <v>185640923</v>
      </c>
      <c r="C70" s="20">
        <v>9072128</v>
      </c>
      <c r="D70" s="20">
        <v>176568795</v>
      </c>
      <c r="E70" s="7"/>
      <c r="F70" s="11"/>
      <c r="G70" s="11"/>
    </row>
    <row r="71" spans="1:7" ht="15">
      <c r="A71" s="7" t="s">
        <v>65</v>
      </c>
      <c r="B71" s="20">
        <v>402603</v>
      </c>
      <c r="C71" s="20">
        <v>23080</v>
      </c>
      <c r="D71" s="20">
        <v>379523</v>
      </c>
      <c r="E71" s="7"/>
      <c r="F71" s="11"/>
      <c r="G71" s="11"/>
    </row>
    <row r="72" spans="1:7" ht="15">
      <c r="A72" s="7" t="s">
        <v>66</v>
      </c>
      <c r="B72" s="20">
        <v>425276</v>
      </c>
      <c r="C72" s="20">
        <v>55065</v>
      </c>
      <c r="D72" s="20">
        <v>370211</v>
      </c>
      <c r="E72" s="7"/>
      <c r="F72" s="11"/>
      <c r="G72" s="11"/>
    </row>
    <row r="73" spans="1:7" ht="15">
      <c r="A73" s="7" t="s">
        <v>68</v>
      </c>
      <c r="B73" s="20">
        <v>54783209</v>
      </c>
      <c r="C73" s="20">
        <v>1057427</v>
      </c>
      <c r="D73" s="20">
        <v>52725782</v>
      </c>
      <c r="E73" s="7"/>
      <c r="F73" s="11"/>
      <c r="G73" s="11"/>
    </row>
    <row r="74" spans="1:7" ht="15">
      <c r="A74" s="7"/>
      <c r="B74" s="24"/>
      <c r="C74" s="24"/>
      <c r="D74" s="24"/>
      <c r="E74" s="7"/>
      <c r="F74" s="7"/>
      <c r="G74" s="7"/>
    </row>
    <row r="75" spans="1:7" ht="15">
      <c r="A75" s="7" t="s">
        <v>69</v>
      </c>
      <c r="B75" s="25">
        <v>21224950</v>
      </c>
      <c r="C75" s="25">
        <v>6784264</v>
      </c>
      <c r="D75" s="25">
        <v>14440686</v>
      </c>
      <c r="E75" s="7"/>
      <c r="F75" s="11"/>
      <c r="G75" s="11"/>
    </row>
    <row r="76" spans="1:7" ht="15">
      <c r="A76" s="6"/>
      <c r="B76" s="13"/>
      <c r="C76" s="13"/>
      <c r="D76" s="13"/>
      <c r="E76" s="7"/>
      <c r="F76" s="7"/>
      <c r="G76" s="7"/>
    </row>
    <row r="77" spans="1:7" ht="30" customHeight="1">
      <c r="A77" s="58" t="s">
        <v>80</v>
      </c>
      <c r="B77" s="58"/>
      <c r="C77" s="58"/>
      <c r="D77" s="58"/>
      <c r="E77" s="7"/>
      <c r="F77" s="7"/>
      <c r="G77" s="7"/>
    </row>
    <row r="78" spans="1:7" ht="15">
      <c r="A78" s="7"/>
      <c r="B78" s="11"/>
      <c r="C78" s="11"/>
      <c r="D78" s="11"/>
      <c r="E78" s="7"/>
      <c r="F78" s="7"/>
      <c r="G78" s="7"/>
    </row>
    <row r="79" spans="1:7" ht="30.75" customHeight="1">
      <c r="A79" s="59" t="s">
        <v>82</v>
      </c>
      <c r="B79" s="59"/>
      <c r="C79" s="59"/>
      <c r="D79" s="59"/>
      <c r="E79" s="7"/>
      <c r="F79" s="7"/>
      <c r="G79" s="7"/>
    </row>
    <row r="80" spans="1:7" ht="15">
      <c r="A80" s="14" t="s">
        <v>81</v>
      </c>
      <c r="B80" s="11"/>
      <c r="C80" s="11"/>
      <c r="D80" s="11"/>
      <c r="E80" s="15"/>
      <c r="F80" s="7"/>
      <c r="G80" s="7"/>
    </row>
    <row r="81" spans="1:7" ht="15">
      <c r="A81" s="7"/>
      <c r="B81" s="11"/>
      <c r="C81" s="11"/>
      <c r="D81" s="11"/>
      <c r="E81" s="7"/>
      <c r="F81" s="7"/>
      <c r="G81" s="7"/>
    </row>
    <row r="82" spans="1:7" ht="15">
      <c r="A82" s="7"/>
      <c r="B82" s="11"/>
      <c r="C82" s="11"/>
      <c r="D82" s="11"/>
      <c r="E82" s="7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7"/>
      <c r="B85" s="7"/>
      <c r="C85" s="7"/>
      <c r="D85" s="7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</sheetData>
  <sheetProtection/>
  <mergeCells count="2">
    <mergeCell ref="A77:D77"/>
    <mergeCell ref="A79:D79"/>
  </mergeCells>
  <hyperlinks>
    <hyperlink ref="A79:D79" r:id="rId1" display="SOURCE:  New York State Department of Taxation and Finance; www.tax.ny.gov/research/stats/statistics/stat_fy_collections.htm (last viewed July 28, 2016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5" ht="20.25">
      <c r="A1" s="5" t="s">
        <v>0</v>
      </c>
      <c r="B1" s="34"/>
      <c r="C1" s="34"/>
      <c r="D1" s="34"/>
      <c r="E1" s="35"/>
    </row>
    <row r="2" spans="1:5" ht="20.25">
      <c r="A2" s="5" t="s">
        <v>83</v>
      </c>
      <c r="B2" s="34"/>
      <c r="C2" s="34"/>
      <c r="D2" s="34"/>
      <c r="E2" s="35"/>
    </row>
    <row r="3" spans="1:5" ht="15">
      <c r="A3" s="7"/>
      <c r="B3" s="7"/>
      <c r="C3" s="7"/>
      <c r="D3" s="7"/>
      <c r="E3" s="7"/>
    </row>
    <row r="4" spans="1:5" ht="15">
      <c r="A4" s="26" t="s">
        <v>1</v>
      </c>
      <c r="B4" s="27" t="s">
        <v>71</v>
      </c>
      <c r="C4" s="27" t="s">
        <v>67</v>
      </c>
      <c r="D4" s="27" t="s">
        <v>72</v>
      </c>
      <c r="E4" s="7"/>
    </row>
    <row r="5" spans="1:5" ht="15">
      <c r="A5" s="6"/>
      <c r="B5" s="37"/>
      <c r="C5" s="37"/>
      <c r="D5" s="37"/>
      <c r="E5" s="7"/>
    </row>
    <row r="6" spans="1:5" ht="15">
      <c r="A6" s="7" t="s">
        <v>2</v>
      </c>
      <c r="B6" s="18">
        <v>1273985506</v>
      </c>
      <c r="C6" s="18">
        <v>57427738</v>
      </c>
      <c r="D6" s="18">
        <v>1216557768</v>
      </c>
      <c r="E6" s="7"/>
    </row>
    <row r="7" spans="1:5" ht="15">
      <c r="A7" s="7"/>
      <c r="B7" s="38"/>
      <c r="C7" s="38"/>
      <c r="D7" s="38"/>
      <c r="E7" s="7"/>
    </row>
    <row r="8" spans="1:5" ht="15">
      <c r="A8" s="7" t="s">
        <v>3</v>
      </c>
      <c r="B8" s="20">
        <v>571063201</v>
      </c>
      <c r="C8" s="20">
        <v>26467968</v>
      </c>
      <c r="D8" s="20">
        <f>SUM(D9:D13)</f>
        <v>544595233</v>
      </c>
      <c r="E8" s="7"/>
    </row>
    <row r="9" spans="1:5" ht="15">
      <c r="A9" s="7" t="s">
        <v>4</v>
      </c>
      <c r="B9" s="20">
        <v>10960362</v>
      </c>
      <c r="C9" s="20">
        <v>1109312</v>
      </c>
      <c r="D9" s="20">
        <v>9851050</v>
      </c>
      <c r="E9" s="7"/>
    </row>
    <row r="10" spans="1:5" ht="15">
      <c r="A10" s="7" t="s">
        <v>5</v>
      </c>
      <c r="B10" s="20">
        <v>43751290</v>
      </c>
      <c r="C10" s="20">
        <v>2700587</v>
      </c>
      <c r="D10" s="20">
        <v>41050703</v>
      </c>
      <c r="E10" s="7"/>
    </row>
    <row r="11" spans="1:5" ht="15">
      <c r="A11" s="7" t="s">
        <v>6</v>
      </c>
      <c r="B11" s="20">
        <v>447143550</v>
      </c>
      <c r="C11" s="20">
        <v>17769727</v>
      </c>
      <c r="D11" s="20">
        <v>429373824</v>
      </c>
      <c r="E11" s="7"/>
    </row>
    <row r="12" spans="1:5" ht="15">
      <c r="A12" s="7" t="s">
        <v>7</v>
      </c>
      <c r="B12" s="20">
        <v>60596728</v>
      </c>
      <c r="C12" s="20">
        <v>4629156</v>
      </c>
      <c r="D12" s="20">
        <v>55967573</v>
      </c>
      <c r="E12" s="7"/>
    </row>
    <row r="13" spans="1:5" ht="15">
      <c r="A13" s="7" t="s">
        <v>8</v>
      </c>
      <c r="B13" s="20">
        <v>8611270</v>
      </c>
      <c r="C13" s="20">
        <v>259187</v>
      </c>
      <c r="D13" s="20">
        <v>8352083</v>
      </c>
      <c r="E13" s="7"/>
    </row>
    <row r="14" spans="1:5" ht="15">
      <c r="A14" s="7"/>
      <c r="B14" s="21"/>
      <c r="C14" s="22"/>
      <c r="D14" s="21"/>
      <c r="E14" s="11"/>
    </row>
    <row r="15" spans="1:5" ht="15">
      <c r="A15" s="7" t="s">
        <v>9</v>
      </c>
      <c r="B15" s="23">
        <f>SUM(B16:B73)</f>
        <v>680442418</v>
      </c>
      <c r="C15" s="23">
        <f>SUM(C16:C73)</f>
        <v>26789808</v>
      </c>
      <c r="D15" s="23">
        <f>SUM(D16:D73)</f>
        <v>653652605</v>
      </c>
      <c r="E15" s="7"/>
    </row>
    <row r="16" spans="1:5" ht="15">
      <c r="A16" s="7" t="s">
        <v>10</v>
      </c>
      <c r="B16" s="20">
        <v>7137053</v>
      </c>
      <c r="C16" s="20">
        <v>1417382</v>
      </c>
      <c r="D16" s="20">
        <v>5719671</v>
      </c>
      <c r="E16" s="7"/>
    </row>
    <row r="17" spans="1:5" ht="15">
      <c r="A17" s="7" t="s">
        <v>11</v>
      </c>
      <c r="B17" s="20">
        <v>108391</v>
      </c>
      <c r="C17" s="20">
        <v>51685</v>
      </c>
      <c r="D17" s="20">
        <v>56706</v>
      </c>
      <c r="E17" s="7"/>
    </row>
    <row r="18" spans="1:5" ht="15">
      <c r="A18" s="7" t="s">
        <v>12</v>
      </c>
      <c r="B18" s="20">
        <v>3542125</v>
      </c>
      <c r="C18" s="20">
        <v>80294</v>
      </c>
      <c r="D18" s="20">
        <v>3461831</v>
      </c>
      <c r="E18" s="7"/>
    </row>
    <row r="19" spans="1:5" ht="15">
      <c r="A19" s="7" t="s">
        <v>13</v>
      </c>
      <c r="B19" s="20">
        <v>787236</v>
      </c>
      <c r="C19" s="20">
        <v>0</v>
      </c>
      <c r="D19" s="20">
        <v>787236</v>
      </c>
      <c r="E19" s="7"/>
    </row>
    <row r="20" spans="1:5" ht="15">
      <c r="A20" s="7" t="s">
        <v>14</v>
      </c>
      <c r="B20" s="20">
        <v>1122681</v>
      </c>
      <c r="C20" s="20">
        <v>11474</v>
      </c>
      <c r="D20" s="20">
        <v>1111206</v>
      </c>
      <c r="E20" s="7"/>
    </row>
    <row r="21" spans="1:5" ht="15">
      <c r="A21" s="7" t="s">
        <v>15</v>
      </c>
      <c r="B21" s="20">
        <v>1510523</v>
      </c>
      <c r="C21" s="20">
        <v>70224</v>
      </c>
      <c r="D21" s="20">
        <v>1440299</v>
      </c>
      <c r="E21" s="7"/>
    </row>
    <row r="22" spans="1:5" ht="15">
      <c r="A22" s="7" t="s">
        <v>16</v>
      </c>
      <c r="B22" s="20">
        <v>1522269</v>
      </c>
      <c r="C22" s="20">
        <v>182093</v>
      </c>
      <c r="D22" s="20">
        <v>1340176</v>
      </c>
      <c r="E22" s="12"/>
    </row>
    <row r="23" spans="1:5" ht="15">
      <c r="A23" s="7" t="s">
        <v>17</v>
      </c>
      <c r="B23" s="20">
        <v>799584</v>
      </c>
      <c r="C23" s="20">
        <v>8829</v>
      </c>
      <c r="D23" s="20">
        <v>790755</v>
      </c>
      <c r="E23" s="12"/>
    </row>
    <row r="24" spans="1:5" ht="15">
      <c r="A24" s="7" t="s">
        <v>18</v>
      </c>
      <c r="B24" s="20">
        <v>1353303</v>
      </c>
      <c r="C24" s="20">
        <v>33876</v>
      </c>
      <c r="D24" s="20">
        <v>1319427</v>
      </c>
      <c r="E24" s="7"/>
    </row>
    <row r="25" spans="1:5" ht="15">
      <c r="A25" s="7" t="s">
        <v>19</v>
      </c>
      <c r="B25" s="20">
        <v>1157742</v>
      </c>
      <c r="C25" s="20">
        <v>5584</v>
      </c>
      <c r="D25" s="20">
        <v>1152158</v>
      </c>
      <c r="E25" s="7"/>
    </row>
    <row r="26" spans="1:5" ht="15">
      <c r="A26" s="7" t="s">
        <v>20</v>
      </c>
      <c r="B26" s="20">
        <v>457026</v>
      </c>
      <c r="C26" s="20">
        <v>0</v>
      </c>
      <c r="D26" s="20">
        <v>457026</v>
      </c>
      <c r="E26" s="7"/>
    </row>
    <row r="27" spans="1:5" ht="15">
      <c r="A27" s="7" t="s">
        <v>21</v>
      </c>
      <c r="B27" s="20">
        <v>69569</v>
      </c>
      <c r="C27" s="20">
        <v>38173</v>
      </c>
      <c r="D27" s="20">
        <v>31396</v>
      </c>
      <c r="E27" s="7"/>
    </row>
    <row r="28" spans="1:5" ht="15">
      <c r="A28" s="7" t="s">
        <v>22</v>
      </c>
      <c r="B28" s="20">
        <v>13293875</v>
      </c>
      <c r="C28" s="20">
        <v>568555</v>
      </c>
      <c r="D28" s="20">
        <v>12725319</v>
      </c>
      <c r="E28" s="7"/>
    </row>
    <row r="29" spans="1:5" ht="15">
      <c r="A29" s="7" t="s">
        <v>23</v>
      </c>
      <c r="B29" s="20">
        <v>31232062</v>
      </c>
      <c r="C29" s="20">
        <v>1011426</v>
      </c>
      <c r="D29" s="20">
        <v>30220636</v>
      </c>
      <c r="E29" s="7"/>
    </row>
    <row r="30" spans="1:5" ht="15">
      <c r="A30" s="7" t="s">
        <v>24</v>
      </c>
      <c r="B30" s="20">
        <v>785983</v>
      </c>
      <c r="C30" s="20">
        <v>24289</v>
      </c>
      <c r="D30" s="20">
        <v>761694</v>
      </c>
      <c r="E30" s="7"/>
    </row>
    <row r="31" spans="1:5" ht="15">
      <c r="A31" s="7" t="s">
        <v>25</v>
      </c>
      <c r="B31" s="20">
        <v>697498</v>
      </c>
      <c r="C31" s="20">
        <v>0</v>
      </c>
      <c r="D31" s="20">
        <v>697498</v>
      </c>
      <c r="E31" s="7"/>
    </row>
    <row r="32" spans="1:5" ht="15">
      <c r="A32" s="7" t="s">
        <v>26</v>
      </c>
      <c r="B32" s="20">
        <v>230825</v>
      </c>
      <c r="C32" s="20">
        <v>10863</v>
      </c>
      <c r="D32" s="20">
        <v>219962</v>
      </c>
      <c r="E32" s="7"/>
    </row>
    <row r="33" spans="1:5" ht="15">
      <c r="A33" s="7" t="s">
        <v>27</v>
      </c>
      <c r="B33" s="20">
        <v>392374</v>
      </c>
      <c r="C33" s="20">
        <v>10428</v>
      </c>
      <c r="D33" s="20">
        <v>381946</v>
      </c>
      <c r="E33" s="7"/>
    </row>
    <row r="34" spans="1:5" ht="15">
      <c r="A34" s="7" t="s">
        <v>28</v>
      </c>
      <c r="B34" s="20">
        <v>672403</v>
      </c>
      <c r="C34" s="20">
        <v>19</v>
      </c>
      <c r="D34" s="20">
        <v>672384</v>
      </c>
      <c r="E34" s="7"/>
    </row>
    <row r="35" spans="1:5" ht="15">
      <c r="A35" s="7" t="s">
        <v>29</v>
      </c>
      <c r="B35" s="20">
        <v>0</v>
      </c>
      <c r="C35" s="20">
        <v>0</v>
      </c>
      <c r="D35" s="20">
        <v>0</v>
      </c>
      <c r="E35" s="7"/>
    </row>
    <row r="36" spans="1:5" ht="15">
      <c r="A36" s="7" t="s">
        <v>30</v>
      </c>
      <c r="B36" s="20">
        <v>306343</v>
      </c>
      <c r="C36" s="20">
        <v>34708</v>
      </c>
      <c r="D36" s="20">
        <v>271635</v>
      </c>
      <c r="E36" s="7"/>
    </row>
    <row r="37" spans="1:5" ht="15">
      <c r="A37" s="7" t="s">
        <v>31</v>
      </c>
      <c r="B37" s="20">
        <v>701656</v>
      </c>
      <c r="C37" s="20">
        <v>0</v>
      </c>
      <c r="D37" s="20">
        <v>701656</v>
      </c>
      <c r="E37" s="7"/>
    </row>
    <row r="38" spans="1:5" ht="15">
      <c r="A38" s="7" t="s">
        <v>32</v>
      </c>
      <c r="B38" s="20">
        <v>43202</v>
      </c>
      <c r="C38" s="20">
        <v>7390</v>
      </c>
      <c r="D38" s="20">
        <v>35811</v>
      </c>
      <c r="E38" s="7"/>
    </row>
    <row r="39" spans="1:5" ht="15">
      <c r="A39" s="7" t="s">
        <v>33</v>
      </c>
      <c r="B39" s="20">
        <v>998283</v>
      </c>
      <c r="C39" s="20">
        <v>24420</v>
      </c>
      <c r="D39" s="20">
        <v>973863</v>
      </c>
      <c r="E39" s="7"/>
    </row>
    <row r="40" spans="1:5" ht="15">
      <c r="A40" s="7" t="s">
        <v>34</v>
      </c>
      <c r="B40" s="20">
        <v>1100268</v>
      </c>
      <c r="C40" s="20">
        <v>122174</v>
      </c>
      <c r="D40" s="20">
        <v>978094</v>
      </c>
      <c r="E40" s="7"/>
    </row>
    <row r="41" spans="1:5" ht="15">
      <c r="A41" s="7" t="s">
        <v>35</v>
      </c>
      <c r="B41" s="20">
        <v>25991299</v>
      </c>
      <c r="C41" s="20">
        <v>614611</v>
      </c>
      <c r="D41" s="20">
        <v>25376687</v>
      </c>
      <c r="E41" s="7"/>
    </row>
    <row r="42" spans="1:5" ht="15">
      <c r="A42" s="7" t="s">
        <v>36</v>
      </c>
      <c r="B42" s="20">
        <v>336080</v>
      </c>
      <c r="C42" s="20">
        <v>150598</v>
      </c>
      <c r="D42" s="20">
        <v>185482</v>
      </c>
      <c r="E42" s="7"/>
    </row>
    <row r="43" spans="1:5" ht="15">
      <c r="A43" s="7" t="s">
        <v>37</v>
      </c>
      <c r="B43" s="20">
        <v>187861230</v>
      </c>
      <c r="C43" s="20">
        <v>6531377</v>
      </c>
      <c r="D43" s="20">
        <v>181329853</v>
      </c>
      <c r="E43" s="7"/>
    </row>
    <row r="44" spans="1:5" ht="15">
      <c r="A44" s="7" t="s">
        <v>38</v>
      </c>
      <c r="B44" s="20">
        <v>1733115</v>
      </c>
      <c r="C44" s="20">
        <v>61717</v>
      </c>
      <c r="D44" s="20">
        <v>1671398</v>
      </c>
      <c r="E44" s="7"/>
    </row>
    <row r="45" spans="1:5" ht="15">
      <c r="A45" s="7" t="s">
        <v>39</v>
      </c>
      <c r="B45" s="20">
        <v>3916063</v>
      </c>
      <c r="C45" s="20">
        <v>304058</v>
      </c>
      <c r="D45" s="20">
        <v>3612005</v>
      </c>
      <c r="E45" s="7"/>
    </row>
    <row r="46" spans="1:5" ht="15">
      <c r="A46" s="7" t="s">
        <v>40</v>
      </c>
      <c r="B46" s="20">
        <v>12507124</v>
      </c>
      <c r="C46" s="20">
        <v>251799</v>
      </c>
      <c r="D46" s="20">
        <v>12255324</v>
      </c>
      <c r="E46" s="7"/>
    </row>
    <row r="47" spans="1:5" ht="15">
      <c r="A47" s="7" t="s">
        <v>41</v>
      </c>
      <c r="B47" s="20">
        <v>2754227</v>
      </c>
      <c r="C47" s="20">
        <v>14205</v>
      </c>
      <c r="D47" s="20">
        <v>2740021</v>
      </c>
      <c r="E47" s="7"/>
    </row>
    <row r="48" spans="1:5" ht="15">
      <c r="A48" s="7" t="s">
        <v>42</v>
      </c>
      <c r="B48" s="20">
        <v>6463374</v>
      </c>
      <c r="C48" s="20">
        <v>179827</v>
      </c>
      <c r="D48" s="20">
        <v>6283547</v>
      </c>
      <c r="E48" s="7"/>
    </row>
    <row r="49" spans="1:5" ht="15">
      <c r="A49" s="7" t="s">
        <v>43</v>
      </c>
      <c r="B49" s="20">
        <v>327309</v>
      </c>
      <c r="C49" s="20">
        <v>0</v>
      </c>
      <c r="D49" s="20">
        <v>327309</v>
      </c>
      <c r="E49" s="7"/>
    </row>
    <row r="50" spans="1:5" ht="15">
      <c r="A50" s="7" t="s">
        <v>44</v>
      </c>
      <c r="B50" s="20">
        <v>389329</v>
      </c>
      <c r="C50" s="20">
        <v>16111</v>
      </c>
      <c r="D50" s="20">
        <v>373218</v>
      </c>
      <c r="E50" s="7"/>
    </row>
    <row r="51" spans="1:5" ht="15">
      <c r="A51" s="7" t="s">
        <v>45</v>
      </c>
      <c r="B51" s="20">
        <v>769347</v>
      </c>
      <c r="C51" s="20">
        <v>2482</v>
      </c>
      <c r="D51" s="20">
        <v>766865</v>
      </c>
      <c r="E51" s="7"/>
    </row>
    <row r="52" spans="1:5" ht="15">
      <c r="A52" s="7" t="s">
        <v>46</v>
      </c>
      <c r="B52" s="20">
        <v>1821078</v>
      </c>
      <c r="C52" s="20">
        <v>413774</v>
      </c>
      <c r="D52" s="20">
        <v>1407304</v>
      </c>
      <c r="E52" s="7"/>
    </row>
    <row r="53" spans="1:5" ht="15">
      <c r="A53" s="7" t="s">
        <v>47</v>
      </c>
      <c r="B53" s="20">
        <v>1762149</v>
      </c>
      <c r="C53" s="20">
        <v>106911</v>
      </c>
      <c r="D53" s="20">
        <v>1655238</v>
      </c>
      <c r="E53" s="7"/>
    </row>
    <row r="54" spans="1:5" ht="15">
      <c r="A54" s="7" t="s">
        <v>48</v>
      </c>
      <c r="B54" s="20">
        <v>7821387</v>
      </c>
      <c r="C54" s="20">
        <v>362614</v>
      </c>
      <c r="D54" s="20">
        <v>7458773</v>
      </c>
      <c r="E54" s="7"/>
    </row>
    <row r="55" spans="1:5" ht="15">
      <c r="A55" s="7" t="s">
        <v>49</v>
      </c>
      <c r="B55" s="20">
        <v>513806</v>
      </c>
      <c r="C55" s="20">
        <v>42926</v>
      </c>
      <c r="D55" s="20">
        <v>470880</v>
      </c>
      <c r="E55" s="7"/>
    </row>
    <row r="56" spans="1:5" ht="15">
      <c r="A56" s="7" t="s">
        <v>50</v>
      </c>
      <c r="B56" s="20">
        <v>4075841</v>
      </c>
      <c r="C56" s="20">
        <v>146196</v>
      </c>
      <c r="D56" s="20">
        <v>3929645</v>
      </c>
      <c r="E56" s="7"/>
    </row>
    <row r="57" spans="1:5" ht="15">
      <c r="A57" s="7" t="s">
        <v>51</v>
      </c>
      <c r="B57" s="20">
        <v>11008544</v>
      </c>
      <c r="C57" s="20">
        <v>301159</v>
      </c>
      <c r="D57" s="20">
        <v>10707386</v>
      </c>
      <c r="E57" s="7"/>
    </row>
    <row r="58" spans="1:5" ht="15">
      <c r="A58" s="7" t="s">
        <v>52</v>
      </c>
      <c r="B58" s="20">
        <v>175633</v>
      </c>
      <c r="C58" s="18" t="s">
        <v>84</v>
      </c>
      <c r="D58" s="20">
        <v>175633</v>
      </c>
      <c r="E58" s="7"/>
    </row>
    <row r="59" spans="1:5" ht="15">
      <c r="A59" s="7" t="s">
        <v>53</v>
      </c>
      <c r="B59" s="20">
        <v>789949</v>
      </c>
      <c r="C59" s="20">
        <v>4777</v>
      </c>
      <c r="D59" s="20">
        <v>785172</v>
      </c>
      <c r="E59" s="7"/>
    </row>
    <row r="60" spans="1:5" ht="15">
      <c r="A60" s="7" t="s">
        <v>54</v>
      </c>
      <c r="B60" s="20">
        <v>690981</v>
      </c>
      <c r="C60" s="18" t="s">
        <v>84</v>
      </c>
      <c r="D60" s="20">
        <v>690981</v>
      </c>
      <c r="E60" s="7"/>
    </row>
    <row r="61" spans="1:5" ht="15">
      <c r="A61" s="7" t="s">
        <v>55</v>
      </c>
      <c r="B61" s="20">
        <v>1125001</v>
      </c>
      <c r="C61" s="20">
        <v>5000</v>
      </c>
      <c r="D61" s="20">
        <v>1120001</v>
      </c>
      <c r="E61" s="7"/>
    </row>
    <row r="62" spans="1:5" ht="15">
      <c r="A62" s="7" t="s">
        <v>56</v>
      </c>
      <c r="B62" s="20">
        <v>94283450</v>
      </c>
      <c r="C62" s="20">
        <v>4085847</v>
      </c>
      <c r="D62" s="20">
        <v>90197603</v>
      </c>
      <c r="E62" s="7"/>
    </row>
    <row r="63" spans="1:5" ht="15">
      <c r="A63" s="7" t="s">
        <v>57</v>
      </c>
      <c r="B63" s="20">
        <v>3000050</v>
      </c>
      <c r="C63" s="20">
        <v>141049</v>
      </c>
      <c r="D63" s="20">
        <v>2859001</v>
      </c>
      <c r="E63" s="7"/>
    </row>
    <row r="64" spans="1:5" ht="15">
      <c r="A64" s="7" t="s">
        <v>58</v>
      </c>
      <c r="B64" s="20">
        <v>406947</v>
      </c>
      <c r="C64" s="20">
        <v>510024</v>
      </c>
      <c r="D64" s="20">
        <v>-103078</v>
      </c>
      <c r="E64" s="7"/>
    </row>
    <row r="65" spans="1:5" ht="15">
      <c r="A65" s="7" t="s">
        <v>59</v>
      </c>
      <c r="B65" s="20">
        <v>3245236</v>
      </c>
      <c r="C65" s="20">
        <v>281792</v>
      </c>
      <c r="D65" s="20">
        <v>2963444</v>
      </c>
      <c r="E65" s="7"/>
    </row>
    <row r="66" spans="1:5" ht="15">
      <c r="A66" s="7" t="s">
        <v>60</v>
      </c>
      <c r="B66" s="20">
        <v>6334867</v>
      </c>
      <c r="C66" s="20">
        <v>108145</v>
      </c>
      <c r="D66" s="20">
        <v>6226723</v>
      </c>
      <c r="E66" s="7"/>
    </row>
    <row r="67" spans="1:5" ht="15">
      <c r="A67" s="7" t="s">
        <v>61</v>
      </c>
      <c r="B67" s="20">
        <v>2624837</v>
      </c>
      <c r="C67" s="20">
        <v>19588</v>
      </c>
      <c r="D67" s="20">
        <v>2605249</v>
      </c>
      <c r="E67" s="7"/>
    </row>
    <row r="68" spans="1:5" ht="15">
      <c r="A68" s="7" t="s">
        <v>62</v>
      </c>
      <c r="B68" s="20">
        <v>214533</v>
      </c>
      <c r="C68" s="20">
        <v>387</v>
      </c>
      <c r="D68" s="20">
        <v>214146</v>
      </c>
      <c r="E68" s="7"/>
    </row>
    <row r="69" spans="1:5" ht="15">
      <c r="A69" s="7" t="s">
        <v>63</v>
      </c>
      <c r="B69" s="20">
        <v>145100</v>
      </c>
      <c r="C69" s="20">
        <v>596</v>
      </c>
      <c r="D69" s="20">
        <v>144504</v>
      </c>
      <c r="E69" s="7"/>
    </row>
    <row r="70" spans="1:5" ht="15">
      <c r="A70" s="7" t="s">
        <v>64</v>
      </c>
      <c r="B70" s="20">
        <v>166635238</v>
      </c>
      <c r="C70" s="20">
        <v>7058468</v>
      </c>
      <c r="D70" s="20">
        <v>159576770</v>
      </c>
      <c r="E70" s="7"/>
    </row>
    <row r="71" spans="1:5" ht="15">
      <c r="A71" s="7" t="s">
        <v>65</v>
      </c>
      <c r="B71" s="20">
        <v>183376</v>
      </c>
      <c r="C71" s="20">
        <v>13417</v>
      </c>
      <c r="D71" s="20">
        <v>169959</v>
      </c>
      <c r="E71" s="7"/>
    </row>
    <row r="72" spans="1:5" ht="15">
      <c r="A72" s="7" t="s">
        <v>66</v>
      </c>
      <c r="B72" s="20">
        <v>140165</v>
      </c>
      <c r="C72" s="20">
        <v>19647</v>
      </c>
      <c r="D72" s="20">
        <v>120518</v>
      </c>
      <c r="E72" s="7"/>
    </row>
    <row r="73" spans="1:5" ht="15">
      <c r="A73" s="7" t="s">
        <v>68</v>
      </c>
      <c r="B73" s="20">
        <v>60373479</v>
      </c>
      <c r="C73" s="20">
        <v>1326820</v>
      </c>
      <c r="D73" s="20">
        <v>59046659</v>
      </c>
      <c r="E73" s="7"/>
    </row>
    <row r="74" spans="1:5" ht="15">
      <c r="A74" s="7"/>
      <c r="B74" s="24"/>
      <c r="C74" s="24"/>
      <c r="D74" s="24"/>
      <c r="E74" s="7"/>
    </row>
    <row r="75" spans="1:5" ht="15">
      <c r="A75" s="7" t="s">
        <v>69</v>
      </c>
      <c r="B75" s="25">
        <v>22479890</v>
      </c>
      <c r="C75" s="25">
        <v>4169961</v>
      </c>
      <c r="D75" s="25">
        <v>18309929</v>
      </c>
      <c r="E75" s="7"/>
    </row>
    <row r="76" spans="1:5" ht="15">
      <c r="A76" s="6"/>
      <c r="B76" s="13"/>
      <c r="C76" s="13"/>
      <c r="D76" s="13"/>
      <c r="E76" s="7"/>
    </row>
    <row r="77" spans="1:5" ht="31.5" customHeight="1">
      <c r="A77" s="58" t="s">
        <v>85</v>
      </c>
      <c r="B77" s="58"/>
      <c r="C77" s="58"/>
      <c r="D77" s="58"/>
      <c r="E77" s="7"/>
    </row>
    <row r="78" spans="1:5" ht="15">
      <c r="A78" s="7"/>
      <c r="B78" s="11"/>
      <c r="C78" s="11"/>
      <c r="D78" s="11"/>
      <c r="E78" s="7"/>
    </row>
    <row r="79" spans="1:5" ht="33" customHeight="1">
      <c r="A79" s="59" t="s">
        <v>86</v>
      </c>
      <c r="B79" s="59"/>
      <c r="C79" s="59"/>
      <c r="D79" s="59"/>
      <c r="E79" s="7"/>
    </row>
    <row r="80" spans="1:5" ht="15">
      <c r="A80" s="14" t="s">
        <v>81</v>
      </c>
      <c r="B80" s="11"/>
      <c r="C80" s="11"/>
      <c r="D80" s="11"/>
      <c r="E80" s="15"/>
    </row>
    <row r="81" spans="1:5" ht="15">
      <c r="A81" s="7"/>
      <c r="B81" s="11"/>
      <c r="C81" s="11"/>
      <c r="D81" s="11"/>
      <c r="E81" s="7"/>
    </row>
    <row r="82" spans="1:5" ht="15">
      <c r="A82" s="7"/>
      <c r="B82" s="11"/>
      <c r="C82" s="11"/>
      <c r="D82" s="11"/>
      <c r="E82" s="7"/>
    </row>
    <row r="83" spans="1:5" ht="15">
      <c r="A83" s="7"/>
      <c r="B83" s="11"/>
      <c r="C83" s="11"/>
      <c r="D83" s="11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</sheetData>
  <sheetProtection/>
  <mergeCells count="2">
    <mergeCell ref="A77:D77"/>
    <mergeCell ref="A79:D79"/>
  </mergeCells>
  <hyperlinks>
    <hyperlink ref="A79:D79" r:id="rId1" display="SOURCE:  New York State Department of Taxation and Finance; www.tax.ny.gov/research/stats/statistics/stat_fy_collections.htm (last viewed May 18, 2015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7" ht="20.25">
      <c r="A1" s="5" t="s">
        <v>0</v>
      </c>
      <c r="B1" s="34"/>
      <c r="C1" s="34"/>
      <c r="D1" s="34"/>
      <c r="E1" s="35"/>
      <c r="F1" s="7"/>
      <c r="G1" s="7"/>
    </row>
    <row r="2" spans="1:7" ht="20.25">
      <c r="A2" s="5" t="s">
        <v>87</v>
      </c>
      <c r="B2" s="34"/>
      <c r="C2" s="34"/>
      <c r="D2" s="34"/>
      <c r="E2" s="35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  <c r="G4" s="7"/>
    </row>
    <row r="5" spans="1:7" ht="15">
      <c r="A5" s="6"/>
      <c r="B5" s="37"/>
      <c r="C5" s="37"/>
      <c r="D5" s="37"/>
      <c r="E5" s="7"/>
      <c r="F5" s="7"/>
      <c r="G5" s="9"/>
    </row>
    <row r="6" spans="1:7" ht="15">
      <c r="A6" s="7" t="s">
        <v>2</v>
      </c>
      <c r="B6" s="22">
        <v>1017421534</v>
      </c>
      <c r="C6" s="22">
        <v>55999367</v>
      </c>
      <c r="D6" s="22">
        <v>961422167</v>
      </c>
      <c r="E6" s="7"/>
      <c r="F6" s="7"/>
      <c r="G6" s="7"/>
    </row>
    <row r="7" spans="1:7" ht="15">
      <c r="A7" s="7"/>
      <c r="B7" s="38"/>
      <c r="C7" s="38"/>
      <c r="D7" s="38"/>
      <c r="E7" s="7"/>
      <c r="F7" s="7"/>
      <c r="G7" s="7"/>
    </row>
    <row r="8" spans="1:7" ht="15">
      <c r="A8" s="7" t="s">
        <v>3</v>
      </c>
      <c r="B8" s="22">
        <f>SUM(B9:B13)</f>
        <v>489488691.78</v>
      </c>
      <c r="C8" s="22">
        <f>SUM(C9:C13)</f>
        <v>26672041.450000003</v>
      </c>
      <c r="D8" s="22">
        <f>SUM(D9:D13)</f>
        <v>462816650.33000004</v>
      </c>
      <c r="E8" s="7"/>
      <c r="F8" s="7"/>
      <c r="G8" s="9"/>
    </row>
    <row r="9" spans="1:7" ht="15">
      <c r="A9" s="7" t="s">
        <v>4</v>
      </c>
      <c r="B9" s="40">
        <v>16586879.96</v>
      </c>
      <c r="C9" s="40">
        <v>1142588.95</v>
      </c>
      <c r="D9" s="40">
        <v>15444291.010000002</v>
      </c>
      <c r="E9" s="7"/>
      <c r="F9" s="7"/>
      <c r="G9" s="11"/>
    </row>
    <row r="10" spans="1:7" ht="15">
      <c r="A10" s="7" t="s">
        <v>5</v>
      </c>
      <c r="B10" s="40">
        <v>45349455.61</v>
      </c>
      <c r="C10" s="40">
        <v>1916940.55</v>
      </c>
      <c r="D10" s="40">
        <v>43432515.06</v>
      </c>
      <c r="E10" s="7"/>
      <c r="F10" s="7"/>
      <c r="G10" s="11"/>
    </row>
    <row r="11" spans="1:7" ht="15">
      <c r="A11" s="7" t="s">
        <v>6</v>
      </c>
      <c r="B11" s="40">
        <v>339945172.81</v>
      </c>
      <c r="C11" s="40">
        <v>19517033.46</v>
      </c>
      <c r="D11" s="40">
        <v>320428139.35</v>
      </c>
      <c r="E11" s="7"/>
      <c r="F11" s="7"/>
      <c r="G11" s="11"/>
    </row>
    <row r="12" spans="1:7" ht="15">
      <c r="A12" s="7" t="s">
        <v>7</v>
      </c>
      <c r="B12" s="40">
        <v>76368432</v>
      </c>
      <c r="C12" s="40">
        <v>3162351.39</v>
      </c>
      <c r="D12" s="40">
        <v>73206080.61</v>
      </c>
      <c r="E12" s="7"/>
      <c r="F12" s="7"/>
      <c r="G12" s="11"/>
    </row>
    <row r="13" spans="1:7" ht="15">
      <c r="A13" s="7" t="s">
        <v>8</v>
      </c>
      <c r="B13" s="40">
        <v>11238751.4</v>
      </c>
      <c r="C13" s="40">
        <v>933127.1</v>
      </c>
      <c r="D13" s="40">
        <v>10305624.3</v>
      </c>
      <c r="E13" s="7"/>
      <c r="F13" s="7"/>
      <c r="G13" s="11"/>
    </row>
    <row r="14" spans="1:7" ht="15">
      <c r="A14" s="7"/>
      <c r="B14" s="21"/>
      <c r="C14" s="22"/>
      <c r="D14" s="21"/>
      <c r="E14" s="11"/>
      <c r="F14" s="7"/>
      <c r="G14" s="7"/>
    </row>
    <row r="15" spans="1:7" ht="15">
      <c r="A15" s="7" t="s">
        <v>9</v>
      </c>
      <c r="B15" s="21">
        <f>SUM(B16:B73)</f>
        <v>509797303.21000004</v>
      </c>
      <c r="C15" s="21">
        <f>SUM(C16:C73)</f>
        <v>26609993.180000007</v>
      </c>
      <c r="D15" s="21">
        <f>SUM(D16:D73)</f>
        <v>483187310.0300001</v>
      </c>
      <c r="E15" s="7"/>
      <c r="F15" s="7"/>
      <c r="G15" s="11"/>
    </row>
    <row r="16" spans="1:7" ht="15">
      <c r="A16" s="7" t="s">
        <v>10</v>
      </c>
      <c r="B16" s="41">
        <v>11874698.49</v>
      </c>
      <c r="C16" s="22">
        <v>158755.18</v>
      </c>
      <c r="D16" s="22">
        <v>11715943.31</v>
      </c>
      <c r="E16" s="7"/>
      <c r="F16" s="11"/>
      <c r="G16" s="11"/>
    </row>
    <row r="17" spans="1:7" ht="15">
      <c r="A17" s="7" t="s">
        <v>11</v>
      </c>
      <c r="B17" s="22">
        <v>348615</v>
      </c>
      <c r="C17" s="22">
        <v>0</v>
      </c>
      <c r="D17" s="22">
        <v>348615</v>
      </c>
      <c r="E17" s="7"/>
      <c r="F17" s="12"/>
      <c r="G17" s="11"/>
    </row>
    <row r="18" spans="1:7" ht="15">
      <c r="A18" s="7" t="s">
        <v>12</v>
      </c>
      <c r="B18" s="41">
        <v>3414344.38</v>
      </c>
      <c r="C18" s="22">
        <v>36727.02</v>
      </c>
      <c r="D18" s="22">
        <v>3377617.36</v>
      </c>
      <c r="E18" s="7"/>
      <c r="F18" s="11"/>
      <c r="G18" s="11"/>
    </row>
    <row r="19" spans="1:7" ht="15">
      <c r="A19" s="7" t="s">
        <v>13</v>
      </c>
      <c r="B19" s="41">
        <v>253892.27</v>
      </c>
      <c r="C19" s="22">
        <v>2645.5</v>
      </c>
      <c r="D19" s="22">
        <v>251246.77</v>
      </c>
      <c r="E19" s="7"/>
      <c r="F19" s="11"/>
      <c r="G19" s="11"/>
    </row>
    <row r="20" spans="1:7" ht="15">
      <c r="A20" s="7" t="s">
        <v>14</v>
      </c>
      <c r="B20" s="22">
        <v>1339074.09</v>
      </c>
      <c r="C20" s="22">
        <v>9953.97</v>
      </c>
      <c r="D20" s="22">
        <v>1329120.12</v>
      </c>
      <c r="E20" s="7"/>
      <c r="F20" s="11"/>
      <c r="G20" s="11"/>
    </row>
    <row r="21" spans="1:7" ht="15">
      <c r="A21" s="7" t="s">
        <v>15</v>
      </c>
      <c r="B21" s="41">
        <v>1615214.72</v>
      </c>
      <c r="C21" s="22">
        <v>73541</v>
      </c>
      <c r="D21" s="22">
        <v>1541673.72</v>
      </c>
      <c r="E21" s="7"/>
      <c r="F21" s="11"/>
      <c r="G21" s="11"/>
    </row>
    <row r="22" spans="1:7" ht="15">
      <c r="A22" s="7" t="s">
        <v>16</v>
      </c>
      <c r="B22" s="41">
        <v>2016941.97</v>
      </c>
      <c r="C22" s="22">
        <v>46186.17</v>
      </c>
      <c r="D22" s="22">
        <v>1970755.8</v>
      </c>
      <c r="E22" s="12"/>
      <c r="F22" s="11"/>
      <c r="G22" s="11"/>
    </row>
    <row r="23" spans="1:7" ht="15">
      <c r="A23" s="7" t="s">
        <v>17</v>
      </c>
      <c r="B23" s="41">
        <v>729220.23</v>
      </c>
      <c r="C23" s="22">
        <v>0</v>
      </c>
      <c r="D23" s="41">
        <v>729220.23</v>
      </c>
      <c r="E23" s="12"/>
      <c r="F23" s="11"/>
      <c r="G23" s="11"/>
    </row>
    <row r="24" spans="1:7" ht="15">
      <c r="A24" s="7" t="s">
        <v>18</v>
      </c>
      <c r="B24" s="22">
        <v>511627</v>
      </c>
      <c r="C24" s="22">
        <v>141002.71</v>
      </c>
      <c r="D24" s="22">
        <v>370624.29000000004</v>
      </c>
      <c r="E24" s="7"/>
      <c r="F24" s="11"/>
      <c r="G24" s="11"/>
    </row>
    <row r="25" spans="1:7" ht="15">
      <c r="A25" s="7" t="s">
        <v>19</v>
      </c>
      <c r="B25" s="41">
        <v>1275993.84</v>
      </c>
      <c r="C25" s="22">
        <v>158993.71</v>
      </c>
      <c r="D25" s="22">
        <v>1117000.1300000001</v>
      </c>
      <c r="E25" s="7"/>
      <c r="F25" s="11"/>
      <c r="G25" s="11"/>
    </row>
    <row r="26" spans="1:7" ht="15">
      <c r="A26" s="7" t="s">
        <v>20</v>
      </c>
      <c r="B26" s="22">
        <v>423453.05</v>
      </c>
      <c r="C26" s="22">
        <v>0</v>
      </c>
      <c r="D26" s="22">
        <v>423453.05</v>
      </c>
      <c r="E26" s="7"/>
      <c r="F26" s="11"/>
      <c r="G26" s="11"/>
    </row>
    <row r="27" spans="1:7" ht="15">
      <c r="A27" s="7" t="s">
        <v>21</v>
      </c>
      <c r="B27" s="41">
        <v>1041260.98</v>
      </c>
      <c r="C27" s="22">
        <v>1407.54</v>
      </c>
      <c r="D27" s="22">
        <v>1039853.44</v>
      </c>
      <c r="E27" s="7"/>
      <c r="F27" s="12"/>
      <c r="G27" s="11"/>
    </row>
    <row r="28" spans="1:7" ht="15">
      <c r="A28" s="7" t="s">
        <v>22</v>
      </c>
      <c r="B28" s="41">
        <v>9577175.21</v>
      </c>
      <c r="C28" s="22">
        <v>260905.12</v>
      </c>
      <c r="D28" s="22">
        <v>9316270.090000002</v>
      </c>
      <c r="E28" s="7"/>
      <c r="F28" s="11"/>
      <c r="G28" s="11"/>
    </row>
    <row r="29" spans="1:7" ht="15">
      <c r="A29" s="7" t="s">
        <v>23</v>
      </c>
      <c r="B29" s="41">
        <v>17725502.98</v>
      </c>
      <c r="C29" s="22">
        <v>480109.94</v>
      </c>
      <c r="D29" s="22">
        <v>17245393.04</v>
      </c>
      <c r="E29" s="7"/>
      <c r="F29" s="11"/>
      <c r="G29" s="11"/>
    </row>
    <row r="30" spans="1:7" ht="15">
      <c r="A30" s="7" t="s">
        <v>24</v>
      </c>
      <c r="B30" s="41">
        <v>155531</v>
      </c>
      <c r="C30" s="22">
        <v>46310.28</v>
      </c>
      <c r="D30" s="22">
        <v>109220.72</v>
      </c>
      <c r="E30" s="7"/>
      <c r="F30" s="11"/>
      <c r="G30" s="11"/>
    </row>
    <row r="31" spans="1:7" ht="15">
      <c r="A31" s="7" t="s">
        <v>25</v>
      </c>
      <c r="B31" s="41">
        <v>126828</v>
      </c>
      <c r="C31" s="22">
        <v>31854.15</v>
      </c>
      <c r="D31" s="22">
        <v>94973.85</v>
      </c>
      <c r="E31" s="7"/>
      <c r="F31" s="11"/>
      <c r="G31" s="11"/>
    </row>
    <row r="32" spans="1:7" ht="15">
      <c r="A32" s="7" t="s">
        <v>26</v>
      </c>
      <c r="B32" s="22">
        <v>505451</v>
      </c>
      <c r="C32" s="22">
        <v>6082.62</v>
      </c>
      <c r="D32" s="22">
        <v>499368.38</v>
      </c>
      <c r="E32" s="7"/>
      <c r="F32" s="11"/>
      <c r="G32" s="11"/>
    </row>
    <row r="33" spans="1:7" ht="15">
      <c r="A33" s="7" t="s">
        <v>27</v>
      </c>
      <c r="B33" s="41">
        <v>389944</v>
      </c>
      <c r="C33" s="22">
        <v>1764.61</v>
      </c>
      <c r="D33" s="22">
        <v>388179.39</v>
      </c>
      <c r="E33" s="7"/>
      <c r="F33" s="11"/>
      <c r="G33" s="11"/>
    </row>
    <row r="34" spans="1:7" ht="15">
      <c r="A34" s="7" t="s">
        <v>28</v>
      </c>
      <c r="B34" s="41">
        <v>124830</v>
      </c>
      <c r="C34" s="22">
        <v>15053.69</v>
      </c>
      <c r="D34" s="22">
        <v>109776.31</v>
      </c>
      <c r="E34" s="7"/>
      <c r="F34" s="12"/>
      <c r="G34" s="11"/>
    </row>
    <row r="35" spans="1:7" ht="15">
      <c r="A35" s="7" t="s">
        <v>29</v>
      </c>
      <c r="B35" s="22">
        <v>0</v>
      </c>
      <c r="C35" s="22">
        <v>0</v>
      </c>
      <c r="D35" s="22">
        <v>0</v>
      </c>
      <c r="E35" s="7"/>
      <c r="F35" s="11"/>
      <c r="G35" s="11"/>
    </row>
    <row r="36" spans="1:7" ht="15">
      <c r="A36" s="7" t="s">
        <v>30</v>
      </c>
      <c r="B36" s="41">
        <v>216400</v>
      </c>
      <c r="C36" s="22">
        <v>2063.68</v>
      </c>
      <c r="D36" s="22">
        <v>214336.32</v>
      </c>
      <c r="E36" s="7"/>
      <c r="F36" s="11"/>
      <c r="G36" s="11"/>
    </row>
    <row r="37" spans="1:7" ht="15">
      <c r="A37" s="7" t="s">
        <v>31</v>
      </c>
      <c r="B37" s="41">
        <v>1179306.97</v>
      </c>
      <c r="C37" s="22">
        <v>116961.93</v>
      </c>
      <c r="D37" s="22">
        <v>1062345.04</v>
      </c>
      <c r="E37" s="7"/>
      <c r="F37" s="11"/>
      <c r="G37" s="11"/>
    </row>
    <row r="38" spans="1:7" ht="15">
      <c r="A38" s="7" t="s">
        <v>32</v>
      </c>
      <c r="B38" s="22">
        <v>163220.57</v>
      </c>
      <c r="C38" s="22">
        <v>0</v>
      </c>
      <c r="D38" s="22">
        <v>163220.57</v>
      </c>
      <c r="E38" s="7"/>
      <c r="F38" s="12"/>
      <c r="G38" s="11"/>
    </row>
    <row r="39" spans="1:7" ht="15">
      <c r="A39" s="7" t="s">
        <v>33</v>
      </c>
      <c r="B39" s="22">
        <v>520109.91</v>
      </c>
      <c r="C39" s="22">
        <v>101818.26</v>
      </c>
      <c r="D39" s="22">
        <v>418291.64999999997</v>
      </c>
      <c r="E39" s="7"/>
      <c r="F39" s="11"/>
      <c r="G39" s="11"/>
    </row>
    <row r="40" spans="1:7" ht="15">
      <c r="A40" s="7" t="s">
        <v>34</v>
      </c>
      <c r="B40" s="41">
        <v>1122884.38</v>
      </c>
      <c r="C40" s="22">
        <v>35363.03</v>
      </c>
      <c r="D40" s="22">
        <v>1087521.3499999999</v>
      </c>
      <c r="E40" s="7"/>
      <c r="F40" s="11"/>
      <c r="G40" s="11"/>
    </row>
    <row r="41" spans="1:7" ht="15">
      <c r="A41" s="7" t="s">
        <v>35</v>
      </c>
      <c r="B41" s="41">
        <v>21227546.6</v>
      </c>
      <c r="C41" s="22">
        <v>529218.57</v>
      </c>
      <c r="D41" s="22">
        <v>20698328.03</v>
      </c>
      <c r="E41" s="7"/>
      <c r="F41" s="12"/>
      <c r="G41" s="11"/>
    </row>
    <row r="42" spans="1:7" ht="15">
      <c r="A42" s="7" t="s">
        <v>36</v>
      </c>
      <c r="B42" s="41">
        <v>550650.79</v>
      </c>
      <c r="C42" s="22">
        <v>2741.25</v>
      </c>
      <c r="D42" s="22">
        <v>547909.54</v>
      </c>
      <c r="E42" s="7"/>
      <c r="F42" s="11"/>
      <c r="G42" s="11"/>
    </row>
    <row r="43" spans="1:7" ht="15">
      <c r="A43" s="7" t="s">
        <v>37</v>
      </c>
      <c r="B43" s="41">
        <v>132427731.57</v>
      </c>
      <c r="C43" s="22">
        <v>7573316.91</v>
      </c>
      <c r="D43" s="22">
        <v>124854414.66</v>
      </c>
      <c r="E43" s="7"/>
      <c r="F43" s="11"/>
      <c r="G43" s="11"/>
    </row>
    <row r="44" spans="1:7" ht="15">
      <c r="A44" s="7" t="s">
        <v>38</v>
      </c>
      <c r="B44" s="22">
        <v>2083194.53</v>
      </c>
      <c r="C44" s="22">
        <v>124466.73</v>
      </c>
      <c r="D44" s="22">
        <v>1958727.8</v>
      </c>
      <c r="E44" s="7"/>
      <c r="F44" s="11"/>
      <c r="G44" s="11"/>
    </row>
    <row r="45" spans="1:7" ht="15">
      <c r="A45" s="7" t="s">
        <v>39</v>
      </c>
      <c r="B45" s="41">
        <v>4032328.96</v>
      </c>
      <c r="C45" s="22">
        <v>464268.39</v>
      </c>
      <c r="D45" s="22">
        <v>3568060.57</v>
      </c>
      <c r="E45" s="7"/>
      <c r="F45" s="11"/>
      <c r="G45" s="11"/>
    </row>
    <row r="46" spans="1:7" ht="15">
      <c r="A46" s="7" t="s">
        <v>40</v>
      </c>
      <c r="B46" s="41">
        <v>6388268.75</v>
      </c>
      <c r="C46" s="22">
        <v>132183.44</v>
      </c>
      <c r="D46" s="22">
        <v>6256085.31</v>
      </c>
      <c r="E46" s="7"/>
      <c r="F46" s="11"/>
      <c r="G46" s="11"/>
    </row>
    <row r="47" spans="1:7" ht="15">
      <c r="A47" s="7" t="s">
        <v>41</v>
      </c>
      <c r="B47" s="41">
        <v>1644243.63</v>
      </c>
      <c r="C47" s="22">
        <v>106401.86</v>
      </c>
      <c r="D47" s="22">
        <v>1537841.7699999998</v>
      </c>
      <c r="E47" s="7"/>
      <c r="F47" s="11"/>
      <c r="G47" s="11"/>
    </row>
    <row r="48" spans="1:7" ht="15">
      <c r="A48" s="7" t="s">
        <v>42</v>
      </c>
      <c r="B48" s="41">
        <v>5758737.59</v>
      </c>
      <c r="C48" s="22">
        <v>299406.63</v>
      </c>
      <c r="D48" s="22">
        <v>5459330.96</v>
      </c>
      <c r="E48" s="7"/>
      <c r="F48" s="11"/>
      <c r="G48" s="11"/>
    </row>
    <row r="49" spans="1:7" ht="15">
      <c r="A49" s="7" t="s">
        <v>43</v>
      </c>
      <c r="B49" s="22">
        <v>98297</v>
      </c>
      <c r="C49" s="22">
        <v>0</v>
      </c>
      <c r="D49" s="22">
        <v>98297</v>
      </c>
      <c r="E49" s="7"/>
      <c r="F49" s="11"/>
      <c r="G49" s="11"/>
    </row>
    <row r="50" spans="1:7" ht="15">
      <c r="A50" s="7" t="s">
        <v>44</v>
      </c>
      <c r="B50" s="41">
        <v>382200.92</v>
      </c>
      <c r="C50" s="22">
        <v>41775.74</v>
      </c>
      <c r="D50" s="22">
        <v>340425.18</v>
      </c>
      <c r="E50" s="7"/>
      <c r="F50" s="11"/>
      <c r="G50" s="11"/>
    </row>
    <row r="51" spans="1:7" ht="15">
      <c r="A51" s="7" t="s">
        <v>45</v>
      </c>
      <c r="B51" s="41">
        <v>810128.28</v>
      </c>
      <c r="C51" s="22">
        <v>21294.29</v>
      </c>
      <c r="D51" s="22">
        <v>788833.99</v>
      </c>
      <c r="E51" s="7"/>
      <c r="F51" s="11"/>
      <c r="G51" s="11"/>
    </row>
    <row r="52" spans="1:7" ht="15">
      <c r="A52" s="7" t="s">
        <v>46</v>
      </c>
      <c r="B52" s="22">
        <v>1627153.88</v>
      </c>
      <c r="C52" s="22">
        <v>377980.86</v>
      </c>
      <c r="D52" s="22">
        <v>1249173.02</v>
      </c>
      <c r="E52" s="7"/>
      <c r="F52" s="11"/>
      <c r="G52" s="11"/>
    </row>
    <row r="53" spans="1:7" ht="15">
      <c r="A53" s="7" t="s">
        <v>47</v>
      </c>
      <c r="B53" s="22">
        <v>2166150.38</v>
      </c>
      <c r="C53" s="22">
        <v>543024.16</v>
      </c>
      <c r="D53" s="22">
        <v>1623126.2199999997</v>
      </c>
      <c r="E53" s="7"/>
      <c r="F53" s="11"/>
      <c r="G53" s="11"/>
    </row>
    <row r="54" spans="1:7" ht="15">
      <c r="A54" s="7" t="s">
        <v>48</v>
      </c>
      <c r="B54" s="22">
        <v>9007585.13</v>
      </c>
      <c r="C54" s="22">
        <v>520007.22</v>
      </c>
      <c r="D54" s="22">
        <v>8487577.91</v>
      </c>
      <c r="E54" s="7"/>
      <c r="F54" s="12"/>
      <c r="G54" s="11"/>
    </row>
    <row r="55" spans="1:7" ht="15">
      <c r="A55" s="7" t="s">
        <v>49</v>
      </c>
      <c r="B55" s="22">
        <v>984719.05</v>
      </c>
      <c r="C55" s="22">
        <v>3233.05</v>
      </c>
      <c r="D55" s="22">
        <v>981486</v>
      </c>
      <c r="E55" s="7"/>
      <c r="F55" s="11"/>
      <c r="G55" s="11"/>
    </row>
    <row r="56" spans="1:7" ht="15">
      <c r="A56" s="7" t="s">
        <v>50</v>
      </c>
      <c r="B56" s="41">
        <v>5286124.56</v>
      </c>
      <c r="C56" s="22">
        <v>37822.13</v>
      </c>
      <c r="D56" s="22">
        <v>5248302.43</v>
      </c>
      <c r="E56" s="7"/>
      <c r="F56" s="11"/>
      <c r="G56" s="11"/>
    </row>
    <row r="57" spans="1:7" ht="15">
      <c r="A57" s="7" t="s">
        <v>51</v>
      </c>
      <c r="B57" s="41">
        <v>7381424.33</v>
      </c>
      <c r="C57" s="22">
        <v>415042.38</v>
      </c>
      <c r="D57" s="22">
        <v>6966381.95</v>
      </c>
      <c r="E57" s="7"/>
      <c r="F57" s="11"/>
      <c r="G57" s="11"/>
    </row>
    <row r="58" spans="1:7" ht="15">
      <c r="A58" s="7" t="s">
        <v>52</v>
      </c>
      <c r="B58" s="22">
        <v>0</v>
      </c>
      <c r="C58" s="22">
        <v>9016.46</v>
      </c>
      <c r="D58" s="22">
        <v>-9016.46</v>
      </c>
      <c r="E58" s="7"/>
      <c r="F58" s="11"/>
      <c r="G58" s="11"/>
    </row>
    <row r="59" spans="1:7" ht="15">
      <c r="A59" s="7" t="s">
        <v>53</v>
      </c>
      <c r="B59" s="41">
        <v>43463</v>
      </c>
      <c r="C59" s="22">
        <v>21653.34</v>
      </c>
      <c r="D59" s="22">
        <v>21809.66</v>
      </c>
      <c r="E59" s="7"/>
      <c r="F59" s="11"/>
      <c r="G59" s="11"/>
    </row>
    <row r="60" spans="1:7" ht="15">
      <c r="A60" s="7" t="s">
        <v>54</v>
      </c>
      <c r="B60" s="41">
        <v>214018</v>
      </c>
      <c r="C60" s="22">
        <v>56411.94</v>
      </c>
      <c r="D60" s="22">
        <v>157606.06</v>
      </c>
      <c r="E60" s="7"/>
      <c r="F60" s="11"/>
      <c r="G60" s="11"/>
    </row>
    <row r="61" spans="1:7" ht="15">
      <c r="A61" s="7" t="s">
        <v>55</v>
      </c>
      <c r="B61" s="41">
        <v>1397850.44</v>
      </c>
      <c r="C61" s="22">
        <v>42245.2</v>
      </c>
      <c r="D61" s="22">
        <v>1355605.24</v>
      </c>
      <c r="E61" s="7"/>
      <c r="F61" s="11"/>
      <c r="G61" s="11"/>
    </row>
    <row r="62" spans="1:7" ht="15">
      <c r="A62" s="7" t="s">
        <v>56</v>
      </c>
      <c r="B62" s="41">
        <v>67014333.07</v>
      </c>
      <c r="C62" s="22">
        <v>5661425.06</v>
      </c>
      <c r="D62" s="22">
        <v>61352908.01</v>
      </c>
      <c r="E62" s="7"/>
      <c r="F62" s="11"/>
      <c r="G62" s="11"/>
    </row>
    <row r="63" spans="1:7" ht="15">
      <c r="A63" s="7" t="s">
        <v>57</v>
      </c>
      <c r="B63" s="41">
        <v>722544.37</v>
      </c>
      <c r="C63" s="22">
        <v>211401.42</v>
      </c>
      <c r="D63" s="22">
        <v>511142.94999999995</v>
      </c>
      <c r="E63" s="7"/>
      <c r="F63" s="11"/>
      <c r="G63" s="11"/>
    </row>
    <row r="64" spans="1:7" ht="15">
      <c r="A64" s="7" t="s">
        <v>58</v>
      </c>
      <c r="B64" s="22">
        <v>170241.1</v>
      </c>
      <c r="C64" s="22">
        <v>114460.92</v>
      </c>
      <c r="D64" s="22">
        <v>55780.18000000001</v>
      </c>
      <c r="E64" s="7"/>
      <c r="F64" s="11"/>
      <c r="G64" s="11"/>
    </row>
    <row r="65" spans="1:7" ht="15">
      <c r="A65" s="7" t="s">
        <v>59</v>
      </c>
      <c r="B65" s="41">
        <v>4108993.18</v>
      </c>
      <c r="C65" s="22">
        <v>94180.21</v>
      </c>
      <c r="D65" s="22">
        <v>4014812.97</v>
      </c>
      <c r="E65" s="7"/>
      <c r="F65" s="11"/>
      <c r="G65" s="11"/>
    </row>
    <row r="66" spans="1:7" ht="15">
      <c r="A66" s="7" t="s">
        <v>60</v>
      </c>
      <c r="B66" s="41">
        <v>3256821.03</v>
      </c>
      <c r="C66" s="22">
        <v>187079.56</v>
      </c>
      <c r="D66" s="22">
        <v>3069741.4699999997</v>
      </c>
      <c r="E66" s="7"/>
      <c r="F66" s="12"/>
      <c r="G66" s="11"/>
    </row>
    <row r="67" spans="1:7" ht="15">
      <c r="A67" s="7" t="s">
        <v>61</v>
      </c>
      <c r="B67" s="41">
        <v>2484625.8</v>
      </c>
      <c r="C67" s="22">
        <v>21221.61</v>
      </c>
      <c r="D67" s="22">
        <v>2463404.19</v>
      </c>
      <c r="E67" s="7"/>
      <c r="F67" s="12"/>
      <c r="G67" s="11"/>
    </row>
    <row r="68" spans="1:7" ht="15">
      <c r="A68" s="7" t="s">
        <v>62</v>
      </c>
      <c r="B68" s="41">
        <v>471937.84</v>
      </c>
      <c r="C68" s="22">
        <v>0</v>
      </c>
      <c r="D68" s="22">
        <v>471937.84</v>
      </c>
      <c r="E68" s="7"/>
      <c r="F68" s="11"/>
      <c r="G68" s="11"/>
    </row>
    <row r="69" spans="1:7" ht="15">
      <c r="A69" s="7" t="s">
        <v>63</v>
      </c>
      <c r="B69" s="22">
        <v>1203088.81</v>
      </c>
      <c r="C69" s="22">
        <v>0</v>
      </c>
      <c r="D69" s="22">
        <v>1203088.81</v>
      </c>
      <c r="E69" s="7"/>
      <c r="F69" s="11"/>
      <c r="G69" s="11"/>
    </row>
    <row r="70" spans="1:7" ht="15">
      <c r="A70" s="7" t="s">
        <v>64</v>
      </c>
      <c r="B70" s="41">
        <v>95621865.51</v>
      </c>
      <c r="C70" s="22">
        <v>5778271.79</v>
      </c>
      <c r="D70" s="22">
        <v>89843593.72</v>
      </c>
      <c r="E70" s="7"/>
      <c r="F70" s="11"/>
      <c r="G70" s="11"/>
    </row>
    <row r="71" spans="1:7" ht="15">
      <c r="A71" s="7" t="s">
        <v>65</v>
      </c>
      <c r="B71" s="41">
        <v>681912.67</v>
      </c>
      <c r="C71" s="22">
        <v>0</v>
      </c>
      <c r="D71" s="22">
        <v>681912.67</v>
      </c>
      <c r="E71" s="7"/>
      <c r="F71" s="11"/>
      <c r="G71" s="11"/>
    </row>
    <row r="72" spans="1:7" ht="15">
      <c r="A72" s="7" t="s">
        <v>66</v>
      </c>
      <c r="B72" s="41">
        <v>278212.23</v>
      </c>
      <c r="C72" s="22">
        <v>325.92</v>
      </c>
      <c r="D72" s="22">
        <v>277886.31</v>
      </c>
      <c r="E72" s="7"/>
      <c r="F72" s="11"/>
      <c r="G72" s="11"/>
    </row>
    <row r="73" spans="1:7" ht="15">
      <c r="A73" s="7" t="s">
        <v>68</v>
      </c>
      <c r="B73" s="22">
        <v>73619390.17</v>
      </c>
      <c r="C73" s="22">
        <v>1492616.03</v>
      </c>
      <c r="D73" s="22">
        <v>72126774.14</v>
      </c>
      <c r="E73" s="7"/>
      <c r="F73" s="11"/>
      <c r="G73" s="11"/>
    </row>
    <row r="74" spans="1:7" ht="15">
      <c r="A74" s="7"/>
      <c r="B74" s="41"/>
      <c r="C74" s="41"/>
      <c r="D74" s="41"/>
      <c r="E74" s="7"/>
      <c r="F74" s="7"/>
      <c r="G74" s="7"/>
    </row>
    <row r="75" spans="1:7" ht="15">
      <c r="A75" s="7" t="s">
        <v>69</v>
      </c>
      <c r="B75" s="41">
        <v>18135538.6</v>
      </c>
      <c r="C75" s="41">
        <v>2717332.08</v>
      </c>
      <c r="D75" s="41">
        <v>15418206.520000001</v>
      </c>
      <c r="E75" s="7"/>
      <c r="F75" s="11"/>
      <c r="G75" s="11"/>
    </row>
    <row r="76" spans="1:7" ht="15">
      <c r="A76" s="6"/>
      <c r="B76" s="39"/>
      <c r="C76" s="39"/>
      <c r="D76" s="39"/>
      <c r="E76" s="7"/>
      <c r="F76" s="7"/>
      <c r="G76" s="7"/>
    </row>
    <row r="77" spans="1:7" ht="30.75" customHeight="1">
      <c r="A77" s="58" t="s">
        <v>89</v>
      </c>
      <c r="B77" s="58"/>
      <c r="C77" s="58"/>
      <c r="D77" s="58"/>
      <c r="E77" s="7"/>
      <c r="F77" s="7"/>
      <c r="G77" s="7"/>
    </row>
    <row r="78" spans="1:7" ht="14.25" customHeight="1">
      <c r="A78" s="7"/>
      <c r="B78" s="11"/>
      <c r="C78" s="11"/>
      <c r="D78" s="11"/>
      <c r="E78" s="7"/>
      <c r="F78" s="7"/>
      <c r="G78" s="7"/>
    </row>
    <row r="79" spans="1:7" ht="14.25" customHeight="1">
      <c r="A79" s="7" t="s">
        <v>88</v>
      </c>
      <c r="B79" s="11"/>
      <c r="C79" s="11"/>
      <c r="D79" s="11"/>
      <c r="E79" s="7"/>
      <c r="F79" s="7"/>
      <c r="G79" s="7"/>
    </row>
    <row r="80" spans="1:7" ht="14.25" customHeight="1">
      <c r="A80" s="7"/>
      <c r="B80" s="11"/>
      <c r="C80" s="11"/>
      <c r="D80" s="11"/>
      <c r="E80" s="7"/>
      <c r="F80" s="7"/>
      <c r="G80" s="7"/>
    </row>
    <row r="81" spans="1:7" ht="28.5" customHeight="1">
      <c r="A81" s="59" t="s">
        <v>90</v>
      </c>
      <c r="B81" s="59"/>
      <c r="C81" s="59"/>
      <c r="D81" s="59"/>
      <c r="E81" s="7"/>
      <c r="F81" s="7"/>
      <c r="G81" s="7"/>
    </row>
    <row r="82" spans="1:7" ht="15">
      <c r="A82" s="14" t="s">
        <v>81</v>
      </c>
      <c r="B82" s="11"/>
      <c r="C82" s="11"/>
      <c r="D82" s="11"/>
      <c r="E82" s="15"/>
      <c r="F82" s="7"/>
      <c r="G82" s="7"/>
    </row>
    <row r="83" spans="1:7" ht="15">
      <c r="A83" s="7"/>
      <c r="B83" s="11"/>
      <c r="C83" s="11"/>
      <c r="D83" s="11"/>
      <c r="E83" s="7"/>
      <c r="F83" s="7"/>
      <c r="G83" s="7"/>
    </row>
    <row r="84" spans="1:7" ht="15">
      <c r="A84" s="7"/>
      <c r="B84" s="11"/>
      <c r="C84" s="11"/>
      <c r="D84" s="11"/>
      <c r="E84" s="7"/>
      <c r="F84" s="7"/>
      <c r="G84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ny.gov/research/stats/statistics/stat_fy_collections.htm (last viewed February 13, 2014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9.77734375" style="0" customWidth="1"/>
  </cols>
  <sheetData>
    <row r="1" spans="1:6" ht="20.25">
      <c r="A1" s="5" t="s">
        <v>0</v>
      </c>
      <c r="B1" s="34"/>
      <c r="C1" s="34"/>
      <c r="D1" s="34"/>
      <c r="E1" s="35"/>
      <c r="F1" s="7"/>
    </row>
    <row r="2" spans="1:6" ht="20.25">
      <c r="A2" s="5" t="s">
        <v>91</v>
      </c>
      <c r="B2" s="34"/>
      <c r="C2" s="34"/>
      <c r="D2" s="34"/>
      <c r="E2" s="35"/>
      <c r="F2" s="7"/>
    </row>
    <row r="3" spans="1:6" ht="15">
      <c r="A3" s="7"/>
      <c r="B3" s="7"/>
      <c r="C3" s="7"/>
      <c r="D3" s="7"/>
      <c r="E3" s="7"/>
      <c r="F3" s="7"/>
    </row>
    <row r="4" spans="1:6" ht="15">
      <c r="A4" s="26" t="s">
        <v>1</v>
      </c>
      <c r="B4" s="27" t="s">
        <v>71</v>
      </c>
      <c r="C4" s="27" t="s">
        <v>67</v>
      </c>
      <c r="D4" s="27" t="s">
        <v>72</v>
      </c>
      <c r="E4" s="7"/>
      <c r="F4" s="8"/>
    </row>
    <row r="5" spans="1:6" ht="15">
      <c r="A5" s="6"/>
      <c r="B5" s="37"/>
      <c r="C5" s="37"/>
      <c r="D5" s="37"/>
      <c r="E5" s="7"/>
      <c r="F5" s="7"/>
    </row>
    <row r="6" spans="1:6" ht="15">
      <c r="A6" s="7" t="s">
        <v>2</v>
      </c>
      <c r="B6" s="22">
        <v>1118559511</v>
      </c>
      <c r="C6" s="22">
        <v>68047989</v>
      </c>
      <c r="D6" s="22">
        <v>1050511522</v>
      </c>
      <c r="E6" s="7"/>
      <c r="F6" s="7"/>
    </row>
    <row r="7" spans="1:6" ht="15">
      <c r="A7" s="7"/>
      <c r="B7" s="38"/>
      <c r="C7" s="38"/>
      <c r="D7" s="38"/>
      <c r="E7" s="7"/>
      <c r="F7" s="7"/>
    </row>
    <row r="8" spans="1:6" ht="15">
      <c r="A8" s="7" t="s">
        <v>3</v>
      </c>
      <c r="B8" s="22">
        <f>SUM(B9:B13)</f>
        <v>534870532.58</v>
      </c>
      <c r="C8" s="22">
        <f>SUM(C9:C13)</f>
        <v>36724838.55</v>
      </c>
      <c r="D8" s="22">
        <f>SUM(D9:D13)</f>
        <v>498145694.03</v>
      </c>
      <c r="E8" s="7"/>
      <c r="F8" s="7"/>
    </row>
    <row r="9" spans="1:6" ht="15">
      <c r="A9" s="7" t="s">
        <v>4</v>
      </c>
      <c r="B9" s="40">
        <v>8914322.09</v>
      </c>
      <c r="C9" s="40">
        <v>921894.59</v>
      </c>
      <c r="D9" s="40">
        <v>7992427.5</v>
      </c>
      <c r="E9" s="7"/>
      <c r="F9" s="7"/>
    </row>
    <row r="10" spans="1:6" ht="15">
      <c r="A10" s="7" t="s">
        <v>5</v>
      </c>
      <c r="B10" s="40">
        <v>47820099.4</v>
      </c>
      <c r="C10" s="40">
        <v>2339456.68</v>
      </c>
      <c r="D10" s="40">
        <v>45480642.72</v>
      </c>
      <c r="E10" s="7"/>
      <c r="F10" s="7"/>
    </row>
    <row r="11" spans="1:6" ht="15">
      <c r="A11" s="7" t="s">
        <v>6</v>
      </c>
      <c r="B11" s="40">
        <v>393937252.62</v>
      </c>
      <c r="C11" s="40">
        <v>27868246.07</v>
      </c>
      <c r="D11" s="40">
        <v>366069006.55</v>
      </c>
      <c r="E11" s="7"/>
      <c r="F11" s="7"/>
    </row>
    <row r="12" spans="1:6" ht="15">
      <c r="A12" s="7" t="s">
        <v>7</v>
      </c>
      <c r="B12" s="40">
        <v>75038681.76</v>
      </c>
      <c r="C12" s="40">
        <v>4943128.78</v>
      </c>
      <c r="D12" s="40">
        <v>70095552.98</v>
      </c>
      <c r="E12" s="7"/>
      <c r="F12" s="7"/>
    </row>
    <row r="13" spans="1:6" ht="15">
      <c r="A13" s="7" t="s">
        <v>8</v>
      </c>
      <c r="B13" s="40">
        <v>9160176.71</v>
      </c>
      <c r="C13" s="40">
        <v>652112.43</v>
      </c>
      <c r="D13" s="40">
        <v>8508064.280000001</v>
      </c>
      <c r="E13" s="7"/>
      <c r="F13" s="7"/>
    </row>
    <row r="14" spans="1:6" ht="15">
      <c r="A14" s="7"/>
      <c r="B14" s="21"/>
      <c r="C14" s="22"/>
      <c r="D14" s="21"/>
      <c r="E14" s="11"/>
      <c r="F14" s="7"/>
    </row>
    <row r="15" spans="1:6" ht="15">
      <c r="A15" s="7" t="s">
        <v>9</v>
      </c>
      <c r="B15" s="21">
        <f>SUM(B16:B73)</f>
        <v>565169850.3</v>
      </c>
      <c r="C15" s="21">
        <f>SUM(C16:C73)</f>
        <v>27740639.159999996</v>
      </c>
      <c r="D15" s="21">
        <f>SUM(D16:D73)</f>
        <v>537429211.1400001</v>
      </c>
      <c r="E15" s="7"/>
      <c r="F15" s="7"/>
    </row>
    <row r="16" spans="1:6" ht="15">
      <c r="A16" s="7" t="s">
        <v>10</v>
      </c>
      <c r="B16" s="41">
        <v>6893539.65</v>
      </c>
      <c r="C16" s="22">
        <v>859449.08</v>
      </c>
      <c r="D16" s="22">
        <v>6034090.57</v>
      </c>
      <c r="E16" s="7"/>
      <c r="F16" s="11"/>
    </row>
    <row r="17" spans="1:6" ht="15">
      <c r="A17" s="7" t="s">
        <v>11</v>
      </c>
      <c r="B17" s="22">
        <v>46996.19</v>
      </c>
      <c r="C17" s="22">
        <v>19620.77</v>
      </c>
      <c r="D17" s="22">
        <v>27375.420000000002</v>
      </c>
      <c r="E17" s="7"/>
      <c r="F17" s="12"/>
    </row>
    <row r="18" spans="1:6" ht="15">
      <c r="A18" s="7" t="s">
        <v>12</v>
      </c>
      <c r="B18" s="41">
        <v>2650802.77</v>
      </c>
      <c r="C18" s="22">
        <v>33771.32</v>
      </c>
      <c r="D18" s="22">
        <v>2617031.45</v>
      </c>
      <c r="E18" s="7"/>
      <c r="F18" s="11"/>
    </row>
    <row r="19" spans="1:6" ht="15">
      <c r="A19" s="7" t="s">
        <v>13</v>
      </c>
      <c r="B19" s="41">
        <v>208286</v>
      </c>
      <c r="C19" s="22">
        <v>3056.96</v>
      </c>
      <c r="D19" s="22">
        <v>205229.04</v>
      </c>
      <c r="E19" s="7"/>
      <c r="F19" s="11"/>
    </row>
    <row r="20" spans="1:6" ht="15">
      <c r="A20" s="7" t="s">
        <v>14</v>
      </c>
      <c r="B20" s="22">
        <v>760541.99</v>
      </c>
      <c r="C20" s="22">
        <v>18016.99</v>
      </c>
      <c r="D20" s="22">
        <v>742525</v>
      </c>
      <c r="E20" s="7"/>
      <c r="F20" s="11"/>
    </row>
    <row r="21" spans="1:6" ht="15">
      <c r="A21" s="7" t="s">
        <v>15</v>
      </c>
      <c r="B21" s="41">
        <v>2893359.99</v>
      </c>
      <c r="C21" s="22">
        <v>68085.44</v>
      </c>
      <c r="D21" s="22">
        <v>2825274.5500000003</v>
      </c>
      <c r="E21" s="7"/>
      <c r="F21" s="11"/>
    </row>
    <row r="22" spans="1:6" ht="15">
      <c r="A22" s="7" t="s">
        <v>16</v>
      </c>
      <c r="B22" s="41">
        <v>868091.91</v>
      </c>
      <c r="C22" s="22">
        <v>114232.95</v>
      </c>
      <c r="D22" s="22">
        <v>753858.9600000001</v>
      </c>
      <c r="E22" s="12"/>
      <c r="F22" s="11"/>
    </row>
    <row r="23" spans="1:6" ht="15">
      <c r="A23" s="7" t="s">
        <v>17</v>
      </c>
      <c r="B23" s="41">
        <v>382517</v>
      </c>
      <c r="C23" s="22">
        <v>0</v>
      </c>
      <c r="D23" s="41">
        <v>382517</v>
      </c>
      <c r="E23" s="7"/>
      <c r="F23" s="11"/>
    </row>
    <row r="24" spans="1:6" ht="15">
      <c r="A24" s="7" t="s">
        <v>18</v>
      </c>
      <c r="B24" s="22">
        <v>1221672.12</v>
      </c>
      <c r="C24" s="22">
        <v>18059.52</v>
      </c>
      <c r="D24" s="22">
        <v>1203612.6</v>
      </c>
      <c r="E24" s="7"/>
      <c r="F24" s="11"/>
    </row>
    <row r="25" spans="1:6" ht="15">
      <c r="A25" s="7" t="s">
        <v>19</v>
      </c>
      <c r="B25" s="41">
        <v>2010265.24</v>
      </c>
      <c r="C25" s="22">
        <v>73452.61</v>
      </c>
      <c r="D25" s="22">
        <v>1936812.63</v>
      </c>
      <c r="E25" s="7"/>
      <c r="F25" s="11"/>
    </row>
    <row r="26" spans="1:6" ht="15">
      <c r="A26" s="7" t="s">
        <v>20</v>
      </c>
      <c r="B26" s="22">
        <v>71787</v>
      </c>
      <c r="C26" s="22">
        <v>29801.77</v>
      </c>
      <c r="D26" s="22">
        <v>41985.229999999996</v>
      </c>
      <c r="E26" s="7"/>
      <c r="F26" s="11"/>
    </row>
    <row r="27" spans="1:6" ht="15">
      <c r="A27" s="7" t="s">
        <v>21</v>
      </c>
      <c r="B27" s="41">
        <v>602779.94</v>
      </c>
      <c r="C27" s="22">
        <v>1381.34</v>
      </c>
      <c r="D27" s="22">
        <v>601398.6</v>
      </c>
      <c r="E27" s="7"/>
      <c r="F27" s="12"/>
    </row>
    <row r="28" spans="1:6" ht="15">
      <c r="A28" s="7" t="s">
        <v>22</v>
      </c>
      <c r="B28" s="41">
        <v>8652745.49</v>
      </c>
      <c r="C28" s="22">
        <v>421799.41</v>
      </c>
      <c r="D28" s="22">
        <v>8230946.08</v>
      </c>
      <c r="E28" s="7"/>
      <c r="F28" s="11"/>
    </row>
    <row r="29" spans="1:6" ht="15">
      <c r="A29" s="7" t="s">
        <v>23</v>
      </c>
      <c r="B29" s="41">
        <v>15445285.63</v>
      </c>
      <c r="C29" s="22">
        <v>868485.86</v>
      </c>
      <c r="D29" s="22">
        <v>14576799.770000001</v>
      </c>
      <c r="E29" s="7"/>
      <c r="F29" s="11"/>
    </row>
    <row r="30" spans="1:6" ht="15">
      <c r="A30" s="7" t="s">
        <v>24</v>
      </c>
      <c r="B30" s="41">
        <v>870174</v>
      </c>
      <c r="C30" s="22">
        <v>107584.24</v>
      </c>
      <c r="D30" s="22">
        <v>762589.76</v>
      </c>
      <c r="E30" s="7"/>
      <c r="F30" s="11"/>
    </row>
    <row r="31" spans="1:6" ht="15">
      <c r="A31" s="7" t="s">
        <v>25</v>
      </c>
      <c r="B31" s="41">
        <v>276303</v>
      </c>
      <c r="C31" s="22">
        <v>34893</v>
      </c>
      <c r="D31" s="22">
        <v>241410</v>
      </c>
      <c r="E31" s="7"/>
      <c r="F31" s="11"/>
    </row>
    <row r="32" spans="1:6" ht="15">
      <c r="A32" s="7" t="s">
        <v>26</v>
      </c>
      <c r="B32" s="22">
        <v>305491</v>
      </c>
      <c r="C32" s="22">
        <v>3270.46</v>
      </c>
      <c r="D32" s="22">
        <v>302220.54</v>
      </c>
      <c r="E32" s="7"/>
      <c r="F32" s="11"/>
    </row>
    <row r="33" spans="1:6" ht="15">
      <c r="A33" s="7" t="s">
        <v>27</v>
      </c>
      <c r="B33" s="41">
        <v>234292</v>
      </c>
      <c r="C33" s="22">
        <v>21791.24</v>
      </c>
      <c r="D33" s="22">
        <v>212500.76</v>
      </c>
      <c r="E33" s="7"/>
      <c r="F33" s="11"/>
    </row>
    <row r="34" spans="1:6" ht="15">
      <c r="A34" s="7" t="s">
        <v>28</v>
      </c>
      <c r="B34" s="41">
        <v>658055.81</v>
      </c>
      <c r="C34" s="22">
        <v>11070.67</v>
      </c>
      <c r="D34" s="22">
        <v>646985.14</v>
      </c>
      <c r="E34" s="7"/>
      <c r="F34" s="12"/>
    </row>
    <row r="35" spans="1:6" ht="15">
      <c r="A35" s="7" t="s">
        <v>29</v>
      </c>
      <c r="B35" s="22">
        <v>128193</v>
      </c>
      <c r="C35" s="22">
        <v>0</v>
      </c>
      <c r="D35" s="22">
        <v>128193</v>
      </c>
      <c r="E35" s="7"/>
      <c r="F35" s="11"/>
    </row>
    <row r="36" spans="1:6" ht="15">
      <c r="A36" s="7" t="s">
        <v>30</v>
      </c>
      <c r="B36" s="41">
        <v>1513972.07</v>
      </c>
      <c r="C36" s="22">
        <v>124728.39</v>
      </c>
      <c r="D36" s="22">
        <v>1389243.6800000002</v>
      </c>
      <c r="E36" s="7"/>
      <c r="F36" s="11"/>
    </row>
    <row r="37" spans="1:6" ht="15">
      <c r="A37" s="7" t="s">
        <v>31</v>
      </c>
      <c r="B37" s="41">
        <v>996253</v>
      </c>
      <c r="C37" s="22">
        <v>508665.82</v>
      </c>
      <c r="D37" s="22">
        <v>487587.18</v>
      </c>
      <c r="E37" s="7"/>
      <c r="F37" s="11"/>
    </row>
    <row r="38" spans="1:6" ht="15">
      <c r="A38" s="7" t="s">
        <v>32</v>
      </c>
      <c r="B38" s="22">
        <v>257470.28</v>
      </c>
      <c r="C38" s="22">
        <v>0</v>
      </c>
      <c r="D38" s="22">
        <v>257470.28</v>
      </c>
      <c r="E38" s="7"/>
      <c r="F38" s="12"/>
    </row>
    <row r="39" spans="1:6" ht="15">
      <c r="A39" s="7" t="s">
        <v>33</v>
      </c>
      <c r="B39" s="22">
        <v>888599.2</v>
      </c>
      <c r="C39" s="22">
        <v>0</v>
      </c>
      <c r="D39" s="22">
        <v>888599.2</v>
      </c>
      <c r="E39" s="7"/>
      <c r="F39" s="11"/>
    </row>
    <row r="40" spans="1:6" ht="15">
      <c r="A40" s="7" t="s">
        <v>34</v>
      </c>
      <c r="B40" s="41">
        <v>894582</v>
      </c>
      <c r="C40" s="22">
        <v>0</v>
      </c>
      <c r="D40" s="22">
        <v>894582</v>
      </c>
      <c r="E40" s="7"/>
      <c r="F40" s="11"/>
    </row>
    <row r="41" spans="1:6" ht="15">
      <c r="A41" s="7" t="s">
        <v>35</v>
      </c>
      <c r="B41" s="41">
        <v>31374832.57</v>
      </c>
      <c r="C41" s="22">
        <v>711185.48</v>
      </c>
      <c r="D41" s="22">
        <v>30663647.09</v>
      </c>
      <c r="E41" s="7"/>
      <c r="F41" s="12"/>
    </row>
    <row r="42" spans="1:6" ht="15">
      <c r="A42" s="7" t="s">
        <v>36</v>
      </c>
      <c r="B42" s="41">
        <v>361265.93</v>
      </c>
      <c r="C42" s="22">
        <v>234.27</v>
      </c>
      <c r="D42" s="22">
        <v>361031.66</v>
      </c>
      <c r="E42" s="7"/>
      <c r="F42" s="11"/>
    </row>
    <row r="43" spans="1:6" ht="15">
      <c r="A43" s="7" t="s">
        <v>37</v>
      </c>
      <c r="B43" s="41">
        <v>150145831.5</v>
      </c>
      <c r="C43" s="22">
        <v>9174241.82</v>
      </c>
      <c r="D43" s="22">
        <v>140971589.68</v>
      </c>
      <c r="E43" s="7"/>
      <c r="F43" s="11"/>
    </row>
    <row r="44" spans="1:6" ht="15">
      <c r="A44" s="7" t="s">
        <v>38</v>
      </c>
      <c r="B44" s="22">
        <v>3463953.91</v>
      </c>
      <c r="C44" s="22">
        <v>249523.17</v>
      </c>
      <c r="D44" s="22">
        <v>3214430.74</v>
      </c>
      <c r="E44" s="7"/>
      <c r="F44" s="11"/>
    </row>
    <row r="45" spans="1:6" ht="15">
      <c r="A45" s="7" t="s">
        <v>39</v>
      </c>
      <c r="B45" s="41">
        <v>5603997.86</v>
      </c>
      <c r="C45" s="22">
        <v>240112.6</v>
      </c>
      <c r="D45" s="22">
        <v>5363885.260000001</v>
      </c>
      <c r="E45" s="7"/>
      <c r="F45" s="11"/>
    </row>
    <row r="46" spans="1:6" ht="15">
      <c r="A46" s="7" t="s">
        <v>40</v>
      </c>
      <c r="B46" s="41">
        <v>9300586.86</v>
      </c>
      <c r="C46" s="22">
        <v>331804.33</v>
      </c>
      <c r="D46" s="22">
        <v>8968782.53</v>
      </c>
      <c r="E46" s="7"/>
      <c r="F46" s="11"/>
    </row>
    <row r="47" spans="1:6" ht="15">
      <c r="A47" s="7" t="s">
        <v>41</v>
      </c>
      <c r="B47" s="41">
        <v>2149645.76</v>
      </c>
      <c r="C47" s="22">
        <v>66076.65</v>
      </c>
      <c r="D47" s="22">
        <v>2083569.1099999999</v>
      </c>
      <c r="E47" s="7"/>
      <c r="F47" s="11"/>
    </row>
    <row r="48" spans="1:6" ht="15">
      <c r="A48" s="7" t="s">
        <v>42</v>
      </c>
      <c r="B48" s="41">
        <v>7087753.18</v>
      </c>
      <c r="C48" s="22">
        <v>165471.49</v>
      </c>
      <c r="D48" s="22">
        <v>6922281.6899999995</v>
      </c>
      <c r="E48" s="7"/>
      <c r="F48" s="11"/>
    </row>
    <row r="49" spans="1:6" ht="15">
      <c r="A49" s="7" t="s">
        <v>43</v>
      </c>
      <c r="B49" s="22">
        <v>1252239</v>
      </c>
      <c r="C49" s="22">
        <v>73992.89</v>
      </c>
      <c r="D49" s="22">
        <v>1178246.11</v>
      </c>
      <c r="E49" s="7"/>
      <c r="F49" s="11"/>
    </row>
    <row r="50" spans="1:6" ht="15">
      <c r="A50" s="7" t="s">
        <v>44</v>
      </c>
      <c r="B50" s="41">
        <v>1396206.91</v>
      </c>
      <c r="C50" s="22">
        <v>75388.85</v>
      </c>
      <c r="D50" s="22">
        <v>1320818.0599999998</v>
      </c>
      <c r="E50" s="7"/>
      <c r="F50" s="11"/>
    </row>
    <row r="51" spans="1:6" ht="15">
      <c r="A51" s="7" t="s">
        <v>45</v>
      </c>
      <c r="B51" s="41">
        <v>1654228.9</v>
      </c>
      <c r="C51" s="22">
        <v>151337.04</v>
      </c>
      <c r="D51" s="22">
        <v>1502891.8599999999</v>
      </c>
      <c r="E51" s="7"/>
      <c r="F51" s="11"/>
    </row>
    <row r="52" spans="1:6" ht="15">
      <c r="A52" s="7" t="s">
        <v>46</v>
      </c>
      <c r="B52" s="22">
        <v>11814525.3</v>
      </c>
      <c r="C52" s="22">
        <v>116704.68</v>
      </c>
      <c r="D52" s="22">
        <v>11697820.620000001</v>
      </c>
      <c r="E52" s="7"/>
      <c r="F52" s="11"/>
    </row>
    <row r="53" spans="1:6" ht="15">
      <c r="A53" s="7" t="s">
        <v>47</v>
      </c>
      <c r="B53" s="22">
        <v>1255243.58</v>
      </c>
      <c r="C53" s="22">
        <v>139813.65</v>
      </c>
      <c r="D53" s="22">
        <v>1115429.9300000002</v>
      </c>
      <c r="E53" s="7"/>
      <c r="F53" s="11"/>
    </row>
    <row r="54" spans="1:6" ht="15">
      <c r="A54" s="7" t="s">
        <v>48</v>
      </c>
      <c r="B54" s="22">
        <v>9632824.36</v>
      </c>
      <c r="C54" s="22">
        <v>188694.84</v>
      </c>
      <c r="D54" s="22">
        <v>9444129.52</v>
      </c>
      <c r="E54" s="7"/>
      <c r="F54" s="12"/>
    </row>
    <row r="55" spans="1:6" ht="15">
      <c r="A55" s="7" t="s">
        <v>49</v>
      </c>
      <c r="B55" s="22">
        <v>584584.42</v>
      </c>
      <c r="C55" s="22">
        <v>0</v>
      </c>
      <c r="D55" s="22">
        <v>584584.42</v>
      </c>
      <c r="E55" s="7"/>
      <c r="F55" s="11"/>
    </row>
    <row r="56" spans="1:6" ht="15">
      <c r="A56" s="7" t="s">
        <v>50</v>
      </c>
      <c r="B56" s="41">
        <v>2543757.9</v>
      </c>
      <c r="C56" s="22">
        <v>186185.88</v>
      </c>
      <c r="D56" s="22">
        <v>2357572.02</v>
      </c>
      <c r="E56" s="7"/>
      <c r="F56" s="11"/>
    </row>
    <row r="57" spans="1:6" ht="15">
      <c r="A57" s="7" t="s">
        <v>51</v>
      </c>
      <c r="B57" s="41">
        <v>2792443.03</v>
      </c>
      <c r="C57" s="22">
        <v>82966.76</v>
      </c>
      <c r="D57" s="22">
        <v>2709476.27</v>
      </c>
      <c r="E57" s="7"/>
      <c r="F57" s="11"/>
    </row>
    <row r="58" spans="1:6" ht="15">
      <c r="A58" s="7" t="s">
        <v>52</v>
      </c>
      <c r="B58" s="41">
        <v>333586.33</v>
      </c>
      <c r="C58" s="22">
        <v>6423.85</v>
      </c>
      <c r="D58" s="22">
        <v>327162.48000000004</v>
      </c>
      <c r="E58" s="7"/>
      <c r="F58" s="11"/>
    </row>
    <row r="59" spans="1:6" ht="15">
      <c r="A59" s="7" t="s">
        <v>53</v>
      </c>
      <c r="B59" s="41">
        <v>378592.97</v>
      </c>
      <c r="C59" s="22">
        <v>21475.54</v>
      </c>
      <c r="D59" s="22">
        <v>357117.43</v>
      </c>
      <c r="E59" s="7"/>
      <c r="F59" s="11"/>
    </row>
    <row r="60" spans="1:6" ht="15">
      <c r="A60" s="7" t="s">
        <v>54</v>
      </c>
      <c r="B60" s="41">
        <v>1405637</v>
      </c>
      <c r="C60" s="22">
        <v>37385.28</v>
      </c>
      <c r="D60" s="22">
        <v>1368251.72</v>
      </c>
      <c r="E60" s="7"/>
      <c r="F60" s="11"/>
    </row>
    <row r="61" spans="1:6" ht="15">
      <c r="A61" s="7" t="s">
        <v>55</v>
      </c>
      <c r="B61" s="41">
        <v>878406.15</v>
      </c>
      <c r="C61" s="22">
        <v>353662.93</v>
      </c>
      <c r="D61" s="22">
        <v>524743.22</v>
      </c>
      <c r="E61" s="7"/>
      <c r="F61" s="11"/>
    </row>
    <row r="62" spans="1:6" ht="15">
      <c r="A62" s="7" t="s">
        <v>56</v>
      </c>
      <c r="B62" s="41">
        <v>70349164.65</v>
      </c>
      <c r="C62" s="22">
        <v>3727020.65</v>
      </c>
      <c r="D62" s="22">
        <v>66622144.00000001</v>
      </c>
      <c r="E62" s="7"/>
      <c r="F62" s="11"/>
    </row>
    <row r="63" spans="1:6" ht="15">
      <c r="A63" s="7" t="s">
        <v>57</v>
      </c>
      <c r="B63" s="41">
        <v>1429120.08</v>
      </c>
      <c r="C63" s="22">
        <v>89377.86</v>
      </c>
      <c r="D63" s="22">
        <v>1339742.22</v>
      </c>
      <c r="E63" s="7"/>
      <c r="F63" s="11"/>
    </row>
    <row r="64" spans="1:6" ht="15">
      <c r="A64" s="7" t="s">
        <v>58</v>
      </c>
      <c r="B64" s="22">
        <v>711937.59</v>
      </c>
      <c r="C64" s="22">
        <v>53355.46</v>
      </c>
      <c r="D64" s="22">
        <v>658582.13</v>
      </c>
      <c r="E64" s="7"/>
      <c r="F64" s="11"/>
    </row>
    <row r="65" spans="1:6" ht="15">
      <c r="A65" s="7" t="s">
        <v>59</v>
      </c>
      <c r="B65" s="41">
        <v>4658138.28</v>
      </c>
      <c r="C65" s="22">
        <v>355202.07</v>
      </c>
      <c r="D65" s="22">
        <v>4302936.21</v>
      </c>
      <c r="E65" s="7"/>
      <c r="F65" s="11"/>
    </row>
    <row r="66" spans="1:6" ht="15">
      <c r="A66" s="7" t="s">
        <v>60</v>
      </c>
      <c r="B66" s="41">
        <v>4718380.02</v>
      </c>
      <c r="C66" s="22">
        <v>95509.9</v>
      </c>
      <c r="D66" s="22">
        <v>4622870.119999999</v>
      </c>
      <c r="E66" s="7"/>
      <c r="F66" s="12"/>
    </row>
    <row r="67" spans="1:6" ht="15">
      <c r="A67" s="7" t="s">
        <v>61</v>
      </c>
      <c r="B67" s="41">
        <v>1919243.27</v>
      </c>
      <c r="C67" s="22">
        <v>35087.64</v>
      </c>
      <c r="D67" s="22">
        <v>1884155.6300000001</v>
      </c>
      <c r="E67" s="7"/>
      <c r="F67" s="12"/>
    </row>
    <row r="68" spans="1:6" ht="15">
      <c r="A68" s="7" t="s">
        <v>62</v>
      </c>
      <c r="B68" s="41">
        <v>597201.48</v>
      </c>
      <c r="C68" s="22">
        <v>359</v>
      </c>
      <c r="D68" s="22">
        <v>596842.48</v>
      </c>
      <c r="E68" s="7"/>
      <c r="F68" s="11"/>
    </row>
    <row r="69" spans="1:6" ht="15">
      <c r="A69" s="7" t="s">
        <v>63</v>
      </c>
      <c r="B69" s="22">
        <v>689376.53</v>
      </c>
      <c r="C69" s="22">
        <v>33141.91</v>
      </c>
      <c r="D69" s="22">
        <v>656234.62</v>
      </c>
      <c r="E69" s="7"/>
      <c r="F69" s="11"/>
    </row>
    <row r="70" spans="1:6" ht="15">
      <c r="A70" s="7" t="s">
        <v>64</v>
      </c>
      <c r="B70" s="41">
        <v>112403011.67</v>
      </c>
      <c r="C70" s="22">
        <v>6224052.34</v>
      </c>
      <c r="D70" s="22">
        <v>106178959.33</v>
      </c>
      <c r="E70" s="7"/>
      <c r="F70" s="11"/>
    </row>
    <row r="71" spans="1:6" ht="15">
      <c r="A71" s="7" t="s">
        <v>65</v>
      </c>
      <c r="B71" s="41">
        <v>101557.2</v>
      </c>
      <c r="C71" s="22">
        <v>0</v>
      </c>
      <c r="D71" s="22">
        <v>101557.2</v>
      </c>
      <c r="E71" s="7"/>
      <c r="F71" s="11"/>
    </row>
    <row r="72" spans="1:6" ht="15">
      <c r="A72" s="7" t="s">
        <v>66</v>
      </c>
      <c r="B72" s="41">
        <v>604124.06</v>
      </c>
      <c r="C72" s="22">
        <v>5369.66</v>
      </c>
      <c r="D72" s="22">
        <v>598754.4</v>
      </c>
      <c r="E72" s="7"/>
      <c r="F72" s="11"/>
    </row>
    <row r="73" spans="1:6" ht="15">
      <c r="A73" s="7" t="s">
        <v>68</v>
      </c>
      <c r="B73" s="22">
        <v>71846395.77</v>
      </c>
      <c r="C73" s="22">
        <v>1408262.83</v>
      </c>
      <c r="D73" s="22">
        <v>70438132.94</v>
      </c>
      <c r="E73" s="7"/>
      <c r="F73" s="11"/>
    </row>
    <row r="74" spans="1:6" ht="15">
      <c r="A74" s="7"/>
      <c r="B74" s="41"/>
      <c r="C74" s="41"/>
      <c r="D74" s="41"/>
      <c r="E74" s="7"/>
      <c r="F74" s="7"/>
    </row>
    <row r="75" spans="1:6" ht="15">
      <c r="A75" s="7" t="s">
        <v>69</v>
      </c>
      <c r="B75" s="41">
        <v>18519128.04</v>
      </c>
      <c r="C75" s="41">
        <v>3582511.06</v>
      </c>
      <c r="D75" s="41">
        <v>14936616.979999999</v>
      </c>
      <c r="E75" s="7"/>
      <c r="F75" s="11"/>
    </row>
    <row r="76" spans="1:6" ht="15">
      <c r="A76" s="6"/>
      <c r="B76" s="39"/>
      <c r="C76" s="39"/>
      <c r="D76" s="39"/>
      <c r="E76" s="7"/>
      <c r="F76" s="7"/>
    </row>
    <row r="77" spans="1:6" ht="30.75" customHeight="1">
      <c r="A77" s="58" t="s">
        <v>92</v>
      </c>
      <c r="B77" s="58"/>
      <c r="C77" s="58"/>
      <c r="D77" s="58"/>
      <c r="E77" s="7"/>
      <c r="F77" s="7"/>
    </row>
    <row r="78" spans="1:6" ht="15">
      <c r="A78" s="7"/>
      <c r="B78" s="11"/>
      <c r="C78" s="11"/>
      <c r="D78" s="11"/>
      <c r="E78" s="7"/>
      <c r="F78" s="7"/>
    </row>
    <row r="79" spans="1:6" ht="15">
      <c r="A79" s="7" t="s">
        <v>88</v>
      </c>
      <c r="B79" s="11"/>
      <c r="C79" s="11"/>
      <c r="D79" s="11"/>
      <c r="E79" s="7"/>
      <c r="F79" s="7"/>
    </row>
    <row r="80" spans="1:6" ht="15">
      <c r="A80" s="7"/>
      <c r="B80" s="11"/>
      <c r="C80" s="11"/>
      <c r="D80" s="11"/>
      <c r="E80" s="7"/>
      <c r="F80" s="7"/>
    </row>
    <row r="81" spans="1:6" ht="30.75" customHeight="1">
      <c r="A81" s="59" t="s">
        <v>93</v>
      </c>
      <c r="B81" s="59"/>
      <c r="C81" s="59"/>
      <c r="D81" s="59"/>
      <c r="E81" s="7"/>
      <c r="F81" s="7"/>
    </row>
    <row r="82" spans="1:6" ht="15">
      <c r="A82" s="14" t="s">
        <v>81</v>
      </c>
      <c r="B82" s="11"/>
      <c r="C82" s="11"/>
      <c r="D82" s="11"/>
      <c r="E82" s="15"/>
      <c r="F82" s="7"/>
    </row>
    <row r="83" spans="1:6" ht="15">
      <c r="A83" s="7"/>
      <c r="B83" s="11"/>
      <c r="C83" s="11"/>
      <c r="D83" s="11"/>
      <c r="E83" s="7"/>
      <c r="F83" s="7"/>
    </row>
    <row r="84" spans="1:6" ht="15">
      <c r="A84" s="7"/>
      <c r="B84" s="11"/>
      <c r="C84" s="11"/>
      <c r="D84" s="11"/>
      <c r="E84" s="7"/>
      <c r="F84" s="7"/>
    </row>
    <row r="85" spans="1:6" ht="15">
      <c r="A85" s="7"/>
      <c r="B85" s="11"/>
      <c r="C85" s="11"/>
      <c r="D85" s="11"/>
      <c r="E85" s="7"/>
      <c r="F85" s="7"/>
    </row>
  </sheetData>
  <sheetProtection/>
  <mergeCells count="2">
    <mergeCell ref="A77:D77"/>
    <mergeCell ref="A81:D81"/>
  </mergeCells>
  <hyperlinks>
    <hyperlink ref="A81:D81" r:id="rId1" display="SOURCE:  New York State Department of Taxation and Finance; www.tax.ny.gov/research/stats/statistics/stat_fy_collections.htm (last viewed November 21, 2012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Westphal/TDF/OTPA/NYSTAX</dc:creator>
  <cp:keywords/>
  <dc:description/>
  <cp:lastModifiedBy>Charbonneau, Michele</cp:lastModifiedBy>
  <cp:lastPrinted>2019-06-20T19:51:39Z</cp:lastPrinted>
  <dcterms:created xsi:type="dcterms:W3CDTF">2000-12-04T15:18:12Z</dcterms:created>
  <dcterms:modified xsi:type="dcterms:W3CDTF">2022-03-01T20:51:48Z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